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25" windowHeight="10305" activeTab="5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4">Nirmal!$A$1:$EC$403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11" i="7"/>
  <c r="H11"/>
  <c r="G11"/>
  <c r="F11"/>
  <c r="E11"/>
  <c r="D11"/>
  <c r="DN1" i="5"/>
  <c r="DR1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DV402" i="1"/>
  <c r="DW402"/>
  <c r="DX402"/>
  <c r="DY402"/>
  <c r="A1" i="8"/>
  <c r="EC126" i="4"/>
  <c r="EB126"/>
  <c r="EA126"/>
  <c r="DZ126"/>
  <c r="EC125"/>
  <c r="EB125"/>
  <c r="EA125"/>
  <c r="DZ125"/>
  <c r="EC124"/>
  <c r="EB124"/>
  <c r="EA124"/>
  <c r="DZ124"/>
  <c r="EC123"/>
  <c r="EB123"/>
  <c r="EA123"/>
  <c r="DZ123"/>
  <c r="EC122"/>
  <c r="EB122"/>
  <c r="EA122"/>
  <c r="DZ122"/>
  <c r="EC121"/>
  <c r="EB121"/>
  <c r="EA121"/>
  <c r="DZ121"/>
  <c r="EC120"/>
  <c r="EB120"/>
  <c r="EA120"/>
  <c r="DZ120"/>
  <c r="EC119"/>
  <c r="EB119"/>
  <c r="EA119"/>
  <c r="DZ119"/>
  <c r="EC118"/>
  <c r="EB118"/>
  <c r="EA118"/>
  <c r="DZ118"/>
  <c r="EC117"/>
  <c r="EB117"/>
  <c r="EA117"/>
  <c r="DZ117"/>
  <c r="EC116"/>
  <c r="EB116"/>
  <c r="EA116"/>
  <c r="DZ116"/>
  <c r="EC115"/>
  <c r="EB115"/>
  <c r="EA115"/>
  <c r="DZ115"/>
  <c r="EC114"/>
  <c r="EB114"/>
  <c r="EA114"/>
  <c r="DZ114"/>
  <c r="EC113"/>
  <c r="EB113"/>
  <c r="EA113"/>
  <c r="DZ113"/>
  <c r="EC112"/>
  <c r="EB112"/>
  <c r="EA112"/>
  <c r="DZ112"/>
  <c r="EC111"/>
  <c r="EB111"/>
  <c r="EA111"/>
  <c r="DZ111"/>
  <c r="EC110"/>
  <c r="EB110"/>
  <c r="EA110"/>
  <c r="DZ110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EC100"/>
  <c r="EB100"/>
  <c r="EA100"/>
  <c r="DZ100"/>
  <c r="EC99"/>
  <c r="EB99"/>
  <c r="EA99"/>
  <c r="DZ99"/>
  <c r="EC98"/>
  <c r="EB98"/>
  <c r="EA98"/>
  <c r="DZ98"/>
  <c r="EC97"/>
  <c r="EB97"/>
  <c r="EA97"/>
  <c r="DZ97"/>
  <c r="EC96"/>
  <c r="EB96"/>
  <c r="EA96"/>
  <c r="DZ96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115" i="3"/>
  <c r="EB115"/>
  <c r="EA115"/>
  <c r="DZ115"/>
  <c r="EC114"/>
  <c r="EB114"/>
  <c r="EA114"/>
  <c r="DZ114"/>
  <c r="EC113"/>
  <c r="EB113"/>
  <c r="EA113"/>
  <c r="DZ113"/>
  <c r="EC112"/>
  <c r="EB112"/>
  <c r="EA112"/>
  <c r="DZ112"/>
  <c r="EC111"/>
  <c r="EB111"/>
  <c r="EA111"/>
  <c r="DZ111"/>
  <c r="EC110"/>
  <c r="EB110"/>
  <c r="EA110"/>
  <c r="DZ110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EC186" i="8"/>
  <c r="EB186"/>
  <c r="EA186"/>
  <c r="DZ186"/>
  <c r="EC185"/>
  <c r="EB185"/>
  <c r="EA185"/>
  <c r="DZ185"/>
  <c r="EC184"/>
  <c r="EB184"/>
  <c r="EA184"/>
  <c r="DZ184"/>
  <c r="EC183"/>
  <c r="EB183"/>
  <c r="EA183"/>
  <c r="DZ183"/>
  <c r="EC182"/>
  <c r="EB182"/>
  <c r="EA182"/>
  <c r="DZ182"/>
  <c r="EC181"/>
  <c r="EB181"/>
  <c r="EA181"/>
  <c r="DZ181"/>
  <c r="EC180"/>
  <c r="EB180"/>
  <c r="EA180"/>
  <c r="DZ180"/>
  <c r="EC179"/>
  <c r="EB179"/>
  <c r="EA179"/>
  <c r="DZ179"/>
  <c r="EC178"/>
  <c r="EB178"/>
  <c r="EA178"/>
  <c r="DZ178"/>
  <c r="EC177"/>
  <c r="EB177"/>
  <c r="EA177"/>
  <c r="DZ177"/>
  <c r="EC176"/>
  <c r="EB176"/>
  <c r="EA176"/>
  <c r="DZ176"/>
  <c r="EC175"/>
  <c r="EB175"/>
  <c r="EA175"/>
  <c r="DZ175"/>
  <c r="EC174"/>
  <c r="EB174"/>
  <c r="EA174"/>
  <c r="DZ174"/>
  <c r="EC173"/>
  <c r="EB173"/>
  <c r="EA173"/>
  <c r="DZ173"/>
  <c r="EC172"/>
  <c r="EB172"/>
  <c r="EA172"/>
  <c r="DZ172"/>
  <c r="EC171"/>
  <c r="EB171"/>
  <c r="EA171"/>
  <c r="DZ171"/>
  <c r="EC170"/>
  <c r="EB170"/>
  <c r="EA170"/>
  <c r="DZ170"/>
  <c r="EC169"/>
  <c r="EB169"/>
  <c r="EA169"/>
  <c r="DZ169"/>
  <c r="EC168"/>
  <c r="EB168"/>
  <c r="EA168"/>
  <c r="DZ168"/>
  <c r="EC167"/>
  <c r="EB167"/>
  <c r="EA167"/>
  <c r="DZ167"/>
  <c r="EC166"/>
  <c r="EB166"/>
  <c r="EA166"/>
  <c r="DZ166"/>
  <c r="EC165"/>
  <c r="EB165"/>
  <c r="EA165"/>
  <c r="DZ165"/>
  <c r="EC164"/>
  <c r="EB164"/>
  <c r="EA164"/>
  <c r="DZ164"/>
  <c r="EC163"/>
  <c r="EB163"/>
  <c r="EA163"/>
  <c r="DZ163"/>
  <c r="EC162"/>
  <c r="EB162"/>
  <c r="EA162"/>
  <c r="DZ162"/>
  <c r="EC161"/>
  <c r="EB161"/>
  <c r="EA161"/>
  <c r="DZ161"/>
  <c r="EC401" i="1"/>
  <c r="EB401"/>
  <c r="EA401"/>
  <c r="DZ401"/>
  <c r="EC400"/>
  <c r="EB400"/>
  <c r="EA400"/>
  <c r="DZ400"/>
  <c r="J402"/>
  <c r="K402"/>
  <c r="L402"/>
  <c r="M402"/>
  <c r="N402"/>
  <c r="O402"/>
  <c r="P402"/>
  <c r="Q402"/>
  <c r="R402"/>
  <c r="S402"/>
  <c r="T402"/>
  <c r="U402"/>
  <c r="V402"/>
  <c r="W402"/>
  <c r="X402"/>
  <c r="Y402"/>
  <c r="Z402"/>
  <c r="AA402"/>
  <c r="AB402"/>
  <c r="AC402"/>
  <c r="AD402"/>
  <c r="AE402"/>
  <c r="AF402"/>
  <c r="AG402"/>
  <c r="AH402"/>
  <c r="AI402"/>
  <c r="AJ402"/>
  <c r="AK402"/>
  <c r="AL402"/>
  <c r="AM402"/>
  <c r="AN402"/>
  <c r="AO402"/>
  <c r="AQ402"/>
  <c r="AR402"/>
  <c r="AS402"/>
  <c r="AU402"/>
  <c r="AV402"/>
  <c r="AW402"/>
  <c r="AX402"/>
  <c r="AY402"/>
  <c r="AZ402"/>
  <c r="BA402"/>
  <c r="BD402"/>
  <c r="BE402"/>
  <c r="BH402"/>
  <c r="BI402"/>
  <c r="BL402"/>
  <c r="BM402"/>
  <c r="BN402"/>
  <c r="BO402"/>
  <c r="BP402"/>
  <c r="BQ402"/>
  <c r="BR402"/>
  <c r="BS402"/>
  <c r="BT402"/>
  <c r="BU402"/>
  <c r="BV402"/>
  <c r="BW402"/>
  <c r="BX402"/>
  <c r="BY402"/>
  <c r="BZ402"/>
  <c r="CA402"/>
  <c r="CB402"/>
  <c r="CC402"/>
  <c r="CD402"/>
  <c r="CE402"/>
  <c r="CF402"/>
  <c r="CG402"/>
  <c r="CH402"/>
  <c r="CI402"/>
  <c r="CJ402"/>
  <c r="CK402"/>
  <c r="CL402"/>
  <c r="CM402"/>
  <c r="CN402"/>
  <c r="CO402"/>
  <c r="CR402"/>
  <c r="CS402"/>
  <c r="CV402"/>
  <c r="CW402"/>
  <c r="CZ402"/>
  <c r="DA402"/>
  <c r="DC402"/>
  <c r="DD402"/>
  <c r="DE402"/>
  <c r="DH402"/>
  <c r="DI402"/>
  <c r="DL402"/>
  <c r="DM402"/>
  <c r="DP402"/>
  <c r="DQ402"/>
  <c r="DR402"/>
  <c r="DS402"/>
  <c r="DT402"/>
  <c r="DU402"/>
  <c r="DZ376"/>
  <c r="EB376"/>
  <c r="EC398"/>
  <c r="EB398"/>
  <c r="EA398"/>
  <c r="DZ398"/>
  <c r="EC397"/>
  <c r="EB397"/>
  <c r="EA397"/>
  <c r="DZ397"/>
  <c r="EC396"/>
  <c r="EB396"/>
  <c r="EA396"/>
  <c r="DZ396"/>
  <c r="EC395"/>
  <c r="EB395"/>
  <c r="EA395"/>
  <c r="DZ395"/>
  <c r="EC394"/>
  <c r="EB394"/>
  <c r="EA394"/>
  <c r="DZ394"/>
  <c r="EC393"/>
  <c r="EB393"/>
  <c r="EA393"/>
  <c r="DZ393"/>
  <c r="EC392"/>
  <c r="EB392"/>
  <c r="EA392"/>
  <c r="DZ392"/>
  <c r="EC391"/>
  <c r="EB391"/>
  <c r="EA391"/>
  <c r="DZ391"/>
  <c r="EC390"/>
  <c r="EB390"/>
  <c r="EA390"/>
  <c r="DZ390"/>
  <c r="EC389"/>
  <c r="EB389"/>
  <c r="EA389"/>
  <c r="DZ389"/>
  <c r="EC388"/>
  <c r="EB388"/>
  <c r="EA388"/>
  <c r="DZ388"/>
  <c r="EC387"/>
  <c r="EB387"/>
  <c r="EA387"/>
  <c r="DZ387"/>
  <c r="EC386"/>
  <c r="EB386"/>
  <c r="EA386"/>
  <c r="DZ386"/>
  <c r="EC385"/>
  <c r="EB385"/>
  <c r="EA385"/>
  <c r="DZ385"/>
  <c r="EC384"/>
  <c r="EB384"/>
  <c r="EA384"/>
  <c r="DZ384"/>
  <c r="EC383"/>
  <c r="EB383"/>
  <c r="EA383"/>
  <c r="DZ383"/>
  <c r="EC382"/>
  <c r="EB382"/>
  <c r="EA382"/>
  <c r="DZ382"/>
  <c r="EC381"/>
  <c r="EB381"/>
  <c r="EA381"/>
  <c r="DZ381"/>
  <c r="EC380"/>
  <c r="EB380"/>
  <c r="EA380"/>
  <c r="DZ380"/>
  <c r="EC379"/>
  <c r="EB379"/>
  <c r="EA379"/>
  <c r="DZ379"/>
  <c r="EC378"/>
  <c r="EB378"/>
  <c r="EA378"/>
  <c r="DZ378"/>
  <c r="EC377"/>
  <c r="EB377"/>
  <c r="EA377"/>
  <c r="DZ377"/>
  <c r="EC376"/>
  <c r="EA376"/>
  <c r="EC375"/>
  <c r="EB375"/>
  <c r="EA375"/>
  <c r="DZ375"/>
  <c r="EC374"/>
  <c r="EB374"/>
  <c r="EA374"/>
  <c r="DZ374"/>
  <c r="EC373"/>
  <c r="EB373"/>
  <c r="EA373"/>
  <c r="DZ373"/>
  <c r="EC372"/>
  <c r="EB372"/>
  <c r="EA372"/>
  <c r="DZ372"/>
  <c r="E27" i="7"/>
  <c r="D27"/>
  <c r="EC32" i="5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8"/>
  <c r="EB8"/>
  <c r="EA8"/>
  <c r="DZ8"/>
  <c r="EC7"/>
  <c r="EB7"/>
  <c r="EA7"/>
  <c r="DZ7"/>
  <c r="EC6"/>
  <c r="EB6"/>
  <c r="EA6"/>
  <c r="DZ6"/>
  <c r="EC5"/>
  <c r="EB5"/>
  <c r="EA5"/>
  <c r="DZ5"/>
  <c r="EC4"/>
  <c r="I31" i="7" s="1"/>
  <c r="EB4" i="5"/>
  <c r="H31" i="7" s="1"/>
  <c r="EA4" i="5"/>
  <c r="G31" i="7" s="1"/>
  <c r="DZ4" i="5"/>
  <c r="F33" i="7" s="1"/>
  <c r="EC78" i="4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8"/>
  <c r="EB8"/>
  <c r="EA8"/>
  <c r="DZ8"/>
  <c r="EC6"/>
  <c r="EB6"/>
  <c r="EA6"/>
  <c r="DZ6"/>
  <c r="EC5"/>
  <c r="EB5"/>
  <c r="EA5"/>
  <c r="DZ5"/>
  <c r="EC4"/>
  <c r="I27" i="7" s="1"/>
  <c r="EB4" i="4"/>
  <c r="H27" i="7" s="1"/>
  <c r="EA4" i="4"/>
  <c r="G27" i="7" s="1"/>
  <c r="DZ4" i="4"/>
  <c r="F27" i="7" s="1"/>
  <c r="EC99" i="3"/>
  <c r="EB99"/>
  <c r="EA99"/>
  <c r="DZ99"/>
  <c r="EC98"/>
  <c r="EB98"/>
  <c r="EA98"/>
  <c r="DZ98"/>
  <c r="EC97"/>
  <c r="EB97"/>
  <c r="EA97"/>
  <c r="DZ97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6"/>
  <c r="EB6"/>
  <c r="EA6"/>
  <c r="DZ6"/>
  <c r="EC5"/>
  <c r="EB5"/>
  <c r="EA5"/>
  <c r="DZ5"/>
  <c r="EC4"/>
  <c r="EB4"/>
  <c r="EA4"/>
  <c r="DZ4"/>
  <c r="I23" i="7"/>
  <c r="H23"/>
  <c r="G23"/>
  <c r="F23"/>
  <c r="E23"/>
  <c r="D23"/>
  <c r="EC159" i="8"/>
  <c r="EB159"/>
  <c r="EA159"/>
  <c r="DZ159"/>
  <c r="EC158"/>
  <c r="EB158"/>
  <c r="EA158"/>
  <c r="DZ158"/>
  <c r="EC157"/>
  <c r="EB157"/>
  <c r="EA157"/>
  <c r="DZ157"/>
  <c r="EC156"/>
  <c r="EB156"/>
  <c r="EA156"/>
  <c r="DZ156"/>
  <c r="EC155"/>
  <c r="EB155"/>
  <c r="EA155"/>
  <c r="DZ155"/>
  <c r="EC154"/>
  <c r="EB154"/>
  <c r="EA154"/>
  <c r="DZ154"/>
  <c r="EC153"/>
  <c r="EB153"/>
  <c r="EA153"/>
  <c r="DZ153"/>
  <c r="EC152"/>
  <c r="EB152"/>
  <c r="EA152"/>
  <c r="DZ152"/>
  <c r="EC151"/>
  <c r="EB151"/>
  <c r="EA151"/>
  <c r="DZ151"/>
  <c r="EC149"/>
  <c r="EB149"/>
  <c r="EA149"/>
  <c r="DZ149"/>
  <c r="EC148"/>
  <c r="EB148"/>
  <c r="EA148"/>
  <c r="DZ148"/>
  <c r="EC146"/>
  <c r="EB146"/>
  <c r="EA146"/>
  <c r="DZ146"/>
  <c r="EC145"/>
  <c r="EB145"/>
  <c r="EA145"/>
  <c r="DZ145"/>
  <c r="EC144"/>
  <c r="EB144"/>
  <c r="EA144"/>
  <c r="DZ144"/>
  <c r="EC143"/>
  <c r="EB143"/>
  <c r="EA143"/>
  <c r="DZ143"/>
  <c r="EC142"/>
  <c r="EB142"/>
  <c r="EA142"/>
  <c r="DZ142"/>
  <c r="EC141"/>
  <c r="EB141"/>
  <c r="EA141"/>
  <c r="DZ141"/>
  <c r="EC140"/>
  <c r="EB140"/>
  <c r="EA140"/>
  <c r="DZ140"/>
  <c r="EC139"/>
  <c r="EB139"/>
  <c r="EA139"/>
  <c r="DZ139"/>
  <c r="EC138"/>
  <c r="EB138"/>
  <c r="EA138"/>
  <c r="DZ138"/>
  <c r="EC137"/>
  <c r="EB137"/>
  <c r="EA137"/>
  <c r="DZ137"/>
  <c r="EC136"/>
  <c r="EB136"/>
  <c r="EA136"/>
  <c r="DZ136"/>
  <c r="EC135"/>
  <c r="EB135"/>
  <c r="EA135"/>
  <c r="DZ135"/>
  <c r="EC134"/>
  <c r="EB134"/>
  <c r="EA134"/>
  <c r="DZ134"/>
  <c r="EC133"/>
  <c r="EB133"/>
  <c r="EA133"/>
  <c r="DZ133"/>
  <c r="EC132"/>
  <c r="EB132"/>
  <c r="EA132"/>
  <c r="DZ132"/>
  <c r="EC131"/>
  <c r="EB131"/>
  <c r="EA131"/>
  <c r="DZ131"/>
  <c r="EC130"/>
  <c r="EB130"/>
  <c r="EA130"/>
  <c r="DZ130"/>
  <c r="EC129"/>
  <c r="EB129"/>
  <c r="EA129"/>
  <c r="DZ129"/>
  <c r="EC128"/>
  <c r="EB128"/>
  <c r="EA128"/>
  <c r="DZ128"/>
  <c r="EC127"/>
  <c r="EB127"/>
  <c r="EA127"/>
  <c r="DZ127"/>
  <c r="EC126"/>
  <c r="EB126"/>
  <c r="EA126"/>
  <c r="DZ126"/>
  <c r="EC124"/>
  <c r="EB124"/>
  <c r="EA124"/>
  <c r="DZ124"/>
  <c r="EC123"/>
  <c r="EB123"/>
  <c r="EA123"/>
  <c r="DZ123"/>
  <c r="EC122"/>
  <c r="EB122"/>
  <c r="EA122"/>
  <c r="DZ122"/>
  <c r="EC121"/>
  <c r="EB121"/>
  <c r="EA121"/>
  <c r="DZ121"/>
  <c r="EC120"/>
  <c r="EB120"/>
  <c r="EA120"/>
  <c r="DZ120"/>
  <c r="EC119"/>
  <c r="EB119"/>
  <c r="EA119"/>
  <c r="DZ119"/>
  <c r="EC118"/>
  <c r="EB118"/>
  <c r="EA118"/>
  <c r="DZ118"/>
  <c r="EC117"/>
  <c r="EB117"/>
  <c r="EA117"/>
  <c r="DZ117"/>
  <c r="EC116"/>
  <c r="EB116"/>
  <c r="EA116"/>
  <c r="DZ116"/>
  <c r="EC115"/>
  <c r="EB115"/>
  <c r="EA115"/>
  <c r="DZ115"/>
  <c r="EC114"/>
  <c r="EB114"/>
  <c r="EA114"/>
  <c r="DZ114"/>
  <c r="EC113"/>
  <c r="EB113"/>
  <c r="EA113"/>
  <c r="DZ113"/>
  <c r="EC112"/>
  <c r="EB112"/>
  <c r="EA112"/>
  <c r="DZ112"/>
  <c r="EC111"/>
  <c r="EB111"/>
  <c r="EA111"/>
  <c r="DZ111"/>
  <c r="EC110"/>
  <c r="EB110"/>
  <c r="EA110"/>
  <c r="DZ110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EC100"/>
  <c r="EB100"/>
  <c r="EA100"/>
  <c r="DZ100"/>
  <c r="EC99"/>
  <c r="EB99"/>
  <c r="EA99"/>
  <c r="DZ99"/>
  <c r="EC98"/>
  <c r="EB98"/>
  <c r="EA98"/>
  <c r="DZ98"/>
  <c r="EC97"/>
  <c r="EB97"/>
  <c r="EA97"/>
  <c r="DZ97"/>
  <c r="EC96"/>
  <c r="EB96"/>
  <c r="EA96"/>
  <c r="DZ96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6"/>
  <c r="EB6"/>
  <c r="EA6"/>
  <c r="DZ6"/>
  <c r="EC5"/>
  <c r="EB5"/>
  <c r="EA5"/>
  <c r="DZ5"/>
  <c r="EC4"/>
  <c r="EB4"/>
  <c r="EA4"/>
  <c r="DZ4"/>
  <c r="EC370" i="1"/>
  <c r="EB370"/>
  <c r="EA370"/>
  <c r="DZ370"/>
  <c r="EC369"/>
  <c r="EB369"/>
  <c r="EA369"/>
  <c r="DZ369"/>
  <c r="EC367"/>
  <c r="EB367"/>
  <c r="EA367"/>
  <c r="DZ367"/>
  <c r="EC366"/>
  <c r="EB366"/>
  <c r="EA366"/>
  <c r="DZ366"/>
  <c r="EC364"/>
  <c r="EB364"/>
  <c r="EA364"/>
  <c r="DZ364"/>
  <c r="EC363"/>
  <c r="EB363"/>
  <c r="EA363"/>
  <c r="DZ363"/>
  <c r="EC362"/>
  <c r="EB362"/>
  <c r="EA362"/>
  <c r="DZ362"/>
  <c r="EC360"/>
  <c r="EB360"/>
  <c r="EA360"/>
  <c r="DZ360"/>
  <c r="EC359"/>
  <c r="EB359"/>
  <c r="EA359"/>
  <c r="DZ359"/>
  <c r="EC358"/>
  <c r="EB358"/>
  <c r="EA358"/>
  <c r="DZ358"/>
  <c r="EC357"/>
  <c r="EB357"/>
  <c r="EA357"/>
  <c r="DZ357"/>
  <c r="EC356"/>
  <c r="EB356"/>
  <c r="EA356"/>
  <c r="DZ356"/>
  <c r="EC355"/>
  <c r="EB355"/>
  <c r="EA355"/>
  <c r="DZ355"/>
  <c r="EC354"/>
  <c r="EB354"/>
  <c r="EA354"/>
  <c r="DZ354"/>
  <c r="EC353"/>
  <c r="EB353"/>
  <c r="EA353"/>
  <c r="DZ353"/>
  <c r="EC352"/>
  <c r="EB352"/>
  <c r="EA352"/>
  <c r="DZ352"/>
  <c r="EC351"/>
  <c r="EB351"/>
  <c r="EA351"/>
  <c r="DZ351"/>
  <c r="EC350"/>
  <c r="EB350"/>
  <c r="EA350"/>
  <c r="DZ350"/>
  <c r="EC349"/>
  <c r="EB349"/>
  <c r="EA349"/>
  <c r="DZ349"/>
  <c r="EC348"/>
  <c r="EB348"/>
  <c r="EA348"/>
  <c r="DZ348"/>
  <c r="EC347"/>
  <c r="EB347"/>
  <c r="EA347"/>
  <c r="DZ347"/>
  <c r="EC346"/>
  <c r="EB346"/>
  <c r="EA346"/>
  <c r="DZ346"/>
  <c r="EC345"/>
  <c r="EB345"/>
  <c r="EA345"/>
  <c r="DZ345"/>
  <c r="EC344"/>
  <c r="EB344"/>
  <c r="EA344"/>
  <c r="DZ344"/>
  <c r="EC343"/>
  <c r="EB343"/>
  <c r="EA343"/>
  <c r="DZ343"/>
  <c r="EC342"/>
  <c r="EB342"/>
  <c r="EA342"/>
  <c r="DZ342"/>
  <c r="EC341"/>
  <c r="EB341"/>
  <c r="EA341"/>
  <c r="DZ341"/>
  <c r="EC340"/>
  <c r="EB340"/>
  <c r="EA340"/>
  <c r="DZ340"/>
  <c r="EC339"/>
  <c r="EB339"/>
  <c r="EA339"/>
  <c r="DZ339"/>
  <c r="EC338"/>
  <c r="EB338"/>
  <c r="EA338"/>
  <c r="DZ338"/>
  <c r="EC337"/>
  <c r="EB337"/>
  <c r="EA337"/>
  <c r="DZ337"/>
  <c r="EC336"/>
  <c r="EB336"/>
  <c r="EA336"/>
  <c r="DZ336"/>
  <c r="EC335"/>
  <c r="EB335"/>
  <c r="EA335"/>
  <c r="DZ335"/>
  <c r="EC334"/>
  <c r="EB334"/>
  <c r="EA334"/>
  <c r="DZ334"/>
  <c r="EC333"/>
  <c r="EB333"/>
  <c r="EA333"/>
  <c r="DZ333"/>
  <c r="EC332"/>
  <c r="EB332"/>
  <c r="EA332"/>
  <c r="DZ332"/>
  <c r="EC331"/>
  <c r="EB331"/>
  <c r="EA331"/>
  <c r="DZ331"/>
  <c r="EC330"/>
  <c r="EB330"/>
  <c r="EA330"/>
  <c r="DZ330"/>
  <c r="EC329"/>
  <c r="EB329"/>
  <c r="EA329"/>
  <c r="DZ329"/>
  <c r="EC328"/>
  <c r="EB328"/>
  <c r="EA328"/>
  <c r="DZ328"/>
  <c r="EC327"/>
  <c r="EB327"/>
  <c r="EA327"/>
  <c r="DZ327"/>
  <c r="EC326"/>
  <c r="EB326"/>
  <c r="EA326"/>
  <c r="DZ326"/>
  <c r="EC325"/>
  <c r="EB325"/>
  <c r="EA325"/>
  <c r="DZ325"/>
  <c r="EC324"/>
  <c r="EB324"/>
  <c r="EA324"/>
  <c r="DZ324"/>
  <c r="EC323"/>
  <c r="EB323"/>
  <c r="EA323"/>
  <c r="DZ323"/>
  <c r="EC322"/>
  <c r="EB322"/>
  <c r="EA322"/>
  <c r="DZ322"/>
  <c r="EC321"/>
  <c r="EB321"/>
  <c r="EA321"/>
  <c r="DZ321"/>
  <c r="EC320"/>
  <c r="EB320"/>
  <c r="EA320"/>
  <c r="DZ320"/>
  <c r="EC319"/>
  <c r="EB319"/>
  <c r="EA319"/>
  <c r="DZ319"/>
  <c r="EC317"/>
  <c r="EB317"/>
  <c r="EA317"/>
  <c r="DZ317"/>
  <c r="EC316"/>
  <c r="EB316"/>
  <c r="EA316"/>
  <c r="DZ316"/>
  <c r="EC315"/>
  <c r="EB315"/>
  <c r="EA315"/>
  <c r="DZ315"/>
  <c r="EC314"/>
  <c r="EB314"/>
  <c r="EA314"/>
  <c r="DZ314"/>
  <c r="EC313"/>
  <c r="EB313"/>
  <c r="EA313"/>
  <c r="DZ313"/>
  <c r="EC312"/>
  <c r="EB312"/>
  <c r="EA312"/>
  <c r="DZ312"/>
  <c r="EC311"/>
  <c r="EB311"/>
  <c r="EA311"/>
  <c r="DZ311"/>
  <c r="EC310"/>
  <c r="EB310"/>
  <c r="EA310"/>
  <c r="DZ310"/>
  <c r="EC309"/>
  <c r="EB309"/>
  <c r="EA309"/>
  <c r="DZ309"/>
  <c r="EC308"/>
  <c r="EB308"/>
  <c r="EA308"/>
  <c r="DZ308"/>
  <c r="EC307"/>
  <c r="EB307"/>
  <c r="EA307"/>
  <c r="DZ307"/>
  <c r="EC306"/>
  <c r="EB306"/>
  <c r="EA306"/>
  <c r="DZ306"/>
  <c r="EC305"/>
  <c r="EB305"/>
  <c r="EA305"/>
  <c r="DZ305"/>
  <c r="EC304"/>
  <c r="EB304"/>
  <c r="EA304"/>
  <c r="DZ304"/>
  <c r="EC303"/>
  <c r="EB303"/>
  <c r="EA303"/>
  <c r="DZ303"/>
  <c r="EC302"/>
  <c r="EB302"/>
  <c r="EA302"/>
  <c r="DZ302"/>
  <c r="EC301"/>
  <c r="EB301"/>
  <c r="EA301"/>
  <c r="DZ301"/>
  <c r="EC300"/>
  <c r="EB300"/>
  <c r="EA300"/>
  <c r="DZ300"/>
  <c r="EC299"/>
  <c r="EB299"/>
  <c r="EA299"/>
  <c r="DZ299"/>
  <c r="EC298"/>
  <c r="EB298"/>
  <c r="EA298"/>
  <c r="DZ298"/>
  <c r="EC297"/>
  <c r="EB297"/>
  <c r="EA297"/>
  <c r="DZ297"/>
  <c r="EC296"/>
  <c r="EB296"/>
  <c r="EA296"/>
  <c r="DZ296"/>
  <c r="EC295"/>
  <c r="EB295"/>
  <c r="EA295"/>
  <c r="DZ295"/>
  <c r="EC294"/>
  <c r="EB294"/>
  <c r="EA294"/>
  <c r="DZ294"/>
  <c r="EC293"/>
  <c r="EB293"/>
  <c r="EA293"/>
  <c r="DZ293"/>
  <c r="EC292"/>
  <c r="EB292"/>
  <c r="EA292"/>
  <c r="DZ292"/>
  <c r="EC291"/>
  <c r="EB291"/>
  <c r="EA291"/>
  <c r="DZ291"/>
  <c r="EC290"/>
  <c r="EB290"/>
  <c r="EA290"/>
  <c r="DZ290"/>
  <c r="EC289"/>
  <c r="EB289"/>
  <c r="EA289"/>
  <c r="DZ289"/>
  <c r="EC288"/>
  <c r="EB288"/>
  <c r="EA288"/>
  <c r="DZ288"/>
  <c r="EC287"/>
  <c r="EB287"/>
  <c r="EA287"/>
  <c r="DZ287"/>
  <c r="EC286"/>
  <c r="EB286"/>
  <c r="EA286"/>
  <c r="DZ286"/>
  <c r="EC285"/>
  <c r="EB285"/>
  <c r="EA285"/>
  <c r="DZ285"/>
  <c r="EC284"/>
  <c r="EB284"/>
  <c r="EA284"/>
  <c r="DZ284"/>
  <c r="EC283"/>
  <c r="EB283"/>
  <c r="EA283"/>
  <c r="DZ283"/>
  <c r="EC282"/>
  <c r="EB282"/>
  <c r="EA282"/>
  <c r="DZ282"/>
  <c r="EC281"/>
  <c r="EB281"/>
  <c r="EA281"/>
  <c r="DZ281"/>
  <c r="EC280"/>
  <c r="EB280"/>
  <c r="EA280"/>
  <c r="DZ280"/>
  <c r="EC279"/>
  <c r="EB279"/>
  <c r="EA279"/>
  <c r="DZ279"/>
  <c r="EC278"/>
  <c r="EB278"/>
  <c r="EA278"/>
  <c r="DZ278"/>
  <c r="EC277"/>
  <c r="EB277"/>
  <c r="EA277"/>
  <c r="DZ277"/>
  <c r="EC276"/>
  <c r="EB276"/>
  <c r="EA276"/>
  <c r="DZ276"/>
  <c r="EC275"/>
  <c r="EB275"/>
  <c r="EA275"/>
  <c r="DZ275"/>
  <c r="EC274"/>
  <c r="EB274"/>
  <c r="EA274"/>
  <c r="DZ274"/>
  <c r="EC273"/>
  <c r="EB273"/>
  <c r="EA273"/>
  <c r="DZ273"/>
  <c r="EC272"/>
  <c r="EB272"/>
  <c r="EA272"/>
  <c r="DZ272"/>
  <c r="EC271"/>
  <c r="EB271"/>
  <c r="EA271"/>
  <c r="DZ271"/>
  <c r="EC270"/>
  <c r="EB270"/>
  <c r="EA270"/>
  <c r="DZ270"/>
  <c r="EC269"/>
  <c r="EB269"/>
  <c r="EA269"/>
  <c r="DZ269"/>
  <c r="EC268"/>
  <c r="EB268"/>
  <c r="EA268"/>
  <c r="DZ268"/>
  <c r="EC267"/>
  <c r="EB267"/>
  <c r="EA267"/>
  <c r="DZ267"/>
  <c r="EC266"/>
  <c r="EB266"/>
  <c r="EA266"/>
  <c r="DZ266"/>
  <c r="EC265"/>
  <c r="EB265"/>
  <c r="EA265"/>
  <c r="DZ265"/>
  <c r="EC264"/>
  <c r="EB264"/>
  <c r="EA264"/>
  <c r="DZ264"/>
  <c r="EC263"/>
  <c r="EB263"/>
  <c r="EA263"/>
  <c r="DZ263"/>
  <c r="EC262"/>
  <c r="EB262"/>
  <c r="EA262"/>
  <c r="DZ262"/>
  <c r="EC261"/>
  <c r="EB261"/>
  <c r="EA261"/>
  <c r="DZ261"/>
  <c r="EC260"/>
  <c r="EB260"/>
  <c r="EA260"/>
  <c r="DZ260"/>
  <c r="EC259"/>
  <c r="EB259"/>
  <c r="EA259"/>
  <c r="DZ259"/>
  <c r="EC258"/>
  <c r="EB258"/>
  <c r="EA258"/>
  <c r="DZ258"/>
  <c r="EC256"/>
  <c r="EB256"/>
  <c r="EA256"/>
  <c r="DZ256"/>
  <c r="EC255"/>
  <c r="EB255"/>
  <c r="EA255"/>
  <c r="DZ255"/>
  <c r="EC254"/>
  <c r="EB254"/>
  <c r="EA254"/>
  <c r="DZ254"/>
  <c r="EC253"/>
  <c r="EB253"/>
  <c r="EA253"/>
  <c r="DZ253"/>
  <c r="EC252"/>
  <c r="EB252"/>
  <c r="EA252"/>
  <c r="DZ252"/>
  <c r="EC251"/>
  <c r="EB251"/>
  <c r="EA251"/>
  <c r="DZ251"/>
  <c r="EC250"/>
  <c r="EB250"/>
  <c r="EA250"/>
  <c r="DZ250"/>
  <c r="EC249"/>
  <c r="EB249"/>
  <c r="EA249"/>
  <c r="DZ249"/>
  <c r="EC248"/>
  <c r="EB248"/>
  <c r="EA248"/>
  <c r="DZ248"/>
  <c r="EC247"/>
  <c r="EB247"/>
  <c r="EA247"/>
  <c r="DZ247"/>
  <c r="EC246"/>
  <c r="EB246"/>
  <c r="EA246"/>
  <c r="DZ246"/>
  <c r="EC245"/>
  <c r="EB245"/>
  <c r="EA245"/>
  <c r="DZ245"/>
  <c r="EC244"/>
  <c r="EB244"/>
  <c r="EA244"/>
  <c r="DZ244"/>
  <c r="EC243"/>
  <c r="EB243"/>
  <c r="EA243"/>
  <c r="DZ243"/>
  <c r="EC242"/>
  <c r="EB242"/>
  <c r="EA242"/>
  <c r="DZ242"/>
  <c r="EC241"/>
  <c r="EB241"/>
  <c r="EA241"/>
  <c r="DZ241"/>
  <c r="EC240"/>
  <c r="EB240"/>
  <c r="EA240"/>
  <c r="DZ240"/>
  <c r="EC239"/>
  <c r="EB239"/>
  <c r="EA239"/>
  <c r="DZ239"/>
  <c r="EC238"/>
  <c r="EB238"/>
  <c r="EA238"/>
  <c r="DZ238"/>
  <c r="EC237"/>
  <c r="EB237"/>
  <c r="EA237"/>
  <c r="DZ237"/>
  <c r="EC236"/>
  <c r="EB236"/>
  <c r="EA236"/>
  <c r="DZ236"/>
  <c r="EC235"/>
  <c r="EB235"/>
  <c r="EA235"/>
  <c r="DZ235"/>
  <c r="EC234"/>
  <c r="EB234"/>
  <c r="EA234"/>
  <c r="DZ234"/>
  <c r="EC233"/>
  <c r="EB233"/>
  <c r="EA233"/>
  <c r="DZ233"/>
  <c r="EC232"/>
  <c r="EB232"/>
  <c r="EA232"/>
  <c r="DZ232"/>
  <c r="EC231"/>
  <c r="EB231"/>
  <c r="EA231"/>
  <c r="DZ231"/>
  <c r="EC230"/>
  <c r="EB230"/>
  <c r="EA230"/>
  <c r="DZ230"/>
  <c r="EC229"/>
  <c r="EB229"/>
  <c r="EA229"/>
  <c r="DZ229"/>
  <c r="EC228"/>
  <c r="EB228"/>
  <c r="EA228"/>
  <c r="DZ228"/>
  <c r="EC227"/>
  <c r="EB227"/>
  <c r="EA227"/>
  <c r="DZ227"/>
  <c r="EC226"/>
  <c r="EB226"/>
  <c r="EA226"/>
  <c r="DZ226"/>
  <c r="EC225"/>
  <c r="EB225"/>
  <c r="EA225"/>
  <c r="DZ225"/>
  <c r="EC224"/>
  <c r="EB224"/>
  <c r="EA224"/>
  <c r="DZ224"/>
  <c r="EC223"/>
  <c r="EB223"/>
  <c r="EA223"/>
  <c r="DZ223"/>
  <c r="EC222"/>
  <c r="EB222"/>
  <c r="EA222"/>
  <c r="DZ222"/>
  <c r="EC221"/>
  <c r="EB221"/>
  <c r="EA221"/>
  <c r="DZ221"/>
  <c r="EC220"/>
  <c r="EB220"/>
  <c r="EA220"/>
  <c r="DZ220"/>
  <c r="EC219"/>
  <c r="EB219"/>
  <c r="EA219"/>
  <c r="DZ219"/>
  <c r="EC218"/>
  <c r="EB218"/>
  <c r="EA218"/>
  <c r="DZ218"/>
  <c r="EC217"/>
  <c r="EB217"/>
  <c r="EA217"/>
  <c r="DZ217"/>
  <c r="EC216"/>
  <c r="EB216"/>
  <c r="EA216"/>
  <c r="DZ216"/>
  <c r="EC215"/>
  <c r="EB215"/>
  <c r="EA215"/>
  <c r="DZ215"/>
  <c r="EC214"/>
  <c r="EB214"/>
  <c r="EA214"/>
  <c r="DZ214"/>
  <c r="EC213"/>
  <c r="EB213"/>
  <c r="EA213"/>
  <c r="DZ213"/>
  <c r="EC212"/>
  <c r="EB212"/>
  <c r="EA212"/>
  <c r="DZ212"/>
  <c r="EC210"/>
  <c r="EB210"/>
  <c r="EA210"/>
  <c r="DZ210"/>
  <c r="EC209"/>
  <c r="EB209"/>
  <c r="EA209"/>
  <c r="DZ209"/>
  <c r="EC208"/>
  <c r="EB208"/>
  <c r="EA208"/>
  <c r="DZ208"/>
  <c r="EC207"/>
  <c r="EB207"/>
  <c r="EA207"/>
  <c r="DZ207"/>
  <c r="EC206"/>
  <c r="EB206"/>
  <c r="EA206"/>
  <c r="DZ206"/>
  <c r="EC205"/>
  <c r="EB205"/>
  <c r="EA205"/>
  <c r="DZ205"/>
  <c r="EC204"/>
  <c r="EB204"/>
  <c r="EA204"/>
  <c r="DZ204"/>
  <c r="EC203"/>
  <c r="EB203"/>
  <c r="EA203"/>
  <c r="DZ203"/>
  <c r="EC202"/>
  <c r="EB202"/>
  <c r="EA202"/>
  <c r="DZ202"/>
  <c r="EC201"/>
  <c r="EB201"/>
  <c r="EA201"/>
  <c r="DZ201"/>
  <c r="EC200"/>
  <c r="EB200"/>
  <c r="EA200"/>
  <c r="DZ200"/>
  <c r="EC199"/>
  <c r="EB199"/>
  <c r="EA199"/>
  <c r="DZ199"/>
  <c r="EC198"/>
  <c r="EB198"/>
  <c r="EA198"/>
  <c r="DZ198"/>
  <c r="EC197"/>
  <c r="EB197"/>
  <c r="EA197"/>
  <c r="DZ197"/>
  <c r="EC196"/>
  <c r="EB196"/>
  <c r="EA196"/>
  <c r="DZ196"/>
  <c r="EC195"/>
  <c r="EB195"/>
  <c r="EA195"/>
  <c r="DZ195"/>
  <c r="EC194"/>
  <c r="EB194"/>
  <c r="EA194"/>
  <c r="DZ194"/>
  <c r="EC193"/>
  <c r="EB193"/>
  <c r="EA193"/>
  <c r="DZ193"/>
  <c r="EC192"/>
  <c r="EB192"/>
  <c r="EA192"/>
  <c r="DZ192"/>
  <c r="EC191"/>
  <c r="EB191"/>
  <c r="EA191"/>
  <c r="DZ191"/>
  <c r="EC190"/>
  <c r="EB190"/>
  <c r="EA190"/>
  <c r="DZ190"/>
  <c r="EC189"/>
  <c r="EB189"/>
  <c r="EA189"/>
  <c r="DZ189"/>
  <c r="EC188"/>
  <c r="EB188"/>
  <c r="EA188"/>
  <c r="DZ188"/>
  <c r="EC187"/>
  <c r="EB187"/>
  <c r="EA187"/>
  <c r="DZ187"/>
  <c r="EC186"/>
  <c r="EB186"/>
  <c r="EA186"/>
  <c r="DZ186"/>
  <c r="EC185"/>
  <c r="EB185"/>
  <c r="EA185"/>
  <c r="DZ185"/>
  <c r="EC184"/>
  <c r="EB184"/>
  <c r="EA184"/>
  <c r="DZ184"/>
  <c r="EC183"/>
  <c r="EB183"/>
  <c r="EA183"/>
  <c r="DZ183"/>
  <c r="EC182"/>
  <c r="EB182"/>
  <c r="EA182"/>
  <c r="DZ182"/>
  <c r="EC181"/>
  <c r="EB181"/>
  <c r="EA181"/>
  <c r="DZ181"/>
  <c r="EC180"/>
  <c r="EB180"/>
  <c r="EA180"/>
  <c r="DZ180"/>
  <c r="EC179"/>
  <c r="EB179"/>
  <c r="EA179"/>
  <c r="DZ179"/>
  <c r="EC178"/>
  <c r="EB178"/>
  <c r="EA178"/>
  <c r="DZ178"/>
  <c r="EC177"/>
  <c r="EB177"/>
  <c r="EA177"/>
  <c r="DZ177"/>
  <c r="EC176"/>
  <c r="EB176"/>
  <c r="EA176"/>
  <c r="DZ176"/>
  <c r="EC175"/>
  <c r="EB175"/>
  <c r="EA175"/>
  <c r="DZ175"/>
  <c r="EC174"/>
  <c r="EB174"/>
  <c r="EA174"/>
  <c r="DZ174"/>
  <c r="EC173"/>
  <c r="EB173"/>
  <c r="EA173"/>
  <c r="DZ173"/>
  <c r="EC172"/>
  <c r="EB172"/>
  <c r="EA172"/>
  <c r="DZ172"/>
  <c r="EC170"/>
  <c r="EB170"/>
  <c r="EA170"/>
  <c r="DZ170"/>
  <c r="EC169"/>
  <c r="EB169"/>
  <c r="EA169"/>
  <c r="DZ169"/>
  <c r="EC168"/>
  <c r="EB168"/>
  <c r="EA168"/>
  <c r="DZ168"/>
  <c r="EC167"/>
  <c r="EB167"/>
  <c r="EA167"/>
  <c r="DZ167"/>
  <c r="EC166"/>
  <c r="EB166"/>
  <c r="EA166"/>
  <c r="DZ166"/>
  <c r="EC165"/>
  <c r="EB165"/>
  <c r="EA165"/>
  <c r="DZ165"/>
  <c r="EC164"/>
  <c r="EB164"/>
  <c r="EA164"/>
  <c r="DZ164"/>
  <c r="EC163"/>
  <c r="EB163"/>
  <c r="EA163"/>
  <c r="DZ163"/>
  <c r="EC162"/>
  <c r="EB162"/>
  <c r="EA162"/>
  <c r="DZ162"/>
  <c r="EC161"/>
  <c r="EB161"/>
  <c r="EA161"/>
  <c r="DZ161"/>
  <c r="EC160"/>
  <c r="EB160"/>
  <c r="EA160"/>
  <c r="DZ160"/>
  <c r="EC159"/>
  <c r="EB159"/>
  <c r="EA159"/>
  <c r="DZ159"/>
  <c r="EC158"/>
  <c r="EB158"/>
  <c r="EA158"/>
  <c r="DZ158"/>
  <c r="EC157"/>
  <c r="EB157"/>
  <c r="EA157"/>
  <c r="DZ157"/>
  <c r="EC156"/>
  <c r="EB156"/>
  <c r="EA156"/>
  <c r="DZ156"/>
  <c r="EC155"/>
  <c r="EB155"/>
  <c r="EA155"/>
  <c r="DZ155"/>
  <c r="EC154"/>
  <c r="EB154"/>
  <c r="EA154"/>
  <c r="DZ154"/>
  <c r="EC153"/>
  <c r="EB153"/>
  <c r="EA153"/>
  <c r="DZ153"/>
  <c r="EC152"/>
  <c r="EB152"/>
  <c r="EA152"/>
  <c r="DZ152"/>
  <c r="EC151"/>
  <c r="EB151"/>
  <c r="EA151"/>
  <c r="DZ151"/>
  <c r="EC150"/>
  <c r="EB150"/>
  <c r="EA150"/>
  <c r="DZ150"/>
  <c r="EC149"/>
  <c r="EB149"/>
  <c r="EA149"/>
  <c r="DZ149"/>
  <c r="EC148"/>
  <c r="EB148"/>
  <c r="EA148"/>
  <c r="DZ148"/>
  <c r="EC147"/>
  <c r="EB147"/>
  <c r="EA147"/>
  <c r="DZ147"/>
  <c r="EC146"/>
  <c r="EB146"/>
  <c r="EA146"/>
  <c r="DZ146"/>
  <c r="EC145"/>
  <c r="EB145"/>
  <c r="EA145"/>
  <c r="DZ145"/>
  <c r="EC144"/>
  <c r="EB144"/>
  <c r="EA144"/>
  <c r="DZ144"/>
  <c r="EC143"/>
  <c r="EB143"/>
  <c r="EA143"/>
  <c r="DZ143"/>
  <c r="EC142"/>
  <c r="EB142"/>
  <c r="EA142"/>
  <c r="DZ142"/>
  <c r="EC141"/>
  <c r="EB141"/>
  <c r="EA141"/>
  <c r="DZ141"/>
  <c r="EC140"/>
  <c r="EB140"/>
  <c r="EA140"/>
  <c r="DZ140"/>
  <c r="EC139"/>
  <c r="EB139"/>
  <c r="EA139"/>
  <c r="DZ139"/>
  <c r="EC138"/>
  <c r="EB138"/>
  <c r="EA138"/>
  <c r="DZ138"/>
  <c r="EC137"/>
  <c r="EB137"/>
  <c r="EA137"/>
  <c r="DZ137"/>
  <c r="EC136"/>
  <c r="EB136"/>
  <c r="EA136"/>
  <c r="DZ136"/>
  <c r="EC135"/>
  <c r="EB135"/>
  <c r="EA135"/>
  <c r="DZ135"/>
  <c r="EC134"/>
  <c r="EB134"/>
  <c r="EA134"/>
  <c r="DZ134"/>
  <c r="EC133"/>
  <c r="EB133"/>
  <c r="EA133"/>
  <c r="DZ133"/>
  <c r="EC132"/>
  <c r="EB132"/>
  <c r="EA132"/>
  <c r="DZ132"/>
  <c r="EC131"/>
  <c r="EB131"/>
  <c r="EA131"/>
  <c r="DZ131"/>
  <c r="EC130"/>
  <c r="EB130"/>
  <c r="EA130"/>
  <c r="DZ130"/>
  <c r="EC129"/>
  <c r="EB129"/>
  <c r="EA129"/>
  <c r="DZ129"/>
  <c r="EC128"/>
  <c r="EB128"/>
  <c r="EA128"/>
  <c r="DZ128"/>
  <c r="EC127"/>
  <c r="EB127"/>
  <c r="EA127"/>
  <c r="DZ127"/>
  <c r="EC126"/>
  <c r="EB126"/>
  <c r="EA126"/>
  <c r="DZ126"/>
  <c r="EC125"/>
  <c r="EB125"/>
  <c r="EA125"/>
  <c r="DZ125"/>
  <c r="EC124"/>
  <c r="EB124"/>
  <c r="EA124"/>
  <c r="DZ124"/>
  <c r="EC123"/>
  <c r="EB123"/>
  <c r="EA123"/>
  <c r="DZ123"/>
  <c r="EC122"/>
  <c r="EB122"/>
  <c r="EA122"/>
  <c r="DZ122"/>
  <c r="EC121"/>
  <c r="EB121"/>
  <c r="EA121"/>
  <c r="DZ121"/>
  <c r="EC120"/>
  <c r="EB120"/>
  <c r="EA120"/>
  <c r="DZ120"/>
  <c r="EC119"/>
  <c r="EB119"/>
  <c r="EA119"/>
  <c r="DZ119"/>
  <c r="EC118"/>
  <c r="EB118"/>
  <c r="EA118"/>
  <c r="DZ118"/>
  <c r="EC117"/>
  <c r="EB117"/>
  <c r="EA117"/>
  <c r="DZ117"/>
  <c r="EC116"/>
  <c r="EB116"/>
  <c r="EA116"/>
  <c r="DZ116"/>
  <c r="EC115"/>
  <c r="EB115"/>
  <c r="EA115"/>
  <c r="DZ115"/>
  <c r="EC114"/>
  <c r="EB114"/>
  <c r="EA114"/>
  <c r="DZ114"/>
  <c r="EC113"/>
  <c r="EB113"/>
  <c r="EA113"/>
  <c r="DZ113"/>
  <c r="EC112"/>
  <c r="EB112"/>
  <c r="EA112"/>
  <c r="DZ112"/>
  <c r="EC111"/>
  <c r="EB111"/>
  <c r="EA111"/>
  <c r="DZ111"/>
  <c r="EC110"/>
  <c r="EB110"/>
  <c r="EA110"/>
  <c r="DZ110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EC100"/>
  <c r="EB100"/>
  <c r="EA100"/>
  <c r="DZ100"/>
  <c r="EC99"/>
  <c r="EB99"/>
  <c r="EA99"/>
  <c r="DZ99"/>
  <c r="EC98"/>
  <c r="EB98"/>
  <c r="EA98"/>
  <c r="DZ98"/>
  <c r="EC97"/>
  <c r="EB97"/>
  <c r="EA97"/>
  <c r="DZ97"/>
  <c r="EC96"/>
  <c r="EB96"/>
  <c r="EA96"/>
  <c r="DZ96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8"/>
  <c r="EB8"/>
  <c r="EA8"/>
  <c r="DZ8"/>
  <c r="EC7"/>
  <c r="EB7"/>
  <c r="EA7"/>
  <c r="DZ7"/>
  <c r="EC6"/>
  <c r="EB6"/>
  <c r="EA6"/>
  <c r="DZ6"/>
  <c r="EC5"/>
  <c r="EB5"/>
  <c r="EA5"/>
  <c r="DZ5"/>
  <c r="EC4"/>
  <c r="EB4"/>
  <c r="DO4"/>
  <c r="DO402" s="1"/>
  <c r="DN4"/>
  <c r="DN402" s="1"/>
  <c r="DK4"/>
  <c r="DK402" s="1"/>
  <c r="DJ4"/>
  <c r="DJ402" s="1"/>
  <c r="DG4"/>
  <c r="DG402" s="1"/>
  <c r="DF4"/>
  <c r="DF402" s="1"/>
  <c r="DB4"/>
  <c r="DB402" s="1"/>
  <c r="CY4"/>
  <c r="CY402" s="1"/>
  <c r="CX4"/>
  <c r="CX402" s="1"/>
  <c r="CU4"/>
  <c r="CU402" s="1"/>
  <c r="CT4"/>
  <c r="CT402" s="1"/>
  <c r="CQ4"/>
  <c r="CQ402" s="1"/>
  <c r="CP4"/>
  <c r="CP402" s="1"/>
  <c r="BK4"/>
  <c r="BK402" s="1"/>
  <c r="BJ4"/>
  <c r="BJ402" s="1"/>
  <c r="BG4"/>
  <c r="BG402" s="1"/>
  <c r="BF4"/>
  <c r="BF402" s="1"/>
  <c r="BC4"/>
  <c r="BB4"/>
  <c r="BB402" s="1"/>
  <c r="AT4"/>
  <c r="AT402" s="1"/>
  <c r="AP4"/>
  <c r="I17" i="7"/>
  <c r="H17"/>
  <c r="G17"/>
  <c r="F17"/>
  <c r="E17"/>
  <c r="D17"/>
  <c r="DZ4" i="1" l="1"/>
  <c r="F31" i="7"/>
  <c r="EA4" i="1"/>
  <c r="AP402"/>
  <c r="BC402"/>
  <c r="I32" i="7"/>
  <c r="H32"/>
  <c r="G32"/>
  <c r="F32"/>
  <c r="E32"/>
  <c r="D32"/>
  <c r="E31"/>
  <c r="D31"/>
  <c r="D33" s="1"/>
  <c r="I28"/>
  <c r="H28"/>
  <c r="G28"/>
  <c r="F28"/>
  <c r="E28"/>
  <c r="D28"/>
  <c r="D29" s="1"/>
  <c r="I24"/>
  <c r="H24"/>
  <c r="G24"/>
  <c r="F24"/>
  <c r="E24"/>
  <c r="D24"/>
  <c r="I18"/>
  <c r="H18"/>
  <c r="G18"/>
  <c r="F18"/>
  <c r="E18"/>
  <c r="D18"/>
  <c r="EC187" i="8"/>
  <c r="EB187"/>
  <c r="EA187"/>
  <c r="DZ187"/>
  <c r="I12" i="7"/>
  <c r="H12"/>
  <c r="G12"/>
  <c r="F12"/>
  <c r="E12"/>
  <c r="D12"/>
  <c r="J116" i="3" l="1"/>
  <c r="K116"/>
  <c r="L116"/>
  <c r="M116"/>
  <c r="N116"/>
  <c r="O116"/>
  <c r="P116"/>
  <c r="Q116"/>
  <c r="R116"/>
  <c r="S116"/>
  <c r="T116"/>
  <c r="U116"/>
  <c r="V116"/>
  <c r="W116"/>
  <c r="X116"/>
  <c r="Y116"/>
  <c r="Z116"/>
  <c r="AA116"/>
  <c r="AB116"/>
  <c r="AC116"/>
  <c r="AD116"/>
  <c r="AE116"/>
  <c r="AF116"/>
  <c r="AG116"/>
  <c r="AH116"/>
  <c r="AI116"/>
  <c r="AJ116"/>
  <c r="AK116"/>
  <c r="AL116"/>
  <c r="AM116"/>
  <c r="AN116"/>
  <c r="AO116"/>
  <c r="AP116"/>
  <c r="AQ116"/>
  <c r="AR116"/>
  <c r="AS116"/>
  <c r="AT116"/>
  <c r="AU116"/>
  <c r="AV116"/>
  <c r="AW116"/>
  <c r="AX116"/>
  <c r="AY116"/>
  <c r="AZ116"/>
  <c r="BA116"/>
  <c r="BB116"/>
  <c r="BC116"/>
  <c r="BD116"/>
  <c r="BE116"/>
  <c r="BF116"/>
  <c r="BG116"/>
  <c r="BH116"/>
  <c r="BI116"/>
  <c r="BJ116"/>
  <c r="BK116"/>
  <c r="BL116"/>
  <c r="BM116"/>
  <c r="BN116"/>
  <c r="BO116"/>
  <c r="BP116"/>
  <c r="BQ116"/>
  <c r="BR116"/>
  <c r="BS116"/>
  <c r="BT116"/>
  <c r="BU116"/>
  <c r="BV116"/>
  <c r="BW116"/>
  <c r="BX116"/>
  <c r="BY116"/>
  <c r="BZ116"/>
  <c r="CA116"/>
  <c r="CB116"/>
  <c r="CC116"/>
  <c r="CD116"/>
  <c r="CE116"/>
  <c r="CF116"/>
  <c r="CG116"/>
  <c r="CH116"/>
  <c r="CI116"/>
  <c r="CJ116"/>
  <c r="CK116"/>
  <c r="CL116"/>
  <c r="CM116"/>
  <c r="CN116"/>
  <c r="CO116"/>
  <c r="CP116"/>
  <c r="CQ116"/>
  <c r="CR116"/>
  <c r="CS116"/>
  <c r="CT116"/>
  <c r="CU116"/>
  <c r="CV116"/>
  <c r="CW116"/>
  <c r="CX116"/>
  <c r="CY116"/>
  <c r="CZ116"/>
  <c r="DA116"/>
  <c r="DB116"/>
  <c r="DC116"/>
  <c r="DD116"/>
  <c r="DE116"/>
  <c r="DF116"/>
  <c r="DG116"/>
  <c r="DH116"/>
  <c r="DI116"/>
  <c r="DJ116"/>
  <c r="DK116"/>
  <c r="DL116"/>
  <c r="DM116"/>
  <c r="DN116"/>
  <c r="DO116"/>
  <c r="DP116"/>
  <c r="DQ116"/>
  <c r="DR116"/>
  <c r="DS116"/>
  <c r="DT116"/>
  <c r="DU116"/>
  <c r="DV116"/>
  <c r="DW116"/>
  <c r="DX116"/>
  <c r="DY116"/>
  <c r="I116"/>
  <c r="H116"/>
  <c r="G116"/>
  <c r="F116"/>
  <c r="E116"/>
  <c r="E16" i="7"/>
  <c r="D16"/>
  <c r="E15"/>
  <c r="D15"/>
  <c r="E187" i="8"/>
  <c r="EB116" i="3" l="1"/>
  <c r="DZ116"/>
  <c r="EC116"/>
  <c r="EA116"/>
  <c r="E35" i="7"/>
  <c r="D35"/>
  <c r="CT56" i="5" l="1"/>
  <c r="CU56"/>
  <c r="CV56"/>
  <c r="CW56"/>
  <c r="D21" i="7"/>
  <c r="E21"/>
  <c r="BN56" i="5"/>
  <c r="BO56"/>
  <c r="BP56"/>
  <c r="BQ56"/>
  <c r="F56" l="1"/>
  <c r="G56"/>
  <c r="H56"/>
  <c r="I56"/>
  <c r="J56"/>
  <c r="K56"/>
  <c r="L56"/>
  <c r="M56"/>
  <c r="N56"/>
  <c r="O56"/>
  <c r="P56"/>
  <c r="Q56"/>
  <c r="R56"/>
  <c r="S56"/>
  <c r="T56"/>
  <c r="U56"/>
  <c r="V56"/>
  <c r="W56"/>
  <c r="X56"/>
  <c r="Y56"/>
  <c r="Z56"/>
  <c r="AA56"/>
  <c r="AB56"/>
  <c r="AC56"/>
  <c r="AD56"/>
  <c r="AE56"/>
  <c r="AF56"/>
  <c r="AG56"/>
  <c r="AH56"/>
  <c r="AI56"/>
  <c r="AJ56"/>
  <c r="AK56"/>
  <c r="AL56"/>
  <c r="AM56"/>
  <c r="AN56"/>
  <c r="AO56"/>
  <c r="AP56"/>
  <c r="AQ56"/>
  <c r="AR56"/>
  <c r="AS56"/>
  <c r="AT56"/>
  <c r="AU56"/>
  <c r="AV56"/>
  <c r="AW56"/>
  <c r="AX56"/>
  <c r="AY56"/>
  <c r="AZ56"/>
  <c r="BA56"/>
  <c r="BB56"/>
  <c r="BC56"/>
  <c r="BD56"/>
  <c r="BE56"/>
  <c r="BF56"/>
  <c r="BG56"/>
  <c r="BH56"/>
  <c r="BI56"/>
  <c r="BJ56"/>
  <c r="BK56"/>
  <c r="BL56"/>
  <c r="BM56"/>
  <c r="BR56"/>
  <c r="BS56"/>
  <c r="BT56"/>
  <c r="BU56"/>
  <c r="BV56"/>
  <c r="BW56"/>
  <c r="BX56"/>
  <c r="BY56"/>
  <c r="BZ56"/>
  <c r="CA56"/>
  <c r="CB56"/>
  <c r="CC56"/>
  <c r="CD56"/>
  <c r="CE56"/>
  <c r="CF56"/>
  <c r="CG56"/>
  <c r="CH56"/>
  <c r="CI56"/>
  <c r="CJ56"/>
  <c r="CK56"/>
  <c r="CL56"/>
  <c r="CM56"/>
  <c r="CN56"/>
  <c r="CO56"/>
  <c r="CP56"/>
  <c r="CQ56"/>
  <c r="CR56"/>
  <c r="CS56"/>
  <c r="CX56"/>
  <c r="CY56"/>
  <c r="CZ56"/>
  <c r="DA56"/>
  <c r="DB56"/>
  <c r="DC56"/>
  <c r="DD56"/>
  <c r="DE56"/>
  <c r="DF56"/>
  <c r="DG56"/>
  <c r="DH56"/>
  <c r="DI56"/>
  <c r="DJ56"/>
  <c r="DK56"/>
  <c r="DL56"/>
  <c r="DM56"/>
  <c r="DN56"/>
  <c r="DO56"/>
  <c r="DP56"/>
  <c r="DQ56"/>
  <c r="DR56"/>
  <c r="DS56"/>
  <c r="DT56"/>
  <c r="DU56"/>
  <c r="F127" i="4"/>
  <c r="G127"/>
  <c r="H127"/>
  <c r="I127"/>
  <c r="J127"/>
  <c r="K127"/>
  <c r="L127"/>
  <c r="M127"/>
  <c r="N127"/>
  <c r="O127"/>
  <c r="P127"/>
  <c r="Q127"/>
  <c r="R127"/>
  <c r="S127"/>
  <c r="T127"/>
  <c r="U127"/>
  <c r="V127"/>
  <c r="W127"/>
  <c r="X127"/>
  <c r="Y127"/>
  <c r="Z127"/>
  <c r="AA127"/>
  <c r="AB127"/>
  <c r="AC127"/>
  <c r="AD127"/>
  <c r="AE127"/>
  <c r="AF127"/>
  <c r="AG127"/>
  <c r="AH127"/>
  <c r="AI127"/>
  <c r="AJ127"/>
  <c r="AK127"/>
  <c r="AL127"/>
  <c r="AM127"/>
  <c r="AN127"/>
  <c r="AO127"/>
  <c r="AP127"/>
  <c r="AQ127"/>
  <c r="AR127"/>
  <c r="AS127"/>
  <c r="AT127"/>
  <c r="AU127"/>
  <c r="AV127"/>
  <c r="AW127"/>
  <c r="AX127"/>
  <c r="AY127"/>
  <c r="AZ127"/>
  <c r="BA127"/>
  <c r="BB127"/>
  <c r="BC127"/>
  <c r="BD127"/>
  <c r="BE127"/>
  <c r="BF127"/>
  <c r="BG127"/>
  <c r="BH127"/>
  <c r="BI127"/>
  <c r="BJ127"/>
  <c r="BK127"/>
  <c r="BL127"/>
  <c r="BM127"/>
  <c r="BN127"/>
  <c r="BO127"/>
  <c r="BP127"/>
  <c r="BQ127"/>
  <c r="BR127"/>
  <c r="BS127"/>
  <c r="BT127"/>
  <c r="BU127"/>
  <c r="BV127"/>
  <c r="BW127"/>
  <c r="BX127"/>
  <c r="BY127"/>
  <c r="BZ127"/>
  <c r="CA127"/>
  <c r="CB127"/>
  <c r="CC127"/>
  <c r="CD127"/>
  <c r="CE127"/>
  <c r="CF127"/>
  <c r="CG127"/>
  <c r="CH127"/>
  <c r="CI127"/>
  <c r="CJ127"/>
  <c r="CK127"/>
  <c r="CL127"/>
  <c r="CM127"/>
  <c r="CN127"/>
  <c r="CO127"/>
  <c r="CP127"/>
  <c r="CQ127"/>
  <c r="CR127"/>
  <c r="CS127"/>
  <c r="CT127"/>
  <c r="CU127"/>
  <c r="CV127"/>
  <c r="CW127"/>
  <c r="CX127"/>
  <c r="CY127"/>
  <c r="CZ127"/>
  <c r="DA127"/>
  <c r="DB127"/>
  <c r="DC127"/>
  <c r="DD127"/>
  <c r="DE127"/>
  <c r="DF127"/>
  <c r="DG127"/>
  <c r="DH127"/>
  <c r="DI127"/>
  <c r="DJ127"/>
  <c r="DK127"/>
  <c r="DL127"/>
  <c r="DM127"/>
  <c r="DN127"/>
  <c r="DO127"/>
  <c r="DP127"/>
  <c r="DQ127"/>
  <c r="DR127"/>
  <c r="DS127"/>
  <c r="DT127"/>
  <c r="DU127"/>
  <c r="DS187" i="8" l="1"/>
  <c r="D9" i="6" l="1"/>
  <c r="C9"/>
  <c r="I402" i="1"/>
  <c r="EC402" s="1"/>
  <c r="H402"/>
  <c r="EB402" s="1"/>
  <c r="G402"/>
  <c r="EA402" s="1"/>
  <c r="F402"/>
  <c r="DZ402" s="1"/>
  <c r="BR187" i="8"/>
  <c r="BS187"/>
  <c r="BT187"/>
  <c r="BU187"/>
  <c r="E33" i="7"/>
  <c r="DV56" i="5"/>
  <c r="I16" i="7" l="1"/>
  <c r="H16"/>
  <c r="G16"/>
  <c r="F16"/>
  <c r="AG187" i="8" l="1"/>
  <c r="AF187"/>
  <c r="AE187"/>
  <c r="AD187"/>
  <c r="AC187"/>
  <c r="AB187"/>
  <c r="AA187"/>
  <c r="Z187"/>
  <c r="Y187"/>
  <c r="X187"/>
  <c r="W187"/>
  <c r="V187"/>
  <c r="U187" l="1"/>
  <c r="T187"/>
  <c r="S187"/>
  <c r="R187"/>
  <c r="Q187" l="1"/>
  <c r="P187"/>
  <c r="O187"/>
  <c r="N187"/>
  <c r="M187" l="1"/>
  <c r="L187"/>
  <c r="K187"/>
  <c r="J187"/>
  <c r="I187" l="1"/>
  <c r="H187"/>
  <c r="G187"/>
  <c r="F187"/>
  <c r="AH187" l="1"/>
  <c r="AI187"/>
  <c r="AJ187"/>
  <c r="AK187"/>
  <c r="AL187"/>
  <c r="AM187"/>
  <c r="AN187"/>
  <c r="AO187"/>
  <c r="AP187"/>
  <c r="AQ187"/>
  <c r="AR187"/>
  <c r="AS187"/>
  <c r="AT187"/>
  <c r="AU187"/>
  <c r="AV187"/>
  <c r="AW187"/>
  <c r="AX187"/>
  <c r="AY187"/>
  <c r="AZ187"/>
  <c r="BA187"/>
  <c r="BB187"/>
  <c r="BC187"/>
  <c r="BD187"/>
  <c r="BE187"/>
  <c r="BF187"/>
  <c r="BG187"/>
  <c r="BH187"/>
  <c r="BI187"/>
  <c r="BJ187"/>
  <c r="BK187"/>
  <c r="BL187"/>
  <c r="BM187"/>
  <c r="BN187"/>
  <c r="BO187"/>
  <c r="BP187"/>
  <c r="BQ187"/>
  <c r="BV187"/>
  <c r="BW187"/>
  <c r="BX187"/>
  <c r="BY187"/>
  <c r="BZ187"/>
  <c r="CA187"/>
  <c r="CB187"/>
  <c r="CC187"/>
  <c r="CD187"/>
  <c r="CE187"/>
  <c r="CF187"/>
  <c r="CG187"/>
  <c r="CH187"/>
  <c r="CI187"/>
  <c r="CJ187"/>
  <c r="CK187"/>
  <c r="CL187"/>
  <c r="CM187"/>
  <c r="CN187"/>
  <c r="CO187"/>
  <c r="CP187"/>
  <c r="CQ187"/>
  <c r="CR187"/>
  <c r="CS187"/>
  <c r="CT187"/>
  <c r="CU187"/>
  <c r="CV187"/>
  <c r="CW187"/>
  <c r="CX187"/>
  <c r="CY187"/>
  <c r="CZ187"/>
  <c r="DA187"/>
  <c r="DB187"/>
  <c r="DC187"/>
  <c r="DD187"/>
  <c r="DE187"/>
  <c r="DF187"/>
  <c r="DG187"/>
  <c r="DH187"/>
  <c r="DI187"/>
  <c r="DJ187"/>
  <c r="DK187"/>
  <c r="DL187"/>
  <c r="DM187"/>
  <c r="DN187"/>
  <c r="DO187"/>
  <c r="DP187"/>
  <c r="DQ187"/>
  <c r="DR187"/>
  <c r="DT187"/>
  <c r="DU187"/>
  <c r="DV187"/>
  <c r="DW187"/>
  <c r="DX187"/>
  <c r="DY187"/>
  <c r="E7" i="7" l="1"/>
  <c r="D7"/>
  <c r="H7" l="1"/>
  <c r="I35"/>
  <c r="H35"/>
  <c r="G35" l="1"/>
  <c r="F9" i="6" s="1"/>
  <c r="F35" i="7"/>
  <c r="I7"/>
  <c r="F7"/>
  <c r="G7"/>
  <c r="H9" i="6"/>
  <c r="E9"/>
  <c r="G9"/>
  <c r="I9" l="1"/>
  <c r="E6" i="7"/>
  <c r="D19" l="1"/>
  <c r="E19"/>
  <c r="I15"/>
  <c r="H15"/>
  <c r="G15"/>
  <c r="F15"/>
  <c r="DJ1" i="8"/>
  <c r="DF1"/>
  <c r="DB1"/>
  <c r="CX1"/>
  <c r="CT1"/>
  <c r="CP1"/>
  <c r="CL1"/>
  <c r="CH1"/>
  <c r="CD1"/>
  <c r="BZ1"/>
  <c r="BV1"/>
  <c r="BR1"/>
  <c r="BN1"/>
  <c r="BJ1"/>
  <c r="BF1"/>
  <c r="BB1"/>
  <c r="AX1"/>
  <c r="AT1"/>
  <c r="AP1"/>
  <c r="AL1"/>
  <c r="AH1"/>
  <c r="AD1"/>
  <c r="Z1"/>
  <c r="V1"/>
  <c r="R1"/>
  <c r="N1"/>
  <c r="J1"/>
  <c r="F1"/>
  <c r="EC127" i="4" l="1"/>
  <c r="EB127"/>
  <c r="DV127"/>
  <c r="DW127"/>
  <c r="DX127"/>
  <c r="DY127"/>
  <c r="EA127" l="1"/>
  <c r="DZ127"/>
  <c r="I21" i="7"/>
  <c r="H21"/>
  <c r="DW56" i="5"/>
  <c r="DX56"/>
  <c r="DY56"/>
  <c r="DZ56" l="1"/>
  <c r="E56"/>
  <c r="E127" i="4" l="1"/>
  <c r="D8" i="6" l="1"/>
  <c r="C8"/>
  <c r="E29" i="7"/>
  <c r="D7" i="6" s="1"/>
  <c r="C7"/>
  <c r="H29" i="7"/>
  <c r="G21"/>
  <c r="F21"/>
  <c r="F22"/>
  <c r="E22"/>
  <c r="D22"/>
  <c r="H8"/>
  <c r="H10"/>
  <c r="E9"/>
  <c r="E10"/>
  <c r="E8"/>
  <c r="D10"/>
  <c r="D9"/>
  <c r="D8"/>
  <c r="D6"/>
  <c r="E25" l="1"/>
  <c r="D6" i="6" s="1"/>
  <c r="D25" i="7"/>
  <c r="C6" i="6" s="1"/>
  <c r="G29" i="7"/>
  <c r="C5" i="6"/>
  <c r="D5"/>
  <c r="F6" i="7"/>
  <c r="H22"/>
  <c r="F9"/>
  <c r="F29"/>
  <c r="I29"/>
  <c r="H6"/>
  <c r="F10"/>
  <c r="H9"/>
  <c r="E13"/>
  <c r="I6"/>
  <c r="G6"/>
  <c r="I22"/>
  <c r="G22"/>
  <c r="G25" s="1"/>
  <c r="F6" i="6" s="1"/>
  <c r="I10" i="7"/>
  <c r="G10"/>
  <c r="I9"/>
  <c r="G9"/>
  <c r="G8"/>
  <c r="I8"/>
  <c r="F8"/>
  <c r="D13"/>
  <c r="D37" l="1"/>
  <c r="D4" i="6"/>
  <c r="D10" s="1"/>
  <c r="E37" i="7"/>
  <c r="H25"/>
  <c r="G6" i="6" s="1"/>
  <c r="I19" i="7"/>
  <c r="H5" i="6" s="1"/>
  <c r="F19" i="7"/>
  <c r="E5" i="6" s="1"/>
  <c r="C4"/>
  <c r="C10" s="1"/>
  <c r="H13" i="7"/>
  <c r="F13"/>
  <c r="G19"/>
  <c r="F5" i="6" s="1"/>
  <c r="G13" i="7"/>
  <c r="H19"/>
  <c r="G5" i="6" s="1"/>
  <c r="I13" i="7"/>
  <c r="F25"/>
  <c r="E6" i="6" s="1"/>
  <c r="I25" i="7"/>
  <c r="H6" i="6" s="1"/>
  <c r="G4" l="1"/>
  <c r="H4"/>
  <c r="F4"/>
  <c r="E4"/>
  <c r="F37" i="7" l="1"/>
  <c r="EA56" i="5"/>
  <c r="F8" i="6" s="1"/>
  <c r="EB56" i="5"/>
  <c r="G8" i="6" s="1"/>
  <c r="EC56" i="5"/>
  <c r="H8" i="6" s="1"/>
  <c r="E8"/>
  <c r="H7" l="1"/>
  <c r="F7"/>
  <c r="E7"/>
  <c r="G7"/>
  <c r="E402" i="1"/>
  <c r="E10" i="6" l="1"/>
  <c r="F10"/>
  <c r="H10"/>
  <c r="G10" l="1"/>
  <c r="A1" i="5"/>
  <c r="A1" i="4"/>
  <c r="A1" i="3"/>
  <c r="EE22" i="5"/>
  <c r="EF22"/>
  <c r="EG22"/>
  <c r="EH22"/>
  <c r="EI22"/>
  <c r="EJ22"/>
  <c r="EK22"/>
  <c r="EL22"/>
  <c r="EM22"/>
  <c r="EN22"/>
  <c r="EO22"/>
  <c r="EP22"/>
  <c r="EQ22"/>
  <c r="ER22"/>
  <c r="ES22"/>
  <c r="ET22"/>
  <c r="EU22"/>
  <c r="EV22"/>
  <c r="EW22"/>
  <c r="EX22"/>
  <c r="EY22"/>
  <c r="EZ22"/>
  <c r="FA22"/>
  <c r="FB22"/>
  <c r="FC22"/>
  <c r="FD22"/>
  <c r="FE22"/>
  <c r="FF22"/>
  <c r="FG22"/>
  <c r="FH22"/>
  <c r="FI22"/>
  <c r="FJ22"/>
  <c r="FK22"/>
  <c r="FL22"/>
  <c r="FM22"/>
  <c r="FN22"/>
  <c r="FO22"/>
  <c r="FP22"/>
  <c r="FQ22"/>
  <c r="FR22"/>
  <c r="FS22"/>
  <c r="FT22"/>
  <c r="FU22"/>
  <c r="FV22"/>
  <c r="FW22"/>
  <c r="FX22"/>
  <c r="FY22"/>
  <c r="FZ22"/>
  <c r="GA22"/>
  <c r="GB22"/>
  <c r="GC22"/>
  <c r="GD22"/>
  <c r="GE22"/>
  <c r="GF22"/>
  <c r="GG22"/>
  <c r="GH22"/>
  <c r="GI22"/>
  <c r="GJ22"/>
  <c r="GK22"/>
  <c r="GL22"/>
  <c r="GM22"/>
  <c r="GN22"/>
  <c r="GO22"/>
  <c r="GP22"/>
  <c r="GQ22"/>
  <c r="GR22"/>
  <c r="GS22"/>
  <c r="GT22"/>
  <c r="GU22"/>
  <c r="GV22"/>
  <c r="GW22"/>
  <c r="GX22"/>
  <c r="GY22"/>
  <c r="GZ22"/>
  <c r="HA22"/>
  <c r="HB22"/>
  <c r="HC22"/>
  <c r="HD22"/>
  <c r="HE22"/>
  <c r="HF22"/>
  <c r="HG22"/>
  <c r="HH22"/>
  <c r="HI22"/>
  <c r="HJ22"/>
  <c r="HK22"/>
  <c r="HL22"/>
  <c r="HM22"/>
  <c r="HN22"/>
  <c r="HO22"/>
  <c r="HP22"/>
  <c r="HQ22"/>
  <c r="HR22"/>
  <c r="HS22"/>
  <c r="HT22"/>
  <c r="HU22"/>
  <c r="HV22"/>
  <c r="HW22"/>
  <c r="HX22"/>
  <c r="HY22"/>
  <c r="HZ22"/>
  <c r="IA22"/>
  <c r="IB22"/>
  <c r="IC22"/>
  <c r="ID22"/>
  <c r="IE22"/>
  <c r="IF22"/>
  <c r="IG22"/>
  <c r="IH22"/>
  <c r="II22"/>
  <c r="IJ22"/>
  <c r="IK22"/>
  <c r="IL22"/>
  <c r="IM22"/>
  <c r="IN22"/>
  <c r="IO22"/>
  <c r="IP22"/>
  <c r="IQ22"/>
  <c r="IR22"/>
  <c r="IS22"/>
  <c r="IT22"/>
  <c r="IU22"/>
  <c r="IV22"/>
  <c r="IW22"/>
  <c r="J1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F1"/>
  <c r="J1" i="4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J1" i="3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F1"/>
  <c r="H33" i="7" l="1"/>
  <c r="H37" s="1"/>
  <c r="G33"/>
  <c r="G37" s="1"/>
  <c r="I33"/>
  <c r="I37" s="1"/>
  <c r="I8" i="6"/>
  <c r="I6"/>
  <c r="I4" l="1"/>
  <c r="I7"/>
  <c r="I5"/>
  <c r="I10" l="1"/>
</calcChain>
</file>

<file path=xl/sharedStrings.xml><?xml version="1.0" encoding="utf-8"?>
<sst xmlns="http://schemas.openxmlformats.org/spreadsheetml/2006/main" count="3294" uniqueCount="2567">
  <si>
    <t>Yellow</t>
  </si>
  <si>
    <t>Red</t>
  </si>
  <si>
    <t>Blue</t>
  </si>
  <si>
    <t>White</t>
  </si>
  <si>
    <t>AREA HOSPITAL, BODHAN</t>
  </si>
  <si>
    <t xml:space="preserve">PRAGATHI HOSPITAL </t>
  </si>
  <si>
    <t xml:space="preserve">AASHIRWAD HOSPITAL </t>
  </si>
  <si>
    <t>AAYUKSHA HOSPITAL</t>
  </si>
  <si>
    <t>AAYUSH BLOOD BANK</t>
  </si>
  <si>
    <t>ANKAM HOSPITAL</t>
  </si>
  <si>
    <t>ANU DENTAL CARE</t>
  </si>
  <si>
    <t>ANUPAMA HOSPITAL</t>
  </si>
  <si>
    <t>AYYAPPA DIAGNOSTICS AND EYE HOSPITAL</t>
  </si>
  <si>
    <t>BALVEER HOSPITAL</t>
  </si>
  <si>
    <t xml:space="preserve">BAPUJI SUPER SPECIALITY DENTAL </t>
  </si>
  <si>
    <t xml:space="preserve">BRINDAVAN HOSPITAL  </t>
  </si>
  <si>
    <t>DEEPA HOSPITAL</t>
  </si>
  <si>
    <t>DEVI HOSPITAL</t>
  </si>
  <si>
    <t>NIZAMABAD</t>
  </si>
  <si>
    <t>DISTRICT VETERINARY HOSPITAL(DVH)</t>
  </si>
  <si>
    <t>DWARAKAMAI CHILDRENS HOSPITAL</t>
  </si>
  <si>
    <t>ENT SPECIALITY CLINIC</t>
  </si>
  <si>
    <t>GANGA BHAVANI HOSPITAL</t>
  </si>
  <si>
    <t>GANGA DIAGNOSTIC CENTRE</t>
  </si>
  <si>
    <t>GOPI KRISHNA ENT NURSING HOME</t>
  </si>
  <si>
    <t>GSBV MEMORIAL MULTI SPECIALTY HOSPITAL</t>
  </si>
  <si>
    <t>HARIKA HOSPITAL</t>
  </si>
  <si>
    <t>HARITHA CHILDRENS HOSPITAL</t>
  </si>
  <si>
    <t>HARSHA SAI EYE HOSPTIAL</t>
  </si>
  <si>
    <t>HASINI ENT NURSING HOME</t>
  </si>
  <si>
    <t>HEERA ORTHOPAEDIC NURSING HOME</t>
  </si>
  <si>
    <t>HITECH DENTAL CLINIC</t>
  </si>
  <si>
    <t xml:space="preserve">INDUR CANCER HOSPITAL </t>
  </si>
  <si>
    <t>INDUR CHILDRENS HOSPITAL</t>
  </si>
  <si>
    <t xml:space="preserve">INDUR NEURO PSYCHIATRIC HOSPITAL </t>
  </si>
  <si>
    <t>INDUR NURSING HOME</t>
  </si>
  <si>
    <t>INDUS SUPER SPECIALITY HOSPITAL</t>
  </si>
  <si>
    <t xml:space="preserve">JAYA HOSPITAL  </t>
  </si>
  <si>
    <t>JYOTHI HOSPITAL</t>
  </si>
  <si>
    <t>KALA EYE HOSPITAL</t>
  </si>
  <si>
    <t>KAVITHA CHILDRENS HOSPITAL</t>
  </si>
  <si>
    <t>LATHA NURSING HOME</t>
  </si>
  <si>
    <t>LAXMI ENT NURSING HOME</t>
  </si>
  <si>
    <t>LAXMI HOSPITAL</t>
  </si>
  <si>
    <t xml:space="preserve">LIONS EYE HOSPITAL    </t>
  </si>
  <si>
    <t>MAHALAXMI NURSING HOME</t>
  </si>
  <si>
    <t>MANORAMA HOSPITAL</t>
  </si>
  <si>
    <t>MANORAMA SUPER SPECIALITY HOSPITAL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</si>
  <si>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</si>
  <si>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</si>
  <si>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</si>
  <si>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</si>
  <si>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PAVAN CLINIC</t>
  </si>
  <si>
    <t>PAVAN NEURO HOSPITAL</t>
  </si>
  <si>
    <t>PRIME IMAGING CENTRE</t>
  </si>
  <si>
    <t>RITVIK HOSPITAL</t>
  </si>
  <si>
    <t>RUKMINI HOSPITAL</t>
  </si>
  <si>
    <t>SAI ASHWINI HOSPITAL</t>
  </si>
  <si>
    <t>SHANTHA MULTISPECIALITY DENTAL</t>
  </si>
  <si>
    <t>SHASHANK HOSPITAL</t>
  </si>
  <si>
    <t>SHYLAJA HOSPITAL</t>
  </si>
  <si>
    <t xml:space="preserve">SNEHA SCANNING CENTER </t>
  </si>
  <si>
    <t>SPR MULTI SPECIALITY DENTAL CLINIC</t>
  </si>
  <si>
    <t>SRI ADITYA ORTHOPAEDIC HOSPITAL</t>
  </si>
  <si>
    <t>SRI BALAJI HOSPITAL</t>
  </si>
  <si>
    <t xml:space="preserve">SRI BALAJI SCANNING CENTRE         </t>
  </si>
  <si>
    <t>SRI GURU RAGHAVENDRA SUNRISE HOSPITAL</t>
  </si>
  <si>
    <t>SRI MAHALAXMI CHILDRENS HOSPITAL</t>
  </si>
  <si>
    <t>SRI MAITHRI HOSPITAL</t>
  </si>
  <si>
    <t>SRI RAKSHA HOSPITAL</t>
  </si>
  <si>
    <t>SRI SAI DENTAL CLINIC</t>
  </si>
  <si>
    <t>SRI SAI HOSPITAL</t>
  </si>
  <si>
    <t>SRI SAI NARAYANA NETHRALAYA</t>
  </si>
  <si>
    <t>SRI SAI VENKATESHWARA HOSPITAL</t>
  </si>
  <si>
    <t>SRI SATHYA SAI HOSPITAL</t>
  </si>
  <si>
    <t>SRI SURYA HOSPITAL</t>
  </si>
  <si>
    <t>SS BALAJI HOSPITAL</t>
  </si>
  <si>
    <t>SUJATHA NURSING HOME</t>
  </si>
  <si>
    <t>SUMANGALI HOSPITAL</t>
  </si>
  <si>
    <t>SURAKSHA HOSPITAL</t>
  </si>
  <si>
    <t>TEJA HOSPITAL</t>
  </si>
  <si>
    <t>VAISHNAVI HOSPITAL</t>
  </si>
  <si>
    <t>VEDANSH HOSPITAL</t>
  </si>
  <si>
    <t>VIJAYA SRI DIAGNOSTIC CENTRE</t>
  </si>
  <si>
    <t xml:space="preserve">VIKRAM HOSPITAL </t>
  </si>
  <si>
    <t>WISH FERTILITY NURSING HOME</t>
  </si>
  <si>
    <t xml:space="preserve">RISHITH MULTI SPECIALITY HOSPITAL </t>
  </si>
  <si>
    <t xml:space="preserve">APARNA HOSPITAL </t>
  </si>
  <si>
    <t>ARMOOR NURSING HOME</t>
  </si>
  <si>
    <t>BALAJI NURSING HOME</t>
  </si>
  <si>
    <t>GEETHA NURSING HOME</t>
  </si>
  <si>
    <t>MAYURI HOSPITAL</t>
  </si>
  <si>
    <t xml:space="preserve">SRI SRILATHA HOSPITAL </t>
  </si>
  <si>
    <t>SRI SRINIVASA HOSPITAL</t>
  </si>
  <si>
    <t>VASANTHA JYOTHI HOSPITAL</t>
  </si>
  <si>
    <t>COMMUNITY HEALTH CENTRE, ARMOOR</t>
  </si>
  <si>
    <t>MANJUNATHA CHILDRENS HOSPITAL</t>
  </si>
  <si>
    <t>GANGA NURSING HOME</t>
  </si>
  <si>
    <t>ANR DENTAL CLINIC</t>
  </si>
  <si>
    <t>BVR SKIN CARE CLINIC</t>
  </si>
  <si>
    <t>S.V.R SCANNING CENTRE</t>
  </si>
  <si>
    <t>SRI RAMA ORTHOPEDIC &amp; TRAUMA CARE</t>
  </si>
  <si>
    <t xml:space="preserve">LAXMI CHILDRENS HOSPITAL </t>
  </si>
  <si>
    <t xml:space="preserve">LIONS EYE HOSPITAL </t>
  </si>
  <si>
    <t>PRAGATHI NURSING HOME</t>
  </si>
  <si>
    <t>SRI SHANTHAN NURSING HOME</t>
  </si>
  <si>
    <t>SURYA NURSING HOME</t>
  </si>
  <si>
    <t xml:space="preserve">VARUN CHILDRENS HOSPITAL </t>
  </si>
  <si>
    <t>VARUNI HOSPITAL  BODHAN</t>
  </si>
  <si>
    <t xml:space="preserve">LAXMI GAYATHRI HOSPITAL </t>
  </si>
  <si>
    <t>SRI GANESH EYE HOSPITAL</t>
  </si>
  <si>
    <t xml:space="preserve">MAYUR HEALTH CARE CENTRE  </t>
  </si>
  <si>
    <t>FAMILY DENTAL HOSPITAL</t>
  </si>
  <si>
    <t>SANSKAR HOSPITAL</t>
  </si>
  <si>
    <t>BALAJI DENTAL CARE &amp; IMPLANT CENTRE</t>
  </si>
  <si>
    <t>BALAJI PATHOLOGY LAB</t>
  </si>
  <si>
    <t>CHARISHMA CHILDRENS HOSPITAL</t>
  </si>
  <si>
    <t>GAYATRI HOSPITAL</t>
  </si>
  <si>
    <t>R.R. MULTI SPECIALITY HOSPITAL</t>
  </si>
  <si>
    <t>SAI VARAD MULTI SPECIALITY HOSPITAL</t>
  </si>
  <si>
    <t>VARNI</t>
  </si>
  <si>
    <t>VARUNA MULTI SPECIALITY DENTAL HOSPITAL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</si>
  <si>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</si>
  <si>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</si>
  <si>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</si>
  <si>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</si>
  <si>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</si>
  <si>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</si>
  <si>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</si>
  <si>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</si>
  <si>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</si>
  <si>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</si>
  <si>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</si>
  <si>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</si>
  <si>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</si>
  <si>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</si>
  <si>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</si>
  <si>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</si>
  <si>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 xml:space="preserve">BALAJI HOSPITAL </t>
  </si>
  <si>
    <t>Dr. PRAKASH RAO EYE HOSPITAL</t>
  </si>
  <si>
    <t>DWARAKA CHEST &amp; CHILDREN'S</t>
  </si>
  <si>
    <t>GANDHI HOSPITAL</t>
  </si>
  <si>
    <t>GEEREDDY RAVINDER REDDY NEURO SUPER SPECIALITY HOSPITAL</t>
  </si>
  <si>
    <t>LIONS EYE HOSPITAL</t>
  </si>
  <si>
    <t>NAKSHATRA HOSPITAL</t>
  </si>
  <si>
    <t xml:space="preserve">R R HOSPITAL </t>
  </si>
  <si>
    <t xml:space="preserve">SADHANA HOSPITAL </t>
  </si>
  <si>
    <t>SREE GANESHA MULTI SPECIALITY HOSPITAL</t>
  </si>
  <si>
    <t xml:space="preserve">SRI GANGA CHILDRENS  HOSPITAL </t>
  </si>
  <si>
    <t>SRI JANANI MOTHER &amp; CHILD HOPSITAL</t>
  </si>
  <si>
    <t>SRI SAI KRISHNA HOSPITAL</t>
  </si>
  <si>
    <t xml:space="preserve">SRI SAI SIMHA MULTI SPECIALITY HOME </t>
  </si>
  <si>
    <t>SRI SAI SRINIVASA HOSPITAL</t>
  </si>
  <si>
    <t>BANSWADA</t>
  </si>
  <si>
    <t>GLOBAL MULTI SPECIALITY DENTAL CLINIC MAXILOFACIAL SUGICAL CENTRE</t>
  </si>
  <si>
    <t xml:space="preserve">YELLAREDDY </t>
  </si>
  <si>
    <t>GOVT AREA HOSPITAL, BHAINSA</t>
  </si>
  <si>
    <t>Values are in Kilograms</t>
  </si>
  <si>
    <t>VIJAYA NURSING HOME</t>
  </si>
  <si>
    <t xml:space="preserve">SWARNA HOSPITAL </t>
  </si>
  <si>
    <t>SVR CHILDRENS HOSPITAL</t>
  </si>
  <si>
    <t>SURYA MULTI SPECIALITY HOSPITAL</t>
  </si>
  <si>
    <t>SUJALA NURSING HOME</t>
  </si>
  <si>
    <t>SRI VIDYA HOSPITAL</t>
  </si>
  <si>
    <t xml:space="preserve">SRI SAI ENT HOSPITAL                 </t>
  </si>
  <si>
    <t>SRI LALITHA NURSING HOME</t>
  </si>
  <si>
    <t>SRI KRISHNA NEURO SUPER SPECIALITY HOSPITAL</t>
  </si>
  <si>
    <t>DOCTORS LANE, NIRMAL</t>
  </si>
  <si>
    <t>SHIVA SAI MULTI SPECIALIITY DENTAL CLINIC</t>
  </si>
  <si>
    <t>SANJEEVANI HOSPITAL</t>
  </si>
  <si>
    <t>RAVI MULTI SPECELITY HOSPITAL</t>
  </si>
  <si>
    <t>OM SAI ENT HOSPITAL</t>
  </si>
  <si>
    <t>NIRMAL NURSING HOME</t>
  </si>
  <si>
    <t>KANIKA KIDNEY CARE CENTRE</t>
  </si>
  <si>
    <t>CITY NURSING HOME</t>
  </si>
  <si>
    <t>ADITYA NURSING HOME</t>
  </si>
  <si>
    <t>KRISHNA NURSING HOME</t>
  </si>
  <si>
    <t>SRI SAI NURSING HOME, MUDHOL</t>
  </si>
  <si>
    <t>BLOOD BANK AREA HOSPITAL BHAINSA</t>
  </si>
  <si>
    <t>AARADHYA DIGNOSTIC &amp; CLINIC</t>
  </si>
  <si>
    <t>ADILABAD DIAGNOSTIC CENTRE</t>
  </si>
  <si>
    <t>CHROME SUPER SPECIALITY HOSPITAL</t>
  </si>
  <si>
    <t>JANANI MATERNITY HOSPITAL</t>
  </si>
  <si>
    <t xml:space="preserve">JEEVANA JYOTHI HOSPITAL     </t>
  </si>
  <si>
    <t>KIRAN LASER EYE HOSPITAL</t>
  </si>
  <si>
    <t>MADHAVA HOSPITAL</t>
  </si>
  <si>
    <t>MANASA CLINIC</t>
  </si>
  <si>
    <t>SACHI NURSING HOME</t>
  </si>
  <si>
    <t>SEVA HOSPITAL &amp; KIDNEY CENTRE</t>
  </si>
  <si>
    <t>SHIVAJI HOSPITAL</t>
  </si>
  <si>
    <t>SHREE CRITICAL CARE HOSPITAL</t>
  </si>
  <si>
    <t>SINDHU DENTAL CLINIC</t>
  </si>
  <si>
    <t>SNEHA NURSING HOME, ADILABAD</t>
  </si>
  <si>
    <t>SRAVYA NURSING HOME</t>
  </si>
  <si>
    <t>SRI VENKATESHWARA DENTAL CLINIC, ADB</t>
  </si>
  <si>
    <t>SUJATHA MATERNITY &amp; SURGICAL NURSING HOME</t>
  </si>
  <si>
    <t>SURAKSHA CHILDREN'S HOSPITAL</t>
  </si>
  <si>
    <t>TIRUMALA HOSPITAL</t>
  </si>
  <si>
    <t>TRINETRAA DIAGNOSTICS CENTRE</t>
  </si>
  <si>
    <t>UPENDRA GENERAL SPECILITY HOSPITAL</t>
  </si>
  <si>
    <t>VAIBHAVI HOSPITAL</t>
  </si>
  <si>
    <t>GOVT. HOSPITAL ASIFABAD</t>
  </si>
  <si>
    <t>MADHURA HOSPITAL</t>
  </si>
  <si>
    <t>PRAJA LIFE CARE HOSPITAL</t>
  </si>
  <si>
    <t>SRINIVASA HOSPITAL</t>
  </si>
  <si>
    <t>VASISHTA DIAGNOSTIC CENTRE</t>
  </si>
  <si>
    <t>VIJAYA HOSPITAL</t>
  </si>
  <si>
    <t xml:space="preserve">HAYATT HOSPITAL </t>
  </si>
  <si>
    <t xml:space="preserve">BODHAN 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</si>
  <si>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</si>
  <si>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</si>
  <si>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</si>
  <si>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</si>
  <si>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</si>
  <si>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GUPTAS E.N.T. NURSING HOME</t>
  </si>
  <si>
    <t>KAMALA EYE HOSPITAL</t>
  </si>
  <si>
    <t>KBRS CHEST HOSPITAL</t>
  </si>
  <si>
    <t>KRITI HOSPITAL</t>
  </si>
  <si>
    <t>LAALANA CHILDREN'S HOSPITAL</t>
  </si>
  <si>
    <t>JYOTHI SCAN CENTRE</t>
  </si>
  <si>
    <t>NITHYA E.N.T. CARE HOSPITAL</t>
  </si>
  <si>
    <t>DELTA CT SCAN CENTRE</t>
  </si>
  <si>
    <t>AREA VETERINARY HOSPITAL</t>
  </si>
  <si>
    <t>A.R. DENTAL HOSPITAL</t>
  </si>
  <si>
    <t>RADHA NURSING HOME</t>
  </si>
  <si>
    <t>GANDHARI</t>
  </si>
  <si>
    <t>JAGRUTHI HOSPITAL</t>
  </si>
  <si>
    <t>AJAY HOSPITAL (LINGAMPET)</t>
  </si>
  <si>
    <t>ARK HOSPITAL</t>
  </si>
  <si>
    <t>TIRUMALA NURSING HOME</t>
  </si>
  <si>
    <t>SAI BALAJI HOSPITAL</t>
  </si>
  <si>
    <t>AKSHARA MULTI SPECIALITY HOSPITAL</t>
  </si>
  <si>
    <t>NEW LIFE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</si>
  <si>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</si>
  <si>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</si>
  <si>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</si>
  <si>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</si>
  <si>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DWARAKA ENT NURSING HOME</t>
  </si>
  <si>
    <t>HAPPY DENTAL HOSPITAL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</si>
  <si>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</si>
  <si>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</si>
  <si>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</si>
  <si>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</si>
  <si>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</si>
  <si>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</si>
  <si>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 xml:space="preserve">PARVATHI CHILDRENS HOSPITAL </t>
  </si>
  <si>
    <t>RAJYALAKSHMI NURSING HOME</t>
  </si>
  <si>
    <t>SRI LAXMI CHAITANYA HOSPITAL</t>
  </si>
  <si>
    <t>PRASHANTH'S  G.K HOSPITAL</t>
  </si>
  <si>
    <t>SRI SHIVAM MULTI SPECIALITY HOSPITAL</t>
  </si>
  <si>
    <t>SAI SUPRIYA MULTI SPECIALTY HOSPITAL</t>
  </si>
  <si>
    <t>PRIMARY HEALTH CENTRE, YEDAPALLY</t>
  </si>
  <si>
    <t>SILVERLINE HOSPITALS</t>
  </si>
  <si>
    <t>HYDERABAD EYE INSTITUTE</t>
  </si>
  <si>
    <t>PRIMARY HEALTHCARE CENTRE, SOAN</t>
  </si>
  <si>
    <t>ADILABAD NEURO SUPER SPECIALITY HOSPITAL</t>
  </si>
  <si>
    <t>SATHYA DIAGNOSTICS</t>
  </si>
  <si>
    <t>GANGA SARASWATHI CHILDRENS HOSPITAL</t>
  </si>
  <si>
    <t>SWAPNA PATHOLOGICAL LAB, BANSWADA, KAMAREDDY</t>
  </si>
  <si>
    <t>SRI GANESH DIAGNOSTIC CENTER</t>
  </si>
  <si>
    <t>AREA VETERINARY HOSPITAL BOATH</t>
  </si>
  <si>
    <t>BLOOD BANK CHC UTNOOR</t>
  </si>
  <si>
    <t>GOURI HOSPITAL</t>
  </si>
  <si>
    <t>SAI NIDHI INSTITUTE OF DNA RESEARCH &amp; DIGNOSTICS</t>
  </si>
  <si>
    <t>SATHYA CHILDRENS HOSPITAL</t>
  </si>
  <si>
    <t>SURYA NEURO - PSYCHIATRY CENTRE</t>
  </si>
  <si>
    <t>SRI SANJEEVANI MULTI SPECIALITY HOSPITAL</t>
  </si>
  <si>
    <t>SRI VIJAYA SAI DENTAL CLINIC</t>
  </si>
  <si>
    <t>CARE HOSPITAL</t>
  </si>
  <si>
    <t>GURUKRUPA SUPERSPECIALITY DENTAL CLINIC &amp; IMPLANT CENTER</t>
  </si>
  <si>
    <t>SANSA GASTRO LIVER &amp; SKIN HOSPITAL</t>
  </si>
  <si>
    <t>DHARAMCHAND CLINIC</t>
  </si>
  <si>
    <t>TIRUMALA SCANNING &amp; DIAGNOSTIC CENTRE</t>
  </si>
  <si>
    <t>R J HOSPITAL</t>
  </si>
  <si>
    <t>MANJEERA MULTI SPECIALITY HOSPITAL</t>
  </si>
  <si>
    <t>MAHESHWARI MULTI SPECIALITY HOSPITAL</t>
  </si>
  <si>
    <t xml:space="preserve">NIZAMABAD SUPER SPECIALITY DENTAL HOSPITAL </t>
  </si>
  <si>
    <t>SUPRIYA DENTAL CLINIC</t>
  </si>
  <si>
    <t>DR. GUPTAS ENT NURSING HOME</t>
  </si>
  <si>
    <t>SRI BALRAJ MEMORIAL HOSPITAL</t>
  </si>
  <si>
    <t>GODOWN ROAD, KAMAREDDY</t>
  </si>
  <si>
    <t>SRI LAXMI HOSPITAL</t>
  </si>
  <si>
    <t xml:space="preserve">SHRAVANI EYE HOSPITAL </t>
  </si>
  <si>
    <t xml:space="preserve">SRI RAMA MULTI SPECIALITY HOSPITAL </t>
  </si>
  <si>
    <t>SURYA HOSPITAL</t>
  </si>
  <si>
    <t>VIKRAM LASER EYE CARE</t>
  </si>
  <si>
    <t>VARSHA HOSPITAL</t>
  </si>
  <si>
    <t>KAMAREDDY EYE HOSPITAL</t>
  </si>
  <si>
    <t>KAMAREDDY NEURO SUPERSPECIALITY HOSPITAL</t>
  </si>
  <si>
    <t xml:space="preserve">DR. P SUDARSHAN RAJ CLINIC </t>
  </si>
  <si>
    <t xml:space="preserve">JAGRUTHI HOSPITAL </t>
  </si>
  <si>
    <t>BASHEERUDDIN MEMORIAL HOSPITAL (ZIYAVDDIN)</t>
  </si>
  <si>
    <t>SRI VENKATA SAI SCAN'S</t>
  </si>
  <si>
    <t>SRINIVASA POLY CLINIC</t>
  </si>
  <si>
    <t>V T THAKUR BLOOD BANK</t>
  </si>
  <si>
    <t>VISHNU ENT HOSPITAL</t>
  </si>
  <si>
    <t>BHAIRAVA DIAGNOSTIC CENTRE</t>
  </si>
  <si>
    <t>DR. B BALRAJ CLINIC</t>
  </si>
  <si>
    <t>INDHRANI DIAGNOSTIC CENTRE</t>
  </si>
  <si>
    <t>POOJA DIAGNOSTIC CENTRE</t>
  </si>
  <si>
    <t>SADASHIVA DIAGNOSTIC CENTER</t>
  </si>
  <si>
    <t>SEVASADAN DIAGNOSTIC CENTRE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</si>
  <si>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</si>
  <si>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</si>
  <si>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</si>
  <si>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</si>
  <si>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</si>
  <si>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VINAYAKA SKIN CLINIC, KAMAREDDY</t>
  </si>
  <si>
    <t>SUSHEELA DENTAL SPECIALITIES</t>
  </si>
  <si>
    <t>CARE DENTAL CLINIC</t>
  </si>
  <si>
    <t>TELANGANA DENTAL HOSPITAL</t>
  </si>
  <si>
    <t xml:space="preserve">VASAVI DENTAL CARE </t>
  </si>
  <si>
    <t>MANASVI CHILDRENS HOSPITAL</t>
  </si>
  <si>
    <t>SHIVAPRIYA NURSING HOME</t>
  </si>
  <si>
    <t xml:space="preserve">SHREE GAJANAN HOSPITAL          </t>
  </si>
  <si>
    <t>JAGADAMBA DIAGNOSTIC CENTRE, ADB</t>
  </si>
  <si>
    <t>HCF ID</t>
  </si>
  <si>
    <t>GOVER503001TSBH00988</t>
  </si>
  <si>
    <t xml:space="preserve">GOVT. DIST. HOSPITAL </t>
  </si>
  <si>
    <t>MEGHN503003TSBH00905</t>
  </si>
  <si>
    <t>MEGHANA INSTITUTE OF DENTAL SCIENCE</t>
  </si>
  <si>
    <t>PRAGA503001TSBH06142</t>
  </si>
  <si>
    <t>MEDIC503001TSBH09849</t>
  </si>
  <si>
    <t>DISTR503185TSBH08531</t>
  </si>
  <si>
    <t>PRATI503001TSBH00889</t>
  </si>
  <si>
    <t>PRATHIBHA SUPER SPECIALITY HOSPITAL</t>
  </si>
  <si>
    <t>SHIVA503001TSBH00427</t>
  </si>
  <si>
    <t>SHIVA SAI EMERGENCY AND MULTI SPECIALITY HOSPITAL</t>
  </si>
  <si>
    <t>BOMBA503001TSBH00885</t>
  </si>
  <si>
    <t>BRIND503001TSBH00922</t>
  </si>
  <si>
    <t>DREAM503001TSBH06107</t>
  </si>
  <si>
    <t xml:space="preserve">DREAMLAND HOPE HOSPITAL    </t>
  </si>
  <si>
    <t>GSBVM503001TSBH07045</t>
  </si>
  <si>
    <t>HEERA503001TSBH00919</t>
  </si>
  <si>
    <t>INDUR503001TSBH09851</t>
  </si>
  <si>
    <t>INDUS503001TSBH08523</t>
  </si>
  <si>
    <t>JAYAH503001TSBH09852</t>
  </si>
  <si>
    <t>MANOR503001TSBH01042</t>
  </si>
  <si>
    <t>NOVAL503001TSBH08513</t>
  </si>
  <si>
    <t>RRLIF503001TSBH00887</t>
  </si>
  <si>
    <t>R R LIFE LINE HOSPITAL NIZAMABAD</t>
  </si>
  <si>
    <t>SVRMU503001TSBH08033</t>
  </si>
  <si>
    <t>SRIGU503001TSBH06796</t>
  </si>
  <si>
    <t>SRIKR503001TSBH09853</t>
  </si>
  <si>
    <t>SRIMA503001TSBH00974</t>
  </si>
  <si>
    <t>SRIVI503001TSBH06146</t>
  </si>
  <si>
    <t>SRI VISHNU HOSPITAL</t>
  </si>
  <si>
    <t>SRINI503001TSBH06147</t>
  </si>
  <si>
    <t>SRINIVAS GASTRO &amp; LIVER CARE HOSPITAL</t>
  </si>
  <si>
    <t>VIJAY503001TSBH00903</t>
  </si>
  <si>
    <t xml:space="preserve">VIJAYALAKSHMI HOSPITAL </t>
  </si>
  <si>
    <t xml:space="preserve">   49 TO 20 BEDS HCFs</t>
  </si>
  <si>
    <t>ADARS503001TSBH09854</t>
  </si>
  <si>
    <t>VAISH503001TSBH06135</t>
  </si>
  <si>
    <t>SILVE503001TSBH08526</t>
  </si>
  <si>
    <t>COMMU503175TSBH00925</t>
  </si>
  <si>
    <t>LIONS503001TSBH01124</t>
  </si>
  <si>
    <t>RITVI503002TSBH09855</t>
  </si>
  <si>
    <t>SAIAS503001TSBH09856</t>
  </si>
  <si>
    <t>VIKRA503001TSBH09857</t>
  </si>
  <si>
    <t>ANKAM503001TSBH01037</t>
  </si>
  <si>
    <t>GANGA503001TSBH06109</t>
  </si>
  <si>
    <t>MEENA503001TSBH02590</t>
  </si>
  <si>
    <t>SAIAY503001TSBH06137</t>
  </si>
  <si>
    <t>SAI AYUSH CHILDRENS HOSPITAL</t>
  </si>
  <si>
    <t>NARAS503001TSBH06161</t>
  </si>
  <si>
    <t>SUJAT503001TSBH09858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</si>
  <si>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</si>
  <si>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</si>
  <si>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</si>
  <si>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</si>
  <si>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</si>
  <si>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</si>
  <si>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FLOWE503001TSBH10083</t>
  </si>
  <si>
    <t>FLOWER HOSPITAL</t>
  </si>
  <si>
    <t>HARIK503001TSBH00963</t>
  </si>
  <si>
    <t>HARIT503001TSBH07066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</si>
  <si>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</si>
  <si>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</si>
  <si>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</si>
  <si>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</si>
  <si>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</si>
  <si>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</si>
  <si>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</si>
  <si>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MAHES503001TSBH00981</t>
  </si>
  <si>
    <t>SREED503224TSCL08459</t>
  </si>
  <si>
    <t>SSBAL503001TSBH06119</t>
  </si>
  <si>
    <t>TAKSH503001TSBH09863</t>
  </si>
  <si>
    <t>TAKSH MULTI SPECIALITY HOSPITAL</t>
  </si>
  <si>
    <t>TIRUM503001TSBH07828</t>
  </si>
  <si>
    <t>THIRUMALA NURSING HOME</t>
  </si>
  <si>
    <t>VASAV503001TSBH00977</t>
  </si>
  <si>
    <t>VASAVI EYE HOSPITAL</t>
  </si>
  <si>
    <t>VEDAN503001TSBH09864</t>
  </si>
  <si>
    <t xml:space="preserve">   19 TO 1 BEDS HCFs</t>
  </si>
  <si>
    <t>SRISA503001TSBH01186</t>
  </si>
  <si>
    <t>SWAMY503001TSBH08027</t>
  </si>
  <si>
    <t>SWAMY CHILDREN'S HOSPITAL</t>
  </si>
  <si>
    <t>AASHI503001TSBH07081</t>
  </si>
  <si>
    <t>CHAKR503001TSBH09866</t>
  </si>
  <si>
    <t>CHAKRAPANI NEURO CARE HOSPITAL</t>
  </si>
  <si>
    <t>CHAND503001TSBH00959</t>
  </si>
  <si>
    <t>CHANDRASHEKAR ORTHOPAEDIC HOSPITAL</t>
  </si>
  <si>
    <t>DWARA503001TSBH01041</t>
  </si>
  <si>
    <t>KIWIS503001TSBH00969</t>
  </si>
  <si>
    <t xml:space="preserve">KIWI  SPECIALITY HOSPITAL                              </t>
  </si>
  <si>
    <t>MANOR503001TSBH06133</t>
  </si>
  <si>
    <t>SAADH503001TSBH08525</t>
  </si>
  <si>
    <t>SHASH503001TSBH00930</t>
  </si>
  <si>
    <t>SRIHA503001TSBH00960</t>
  </si>
  <si>
    <t>SRI HARSHA KIDNEY &amp; URO CENTRE</t>
  </si>
  <si>
    <t>SRIRA503001TSBH00950</t>
  </si>
  <si>
    <t>SRIVE503001TSBH09868</t>
  </si>
  <si>
    <t>SRI VENKATESHWARA MATERNITY NURSING HOME</t>
  </si>
  <si>
    <t>SWETH503001TSBH08530</t>
  </si>
  <si>
    <t>VENKA503001TSBH00962</t>
  </si>
  <si>
    <t>VENKAT CHILDREN'S HOSPITAL</t>
  </si>
  <si>
    <t>VENKA503001TSBH01918</t>
  </si>
  <si>
    <t>VENKATA SAI NEW BORN CHILDRENS HOSPITAL</t>
  </si>
  <si>
    <t>PAVAN503001TSBH07053</t>
  </si>
  <si>
    <t>DEVIH503001TSBH09870</t>
  </si>
  <si>
    <t>RKLAX503001TSBH09882</t>
  </si>
  <si>
    <t>RK LAXMI CHILDRENS HOSPITAL</t>
  </si>
  <si>
    <t>SRISU503001TSBH09871</t>
  </si>
  <si>
    <t>SUMAN503001TSBH09872</t>
  </si>
  <si>
    <t>AAYUK503001TSBH09873</t>
  </si>
  <si>
    <t>APOOR503001TSBH07054</t>
  </si>
  <si>
    <t>APOORVA NETHRALAYA &amp; DIAGNOSTIC CENTER</t>
  </si>
  <si>
    <t>DEEPA503001TSBH09874</t>
  </si>
  <si>
    <t>GANGA503001TSBH09875</t>
  </si>
  <si>
    <t>GAYAT503001TSBH00861</t>
  </si>
  <si>
    <t>INDUR503001TSBH07056</t>
  </si>
  <si>
    <t>KGSCH503001TSBH09876</t>
  </si>
  <si>
    <t>KGS CHILDRENS HOSPITAL</t>
  </si>
  <si>
    <t>KAVIT503001TSBH09877</t>
  </si>
  <si>
    <t>KIDSC503001TSBH09878</t>
  </si>
  <si>
    <t>KIDS CARE EMERGENCY CHILDRENS HOSPITAL</t>
  </si>
  <si>
    <t>NEOLI503001TSBH00907</t>
  </si>
  <si>
    <t>NILOU503001TSBH08492</t>
  </si>
  <si>
    <t>NIZAM503001TSBH09879</t>
  </si>
  <si>
    <t>NIZAMABAD NEURO SUPER SPECIALITY HOSPITAL</t>
  </si>
  <si>
    <t>PADMA503001TSBH01076</t>
  </si>
  <si>
    <t>REFRA503001TSBH00972</t>
  </si>
  <si>
    <t>RUKMI503001TSBH09880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</si>
  <si>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</si>
  <si>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</si>
  <si>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</si>
  <si>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</si>
  <si>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</si>
  <si>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</si>
  <si>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SRIMA503001TSBH07043</t>
  </si>
  <si>
    <t>SRIRA503001TSBH08527</t>
  </si>
  <si>
    <t>SRI RAGHAVENDRA KIDNEY URO CARE CENTER</t>
  </si>
  <si>
    <t>SRIRA503001TSBH09883</t>
  </si>
  <si>
    <t>SRI RAMA NETRA VAIDYASHALA</t>
  </si>
  <si>
    <t>SRISA503001TSBH09884</t>
  </si>
  <si>
    <t>SRISA503001TSBH06121</t>
  </si>
  <si>
    <t>SRISA503001TSBH09885</t>
  </si>
  <si>
    <t>SUKHI503001TSBH09881</t>
  </si>
  <si>
    <t>SUKHIBHAVA HOSPITAL</t>
  </si>
  <si>
    <t>TEJAH503001TSBH08453</t>
  </si>
  <si>
    <t>VIJAY503001TSBH07829</t>
  </si>
  <si>
    <t>CITIC503001TSBH09886</t>
  </si>
  <si>
    <t>CITICARE CHILDREN'S HOSPITAL</t>
  </si>
  <si>
    <t>ESHWA503001TSBH09887</t>
  </si>
  <si>
    <t>ESHWAR GASTRO &amp; LIVER SUPERSPECIALITY HOSPITAL</t>
  </si>
  <si>
    <t>KAMAL503001TSBH08476</t>
  </si>
  <si>
    <t>SURYA503001TSBH01039</t>
  </si>
  <si>
    <t>BALVE503001TSBH08535</t>
  </si>
  <si>
    <t>GOURI503001TSBH08460</t>
  </si>
  <si>
    <t>GUPTA503001TSBH07082</t>
  </si>
  <si>
    <t>HASIN503001TSBH08450</t>
  </si>
  <si>
    <t>SRIVE503001TSBH09889</t>
  </si>
  <si>
    <t>SRI VENKATESHWARA SPECIALITY HOSPITAL</t>
  </si>
  <si>
    <t>WISHF503001TSBH08479</t>
  </si>
  <si>
    <t>AYYAP503001TSBH08484</t>
  </si>
  <si>
    <t>DWARA503001TSBH08030</t>
  </si>
  <si>
    <t>GOPIK503001TSBH08449</t>
  </si>
  <si>
    <t>KBRSC503001TSBH07089</t>
  </si>
  <si>
    <t>KRITI503001TSBH08536</t>
  </si>
  <si>
    <t>SRISA503001TSBH08465</t>
  </si>
  <si>
    <t>PRIMA503202TSBH06448</t>
  </si>
  <si>
    <t>GANGA503001TSBH01185</t>
  </si>
  <si>
    <t>INDUR503002TSBH01060</t>
  </si>
  <si>
    <t>ARAVI503001TSCL09890</t>
  </si>
  <si>
    <t>ARAVIND NETRALAYA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</si>
  <si>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</si>
  <si>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</si>
  <si>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</si>
  <si>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KALAE503001TSBH09893</t>
  </si>
  <si>
    <t>LAXMI503001TSBH08463</t>
  </si>
  <si>
    <t>LAXMI503001TSBH01040</t>
  </si>
  <si>
    <t>PAVAN503002TSCL09894</t>
  </si>
  <si>
    <t>PRASH503001TSBH09895</t>
  </si>
  <si>
    <t>PRASHANTHI NEURO PSYCHIATRIC HOSPITAL</t>
  </si>
  <si>
    <t>SKINC503001TSBH07046</t>
  </si>
  <si>
    <t>SPARS503001TSCL08533</t>
  </si>
  <si>
    <t>SPARSHA NEURO PSYCHIATRIC CENTRE</t>
  </si>
  <si>
    <t>SRIAD503002TSBH09896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</si>
  <si>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</si>
  <si>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</si>
  <si>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</si>
  <si>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</si>
  <si>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</si>
  <si>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</si>
  <si>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</si>
  <si>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</si>
  <si>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</si>
  <si>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</si>
  <si>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</si>
  <si>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</si>
  <si>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</si>
  <si>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</si>
  <si>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>S.V.S503001TSBH01078</t>
  </si>
  <si>
    <t>ANUDE503001TSBH09906</t>
  </si>
  <si>
    <t>MANIS503001TSBH10012</t>
  </si>
  <si>
    <t xml:space="preserve">MANISH DENTAL CLINIC </t>
  </si>
  <si>
    <t>ORANG503001TSBH10014</t>
  </si>
  <si>
    <t>RSMUL503001TSBH10021</t>
  </si>
  <si>
    <t>RS MULTI SPECIALITY DENTAL HOSPITAL</t>
  </si>
  <si>
    <t>SAIPA503001TSBH10031</t>
  </si>
  <si>
    <t>SAI PALLAVI MULTI SPECIALITY DENTAL CLINIC, NIZAMABAD</t>
  </si>
  <si>
    <t>SHANT503001TSBH02309</t>
  </si>
  <si>
    <t>SPRMU503001TSBH07047</t>
  </si>
  <si>
    <t>SRISA503001TSBH10032</t>
  </si>
  <si>
    <t>SRIAM503001TSBH10033</t>
  </si>
  <si>
    <t>SRI AMALA DENTAL CLINIC</t>
  </si>
  <si>
    <t>APPLE503001TSBH10034</t>
  </si>
  <si>
    <t>APPLE DENTAL SPECIALITIES</t>
  </si>
  <si>
    <t>HAPPY503001TSBH01092</t>
  </si>
  <si>
    <t>MEGAD503001TSBH10035</t>
  </si>
  <si>
    <t>MEGA DENTAL CARE</t>
  </si>
  <si>
    <t>RRDEN503001TSBH10036</t>
  </si>
  <si>
    <t>SAITI503001TSBH06120</t>
  </si>
  <si>
    <t>SAI TIRUMALA MULTISPECIALITY DENTAL CLINIC</t>
  </si>
  <si>
    <t>SAISR503001TSBH10038</t>
  </si>
  <si>
    <t xml:space="preserve">SAI SRINIVASA MULTI SPECIALITY DENTAL HOSPITAL      </t>
  </si>
  <si>
    <t>VENKA503001TSBH01118</t>
  </si>
  <si>
    <t>VENKATESHWARA DENTAL CLINIC</t>
  </si>
  <si>
    <t>SRINI503001TSBH00952</t>
  </si>
  <si>
    <t>SUPRI503001TSBH10039</t>
  </si>
  <si>
    <t>SHRIE503001TSBH10042</t>
  </si>
  <si>
    <t>AAYUS503001TSBH00970</t>
  </si>
  <si>
    <t>LIFES503001TSBH01079</t>
  </si>
  <si>
    <t>REDCR503001TSBH00965</t>
  </si>
  <si>
    <t>RED CROSS BLOOD BANK</t>
  </si>
  <si>
    <t>SAINI503001TSBH01021</t>
  </si>
  <si>
    <t>TIRUM503001TSBH00954</t>
  </si>
  <si>
    <t>BALAJ503001TSPL01100</t>
  </si>
  <si>
    <t>BALAJI PATHOLOGICAL LABORATORY</t>
  </si>
  <si>
    <t>BHARA503001TSPL10043</t>
  </si>
  <si>
    <t>DECCA503001TSPL09775</t>
  </si>
  <si>
    <t>DECCAN PATHOLOGICAL LABORATORY</t>
  </si>
  <si>
    <t>JYOTH503001TSPL01102</t>
  </si>
  <si>
    <t>JYOTHI PATHOLOGICAL LABORATORY</t>
  </si>
  <si>
    <t>LEGIT503001TSPL10044</t>
  </si>
  <si>
    <t>LUCID503001TSPL07044</t>
  </si>
  <si>
    <t>LUCID MEDICAL DIAGNOSTICS</t>
  </si>
  <si>
    <t>MANOR503001TSBH01098</t>
  </si>
  <si>
    <t>MANORAMA SKIN &amp; SCANNING CENTER</t>
  </si>
  <si>
    <t>MYCAR503001TSPL10045</t>
  </si>
  <si>
    <t>NAKSH503001TSPL08451</t>
  </si>
  <si>
    <t>NIZAM503001TSPL10046</t>
  </si>
  <si>
    <t>NIZAMABAD DIAGNOSTIC CENTER</t>
  </si>
  <si>
    <t>PADMA503001TSPL10048</t>
  </si>
  <si>
    <t>PADMA PATHOLOGICAL LABORATORY</t>
  </si>
  <si>
    <t>PERAL503001TSBB08457</t>
  </si>
  <si>
    <t>PERALI NARSAIAH MEMORIAL &amp; CHARITABLE TRUST &amp; BLOOD BANK</t>
  </si>
  <si>
    <t>PRIME503001TSBH07037</t>
  </si>
  <si>
    <t>RAKSH503001TSBH08486</t>
  </si>
  <si>
    <t xml:space="preserve">RAKSHA DIAGNOSTICS </t>
  </si>
  <si>
    <t>S.B.V503001TSBH10049</t>
  </si>
  <si>
    <t>S.B. VOLUNTARY BLOOD BANK (A UNIT OF CITIZEN WELFARE SOCIETY)</t>
  </si>
  <si>
    <t>SANVY503001TSBH00935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</si>
  <si>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</si>
  <si>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</si>
  <si>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</si>
  <si>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</si>
  <si>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</si>
  <si>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SRIBA503001TSPL10050</t>
  </si>
  <si>
    <t>THYRO503001TSBH01090</t>
  </si>
  <si>
    <t>VIJAY503001TSPL07830</t>
  </si>
  <si>
    <t xml:space="preserve">ARMOOR </t>
  </si>
  <si>
    <t>M.J.H503224TSBH06122</t>
  </si>
  <si>
    <t>M.J. HOSPITAL</t>
  </si>
  <si>
    <t>APARN503224TSBH08483</t>
  </si>
  <si>
    <t>COMMU503224TSBH10052</t>
  </si>
  <si>
    <t>RKHOS502334TSBH00966</t>
  </si>
  <si>
    <t>R.K. HOSPITAL</t>
  </si>
  <si>
    <t>SRISR503224TSBH00888</t>
  </si>
  <si>
    <t>GENEV503224TSBH10053</t>
  </si>
  <si>
    <t>LAALA503224TSBH08462</t>
  </si>
  <si>
    <t>MANJU502334TSBH01187</t>
  </si>
  <si>
    <t>MAYUR503224TSBH07060</t>
  </si>
  <si>
    <t>RISHI503224TSBH06118</t>
  </si>
  <si>
    <t>SRISA503224TSBH08367</t>
  </si>
  <si>
    <t>BALAJ503224TSBH10054</t>
  </si>
  <si>
    <t>SAICH503185TSBH06145</t>
  </si>
  <si>
    <t>SRISR503224TSBH01125</t>
  </si>
  <si>
    <t>VRMUL503224TSBH10055</t>
  </si>
  <si>
    <t>VR MULTI SPECIALITY HOSPITAL</t>
  </si>
  <si>
    <t>GEETH503224TSBH10056</t>
  </si>
  <si>
    <t>VASAN503224TSBH02310</t>
  </si>
  <si>
    <t>ADHIC503224TSBH10057</t>
  </si>
  <si>
    <t>ADHI CHILDRENS HOSPITAL</t>
  </si>
  <si>
    <t>ARMOO503224TSBH06143</t>
  </si>
  <si>
    <t>GANGA503224TSBH00897</t>
  </si>
  <si>
    <t>L.K.E503001TSBH00923</t>
  </si>
  <si>
    <t>LAXMI503224TSBH03765</t>
  </si>
  <si>
    <t>LIFE HOSPITAL (SRI LAXMI NARASIMHA)</t>
  </si>
  <si>
    <t>SRITH503224TSBH00859</t>
  </si>
  <si>
    <t>SRI THIRUMALA HOSPITAL</t>
  </si>
  <si>
    <t>SURAK503224TSBH07055</t>
  </si>
  <si>
    <t>SRIRA503224TSBH08028</t>
  </si>
  <si>
    <t>SATHY502334TSBH00955</t>
  </si>
  <si>
    <t>AREAV503224TSVH08031</t>
  </si>
  <si>
    <t>BVRSK503224TSBH07059</t>
  </si>
  <si>
    <t>ANRDE503224TSBH02587</t>
  </si>
  <si>
    <t xml:space="preserve">DATTA SAI ADVANCED DENTAL HOSPITAL &amp; IMPLANT CENTER                     </t>
  </si>
  <si>
    <t>MAITH503224TSBH10060</t>
  </si>
  <si>
    <t xml:space="preserve">MAITHRI MULTI SPECIALITY DENTAL CARE  </t>
  </si>
  <si>
    <t>PADALS DENTAL HOSPITAL</t>
  </si>
  <si>
    <t>PRANA503224TSBH10061</t>
  </si>
  <si>
    <t xml:space="preserve">PRANATHI DENTAL CARE                     </t>
  </si>
  <si>
    <t>VIJAY503224TSBH10062</t>
  </si>
  <si>
    <t>VIJAYA MULTI SPECIALITY DENTAL HOSPITAL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</si>
  <si>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</si>
  <si>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</si>
  <si>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</si>
  <si>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</si>
  <si>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</si>
  <si>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</si>
  <si>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LIONS503185TSBH01179</t>
  </si>
  <si>
    <t>KRISH503185TSBH09773</t>
  </si>
  <si>
    <t>KRISHNA CHILDRENS NEONATAL HOSPITAL</t>
  </si>
  <si>
    <t>RADHA503185TSBH00899</t>
  </si>
  <si>
    <t>RADHA MOHAN MATERNITY NURSING HOME</t>
  </si>
  <si>
    <t>SANSK503185TSBH09704</t>
  </si>
  <si>
    <t>MAYUR503185TSBH06124</t>
  </si>
  <si>
    <t>SRISH503185TSBH06125</t>
  </si>
  <si>
    <t>SURYA503185TSBH00917</t>
  </si>
  <si>
    <t>SAIVA503185TSBH06138</t>
  </si>
  <si>
    <t>CHARI503185TSBH06108</t>
  </si>
  <si>
    <t>LAXMI503185TSBH06123</t>
  </si>
  <si>
    <t>LAXMI503185TSBH00898</t>
  </si>
  <si>
    <t xml:space="preserve">LAXMI HOSPITAL </t>
  </si>
  <si>
    <t>NEWLI503185TSBH08491</t>
  </si>
  <si>
    <t>PRAGA503185TSBH07041</t>
  </si>
  <si>
    <t>RADHA503185TSBH09768</t>
  </si>
  <si>
    <t>SRIBA503180TSBH01196</t>
  </si>
  <si>
    <t>VARUN503185TSBH00900</t>
  </si>
  <si>
    <t>VARUN503185TSBH06136</t>
  </si>
  <si>
    <t>R.R.M503185TSBH08506</t>
  </si>
  <si>
    <t>SRISA503185TSBH08520</t>
  </si>
  <si>
    <t>SRI SAI VENKATA MULTISPECIALITY H.(SSV)</t>
  </si>
  <si>
    <t>JAMKA503185TSBH06148</t>
  </si>
  <si>
    <t>SRIGA503185TSBH07086</t>
  </si>
  <si>
    <t>KUSHI503185TSBH07802</t>
  </si>
  <si>
    <t>KUSHI MULTISPECIALITY DENTAL IMPLANT &amp; TRAUMA CENTRE</t>
  </si>
  <si>
    <t>A.R.D503185TSBH08489</t>
  </si>
  <si>
    <t>BALAJ503185TSBH07803</t>
  </si>
  <si>
    <t>FAMIL503185TSBH07090</t>
  </si>
  <si>
    <t>BHAVA503185TSDH09763</t>
  </si>
  <si>
    <t>BHAVANI DENTAL HOSPITAL</t>
  </si>
  <si>
    <t>SUNDE503185TSDH09774</t>
  </si>
  <si>
    <t>SUN DENTAL CLINIC</t>
  </si>
  <si>
    <t>BALAJ503185TSBH06144</t>
  </si>
  <si>
    <t>DRMOH503001TSBH08538</t>
  </si>
  <si>
    <t xml:space="preserve">LAXMI PRIYA NURSING HOME     </t>
  </si>
  <si>
    <t>KARTH503185TSPL08485</t>
  </si>
  <si>
    <t>COMMU503201TSBH09767</t>
  </si>
  <si>
    <t>COMMUNITY HEALTH CENTER VARNI</t>
  </si>
  <si>
    <t>VARUN503201TSBH07804</t>
  </si>
  <si>
    <t>COMMU503245TSBH09713</t>
  </si>
  <si>
    <t>COMMUNITY HEALTH CARE CENTER NAVIPET</t>
  </si>
  <si>
    <t>VENKA503245TSBH09714</t>
  </si>
  <si>
    <t>AREAH503111TSBH06149</t>
  </si>
  <si>
    <t xml:space="preserve">AREA HOSPITAL, KAMAREDDY </t>
  </si>
  <si>
    <t>JEEVA503111TSBH06112</t>
  </si>
  <si>
    <t xml:space="preserve">JEEVADAN HOSPITAL </t>
  </si>
  <si>
    <t>AREAH503187TSBH08193</t>
  </si>
  <si>
    <t>AREA HOSPITAL, BANSWADA</t>
  </si>
  <si>
    <t>RAJAM503110TSBH01045</t>
  </si>
  <si>
    <t>RAJAMPET MULTISPECIALITY HOSPITAL</t>
  </si>
  <si>
    <t>JAYAM503111TSBH00986</t>
  </si>
  <si>
    <t xml:space="preserve">JAYA MULTI SPECIALITY HOSPITAL </t>
  </si>
  <si>
    <t>AKHIL503111TSBH09690</t>
  </si>
  <si>
    <t>SADHA503111TSBH09695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</si>
  <si>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</si>
  <si>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</si>
  <si>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</si>
  <si>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</si>
  <si>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</si>
  <si>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</si>
  <si>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</si>
  <si>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</si>
  <si>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</si>
  <si>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PARVA503111TSBH06129</t>
  </si>
  <si>
    <t>RRHOS503111TSBH02591</t>
  </si>
  <si>
    <t>SRISA503111TSBH06156</t>
  </si>
  <si>
    <t>SRISA503001TSBH08370</t>
  </si>
  <si>
    <t>SRISH503111TSBH08515</t>
  </si>
  <si>
    <t>ADITY503111TSBH09686</t>
  </si>
  <si>
    <t xml:space="preserve">ADITYA HOSPITAL </t>
  </si>
  <si>
    <t>SRIGA503111TSBH02588</t>
  </si>
  <si>
    <t>ASHWI503111TSBH09939</t>
  </si>
  <si>
    <t>BALAJ503111TSBH00904</t>
  </si>
  <si>
    <t>DR.PR503111TSBH07038</t>
  </si>
  <si>
    <t>DRTBH503111TSBH09938</t>
  </si>
  <si>
    <t>GANDH503111TSBH09696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</si>
  <si>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</si>
  <si>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</si>
  <si>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</si>
  <si>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</si>
  <si>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</si>
  <si>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RJHOS503111TSBH09781</t>
  </si>
  <si>
    <t>RAJYA503111TSBH02589</t>
  </si>
  <si>
    <t>SHRAV503111TSBH09936</t>
  </si>
  <si>
    <t>SRIKR503111TSBH09902</t>
  </si>
  <si>
    <t>SRI KRISHNA NETHRALAYA EYE CARE HOSPITAL</t>
  </si>
  <si>
    <t>DR V. SURESH KUMAR, GODOWN ROAD, KAMAREDDY</t>
  </si>
  <si>
    <t>SRILA503111TSBH08488</t>
  </si>
  <si>
    <t>SRIVE503111TSBH06159</t>
  </si>
  <si>
    <t>SRINI503111TSBH01020</t>
  </si>
  <si>
    <t xml:space="preserve">SRINIVASA CHILDRENS HOSPITAL </t>
  </si>
  <si>
    <t>SURYA503111TSBH09941</t>
  </si>
  <si>
    <t>VARSH503111TSBH00947</t>
  </si>
  <si>
    <t>VIKRA503111TSBH09698</t>
  </si>
  <si>
    <t>KAMAR503111TSBH08454</t>
  </si>
  <si>
    <t>KAMAR503111TSBH09697</t>
  </si>
  <si>
    <t>NAKSH503111TSBH09942</t>
  </si>
  <si>
    <t>SVRHO503111TSBH09699</t>
  </si>
  <si>
    <t>DRPSU503111TSBH07067</t>
  </si>
  <si>
    <t>AMRUT503111TSBH07827</t>
  </si>
  <si>
    <t>JAGRU503111TSBH09903</t>
  </si>
  <si>
    <t>SAIRA503111TSBH08388</t>
  </si>
  <si>
    <t>SAIRAM GENERAL &amp; SKIN HOSPITAL</t>
  </si>
  <si>
    <t>VAISH503111TSBH09700</t>
  </si>
  <si>
    <t>VISHN503111TSBH01099</t>
  </si>
  <si>
    <t>BASHE503111TSBH01034</t>
  </si>
  <si>
    <t>SRIVE503111TSBH01030</t>
  </si>
  <si>
    <t>SRINI503111TSBH01044</t>
  </si>
  <si>
    <t>LIONS503111TSBH09978</t>
  </si>
  <si>
    <t>LIONS EYE HOSPITAL (V.T. THAKUR MEMORIAL)</t>
  </si>
  <si>
    <t>V.T.T503111TSBH01180</t>
  </si>
  <si>
    <t>SRIBA503111TSCL09944</t>
  </si>
  <si>
    <t>SRI BALAJI SKIN &amp; ENT HOSPITAL</t>
  </si>
  <si>
    <t>BHAIR503111TSPL09945</t>
  </si>
  <si>
    <t>DRBBA503111TSCL09946</t>
  </si>
  <si>
    <t>DRHAN503111TSCL09947</t>
  </si>
  <si>
    <t>INDHR503111TSBH01035</t>
  </si>
  <si>
    <t>MEDIC503111TSPL09948</t>
  </si>
  <si>
    <t>MEDICARE X-RAY &amp; DIAGNOSTIC CENTRE</t>
  </si>
  <si>
    <t>POOJA503111TSPL09949</t>
  </si>
  <si>
    <t>SADAS503111TSPL09776</t>
  </si>
  <si>
    <t>SEVAS503111TSBH01043</t>
  </si>
  <si>
    <t>SHESH503111TSCL09950</t>
  </si>
  <si>
    <t>SPARS503111TSNH09901</t>
  </si>
  <si>
    <t>SRISA503111TSCL09951</t>
  </si>
  <si>
    <t>SRISA503111TSPL08474</t>
  </si>
  <si>
    <t>SUNRI503111TSPL08461</t>
  </si>
  <si>
    <t>SREEV503111TSCL09952</t>
  </si>
  <si>
    <t>SREE VINAYAKA SKIN CLINIC</t>
  </si>
  <si>
    <t>VINAY503111TSCL09762</t>
  </si>
  <si>
    <t>SHIVA503111TSBH00956</t>
  </si>
  <si>
    <t>SHIVA SAI MULTISPECIALITY DENTAL CLINIC</t>
  </si>
  <si>
    <t>SRIRA503111TSBH09934</t>
  </si>
  <si>
    <t>SRIVE503111TSBH06155</t>
  </si>
  <si>
    <t>SRI VENKATESHWARA MULTI SPECIALITY DENTAL &amp; COSMETIC CLINIC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</si>
  <si>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</si>
  <si>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</si>
  <si>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</si>
  <si>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</si>
  <si>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</si>
  <si>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</si>
  <si>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</si>
  <si>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SMILE503111TSBH09957</t>
  </si>
  <si>
    <t>SMILE CARE DENTAL HOSPITAL</t>
  </si>
  <si>
    <t>CARED503111TSDH09778</t>
  </si>
  <si>
    <t>GAYAT503111TSDH09764</t>
  </si>
  <si>
    <t>GAYATHRI MULTISPECIALITY DENTAL CLINIC</t>
  </si>
  <si>
    <t>TELAN503111TSDH09777</t>
  </si>
  <si>
    <t>VASAV503111TSDH09688</t>
  </si>
  <si>
    <t>CBNAA503111TSPL09935</t>
  </si>
  <si>
    <t>MYTHR503111TSBH09937</t>
  </si>
  <si>
    <t>MYTHRI MULTI SPECIALITY HOSPITAL</t>
  </si>
  <si>
    <t>BHANU ORTHOPAEDIC CLINIC</t>
  </si>
  <si>
    <t>VASAV503111TSBH09970</t>
  </si>
  <si>
    <t>VASAVI GASTRO &amp; MULTISPECIALITY HOSPITAL, KAMAREDDY</t>
  </si>
  <si>
    <t>BALAJ503111TSDH09971</t>
  </si>
  <si>
    <t>BALAJI FAMILY DENTAL CARE</t>
  </si>
  <si>
    <t>SRIRA503111TSBH09975</t>
  </si>
  <si>
    <t>SRI RAMANA MULTISPECIALITY DENTAL CLINIC</t>
  </si>
  <si>
    <t>CITYN503111TSBH09977</t>
  </si>
  <si>
    <t>CITY NEURO SUPER SPECIALITY HOSPITAL</t>
  </si>
  <si>
    <t>RKHOS503111TSBH09979</t>
  </si>
  <si>
    <t>R K HOSPITAL (CHILDREN &amp; DENTAL), KAMAREDDY</t>
  </si>
  <si>
    <t>AJAYH503111TSBH09981</t>
  </si>
  <si>
    <t>AJAY HOSPITAL (CHILDRENS &amp; NEONATAL) KAMAREDDY</t>
  </si>
  <si>
    <t>WALGO503111TSCL09982</t>
  </si>
  <si>
    <t>WALGOT BONES HOSPITAL</t>
  </si>
  <si>
    <t>LIFEC503111TSPL09983</t>
  </si>
  <si>
    <t>LIFE CELL DIAGNOSTICS</t>
  </si>
  <si>
    <t>SRIKA503111TSDH09985</t>
  </si>
  <si>
    <t>SRIKARA DENTAL CARE (MULTI SPECIALITY) HOSPITAL, KAMAREDDY</t>
  </si>
  <si>
    <t>KAMAR503111TSDH10082</t>
  </si>
  <si>
    <t>KAMAREDDY DENTAL CLINIC</t>
  </si>
  <si>
    <t>LIONS503187TSBH01181</t>
  </si>
  <si>
    <t>MANJE503187TSBH09770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</si>
  <si>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</si>
  <si>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</si>
  <si>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</si>
  <si>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</si>
  <si>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</si>
  <si>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</si>
  <si>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SRIDA503187TSBH09707</t>
  </si>
  <si>
    <t>CHAIT503187TSBH10081</t>
  </si>
  <si>
    <t>CHAITANYA METERNITY &amp; NURSING HOME</t>
  </si>
  <si>
    <t>ANVIT503187TSBH09771</t>
  </si>
  <si>
    <t xml:space="preserve">ANVITHA HOSPITAL            </t>
  </si>
  <si>
    <t>JAGRU503187TSBH09706</t>
  </si>
  <si>
    <t>GLOBA503187TSBH09766</t>
  </si>
  <si>
    <t>DRGUN503187TSBH09933</t>
  </si>
  <si>
    <t>DR GUNDERAO SHINDE</t>
  </si>
  <si>
    <t>RUKMI503187TSDH09932</t>
  </si>
  <si>
    <t>RUKMINI MULTISPECIALITY DENTAL CLINIC</t>
  </si>
  <si>
    <t>SRIGA503187TSPL09701</t>
  </si>
  <si>
    <t>SWAPN503187TSPL09694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</si>
  <si>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</si>
  <si>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</si>
  <si>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</si>
  <si>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</si>
  <si>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</si>
  <si>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</si>
  <si>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ARKHO503122TSBH08475</t>
  </si>
  <si>
    <t>AJAYH503124TSBH08366</t>
  </si>
  <si>
    <t>JEEVA503122TSBH09689</t>
  </si>
  <si>
    <t>JEEVADAN HOSPITAL</t>
  </si>
  <si>
    <t>DISTR504106TSBH09389</t>
  </si>
  <si>
    <t>DISTRICT HOSPITAL</t>
  </si>
  <si>
    <t>GOVER504103TSBH10071</t>
  </si>
  <si>
    <t>DEVEN504105TSBH08850</t>
  </si>
  <si>
    <t>PRASH504106TSBH01038</t>
  </si>
  <si>
    <t>SRIAD504106TSBH00924</t>
  </si>
  <si>
    <t>SRI ADITYA MULTI SPECIALITY HOSPITAL</t>
  </si>
  <si>
    <t>SUJAL504106TSBH00860</t>
  </si>
  <si>
    <t>SURYA504106TSBH00987</t>
  </si>
  <si>
    <t>TIRUM504106TSBH00945</t>
  </si>
  <si>
    <t>SWARN504106TSBH10074</t>
  </si>
  <si>
    <t>HYDER504105TSBH07034</t>
  </si>
  <si>
    <t>KAVER504105TSBH00916</t>
  </si>
  <si>
    <t>KAVERI CHILDRENS HOSPITAL</t>
  </si>
  <si>
    <t>SRILA504106TSBH09723</t>
  </si>
  <si>
    <t>MRMUL504106TSBH08455</t>
  </si>
  <si>
    <t>MR MULTI SPECIALITY HOSPITAL</t>
  </si>
  <si>
    <t>N.B.R504106TSBH09720</t>
  </si>
  <si>
    <t>N.B.R MULTI SPECIALITY HOSPITAL</t>
  </si>
  <si>
    <t>DEVIB504106TSBH10076</t>
  </si>
  <si>
    <t>DEVI BAI HOSPITAL</t>
  </si>
  <si>
    <t>PADMI504106TSBH00886</t>
  </si>
  <si>
    <t>PADMINI HOSPITAL</t>
  </si>
  <si>
    <t>SAIBA504106TSBH00862</t>
  </si>
  <si>
    <t>BALAJ504106TSBH10078</t>
  </si>
  <si>
    <t>SRICH504106TSBH10079</t>
  </si>
  <si>
    <t xml:space="preserve">SRI CHANDANA HOSPITAL   </t>
  </si>
  <si>
    <t>SRIVI504710TSBH00863</t>
  </si>
  <si>
    <t>SRILA504106TSBH09719</t>
  </si>
  <si>
    <t>CITYN504106TSBH07057</t>
  </si>
  <si>
    <t>KALPA504106TSBH00901</t>
  </si>
  <si>
    <t>KANIK504106TSBH00892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</si>
  <si>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</si>
  <si>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</si>
  <si>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</si>
  <si>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</si>
  <si>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</si>
  <si>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VIJAY504106TSBH09721</t>
  </si>
  <si>
    <t>SRICH504106TSBH08478</t>
  </si>
  <si>
    <t>SRI CHANDRA CHILDRENS &amp; NEONATAL HOSPITAL</t>
  </si>
  <si>
    <t>SRIKA504106TSBH09757</t>
  </si>
  <si>
    <t>SRIKANTA HOSPITAL</t>
  </si>
  <si>
    <t>SRIKR504106TSBH07079</t>
  </si>
  <si>
    <t>PRIMA504404TSBH09758</t>
  </si>
  <si>
    <t>PHCSO504105TSBH01028</t>
  </si>
  <si>
    <t>OMSAI504106TSBH08456</t>
  </si>
  <si>
    <t>SRISA504106TSBH09722</t>
  </si>
  <si>
    <t>SHIVA504106TSBH00894</t>
  </si>
  <si>
    <t>NARAY504106TSDH09718</t>
  </si>
  <si>
    <t>NARAYANA DENTAL CLINIC &amp; IMPLANT CENTER</t>
  </si>
  <si>
    <t>SHREE504106TSPL09725</t>
  </si>
  <si>
    <t>SHREE DIAGNOSTICS &amp; POLY CLINIC</t>
  </si>
  <si>
    <t>SRIBA504106TSBH07077</t>
  </si>
  <si>
    <t>SRINI504106TSBH00933</t>
  </si>
  <si>
    <t>SRINIVASA DIAGNOSTICS &amp; SPECIALITY LAB</t>
  </si>
  <si>
    <t>ARADH504103TSBH08518</t>
  </si>
  <si>
    <t>ARADHANA NURSING HOME</t>
  </si>
  <si>
    <t>KRISH504103TSBH09620</t>
  </si>
  <si>
    <t>SAISU504103TSBH01036</t>
  </si>
  <si>
    <t>SANJE504103TSBH10064</t>
  </si>
  <si>
    <t xml:space="preserve">SANJEEVANI NURSING HOME   </t>
  </si>
  <si>
    <t>ADITY504103TSBH10069</t>
  </si>
  <si>
    <t>AKSHA504103TSBH09716</t>
  </si>
  <si>
    <t>SRISA504102TSBH10070</t>
  </si>
  <si>
    <t>SAKSH504103TSBH09717</t>
  </si>
  <si>
    <t>SRISA504103TSBH09715</t>
  </si>
  <si>
    <t>SRIDA504105TSBH07704</t>
  </si>
  <si>
    <t>SRI DATTASAI NURSING HOME &amp; INFERTILITY CLINIC</t>
  </si>
  <si>
    <t>SRINA504103TSBH08529</t>
  </si>
  <si>
    <t>SRI NARAYANA GURUKRUPA NURSING HOME</t>
  </si>
  <si>
    <t>BLOOD504103TSBH05545</t>
  </si>
  <si>
    <t>VAISH504103TSCL10072</t>
  </si>
  <si>
    <t>VAISHNAVI CLINIC, BHAINSA, NIRMAL</t>
  </si>
  <si>
    <t>SRRDI504103TSPL10073</t>
  </si>
  <si>
    <t>SRR DIAGNOSTIC CENTRE (SRI RAJA RAJESHWARA)</t>
  </si>
  <si>
    <t>RIMS (RAJIV GANDHI INSTITUTE OF MEDICAL SCIENCES)</t>
  </si>
  <si>
    <t>CHROM504001TSBH09734</t>
  </si>
  <si>
    <t>HYDER504001TSBH09727</t>
  </si>
  <si>
    <t>HYDERABAD EYE INSTITUTE (LV PRASAD)</t>
  </si>
  <si>
    <t>SACHI504001TSBH06153</t>
  </si>
  <si>
    <t>SNEHA504001TSBH08482</t>
  </si>
  <si>
    <t>ADITY504001TSBH09747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</si>
  <si>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</si>
  <si>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</si>
  <si>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</si>
  <si>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</si>
  <si>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</si>
  <si>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</si>
  <si>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</si>
  <si>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</si>
  <si>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AKBAN504001TSBH07693</t>
  </si>
  <si>
    <t>AKBANI EYE CARE LASER CENTRE &amp; DIAGNOSTICS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</si>
  <si>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</si>
  <si>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</si>
  <si>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</si>
  <si>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</si>
  <si>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</si>
  <si>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SAISA504001TSBH08487</t>
  </si>
  <si>
    <t>SAI SAMRAKSHA HOSPITAL</t>
  </si>
  <si>
    <t>SHARA504001TSBH00968</t>
  </si>
  <si>
    <t>SHARADA NURSING HOME</t>
  </si>
  <si>
    <t>SHIVA504001TSBH01027</t>
  </si>
  <si>
    <t>SHREE504001TSBH07701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</si>
  <si>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</si>
  <si>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</si>
  <si>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</si>
  <si>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</si>
  <si>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SRIVI504001TSBH00961</t>
  </si>
  <si>
    <t>SRI VIGNESHWARA ORTHOPAEDIC HOSPITAL</t>
  </si>
  <si>
    <t>SRINI504001TSBH00976</t>
  </si>
  <si>
    <t>SUJAT504001TSBH00980</t>
  </si>
  <si>
    <t>UPEND504001TSBH07058</t>
  </si>
  <si>
    <t>VAIBH504001TSBH07080</t>
  </si>
  <si>
    <t>VIJAY504001TSBH09749</t>
  </si>
  <si>
    <t>KIRAN504001TSBH08511</t>
  </si>
  <si>
    <t>SANSA504001TSBH09750</t>
  </si>
  <si>
    <t>SHIVA504001TSBH09753</t>
  </si>
  <si>
    <t>SURAK504001TSBH00958</t>
  </si>
  <si>
    <t>SHREE504001TSBH00985</t>
  </si>
  <si>
    <t>ADILA504001TSBH08490</t>
  </si>
  <si>
    <t>SEVAH504001TSBH01046</t>
  </si>
  <si>
    <t>TIRUM504001TSBH07800</t>
  </si>
  <si>
    <t>ARUND504111TSBH06111</t>
  </si>
  <si>
    <t>ARUN DENTAL CLINIC</t>
  </si>
  <si>
    <t>MANAS504001TSBH01033</t>
  </si>
  <si>
    <t>SRISA504001TSBH00909</t>
  </si>
  <si>
    <t>VRUND504001TSBH09754</t>
  </si>
  <si>
    <t>CAREH504001TSBH09737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</si>
  <si>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</si>
  <si>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</si>
  <si>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</si>
  <si>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</si>
  <si>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</si>
  <si>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</si>
  <si>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</si>
  <si>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</si>
  <si>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</si>
  <si>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AREAV504304TSBH08540</t>
  </si>
  <si>
    <t>BLOOD504311TSBH06114</t>
  </si>
  <si>
    <t>DHARA504001TSNH09752</t>
  </si>
  <si>
    <t>HARSH504001TSBH08532</t>
  </si>
  <si>
    <t>KARTI504001TSBH07807</t>
  </si>
  <si>
    <t>SINDH504001TSDH09733</t>
  </si>
  <si>
    <t>SRIVI504001TSDH09732</t>
  </si>
  <si>
    <t>TRINE504001TSBH06190</t>
  </si>
  <si>
    <t>VAZED504001TSPL09736</t>
  </si>
  <si>
    <t>VAZE DIAGNOSTICS</t>
  </si>
  <si>
    <t>DISTR504293TSBH06110</t>
  </si>
  <si>
    <t>COMMU504293TSBH09923</t>
  </si>
  <si>
    <t>COMMUNITY HEALTH CENTER, ASIFABAD</t>
  </si>
  <si>
    <t>KIMSH504296TSBH09900</t>
  </si>
  <si>
    <t>K I M S HOSPITAL (KOTTAPALLI INSTITUTE OF MEDICAL SCIENCES)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</si>
  <si>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</si>
  <si>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</si>
  <si>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</si>
  <si>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</si>
  <si>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</si>
  <si>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HOLYT504346TSBH09922</t>
  </si>
  <si>
    <t>HOLY TRINITY HOSPITAL</t>
  </si>
  <si>
    <t>VIMAL504299TSBH09926</t>
  </si>
  <si>
    <t>VIMALA LIFE CARE HOSPITAL</t>
  </si>
  <si>
    <t>VIJAY504296TSBH09925</t>
  </si>
  <si>
    <t>D.No.1-3-9, M.G. ROAD, OLD MADHU HOSPITAL BUILDING, SIRPUR-KAGHAZNAGAR- 504296</t>
  </si>
  <si>
    <t>ADITY504296TSBH09927</t>
  </si>
  <si>
    <t>JYOTH504296TSBH09915</t>
  </si>
  <si>
    <t>MADHU504296TSBH09929</t>
  </si>
  <si>
    <t>NAZAR504299TSBH09909</t>
  </si>
  <si>
    <t>NAZARETH MISSION HOSPITAL</t>
  </si>
  <si>
    <t>SRILA504296TSBH09917</t>
  </si>
  <si>
    <t>SRI LAXMI CHILDREN'S HOSPITAL</t>
  </si>
  <si>
    <t>USHAH504293TSBH09910</t>
  </si>
  <si>
    <t>USHA HOSPITAL</t>
  </si>
  <si>
    <t>SRINI504293TSBH09912</t>
  </si>
  <si>
    <t>RAMAC504296TSBH09928</t>
  </si>
  <si>
    <t>RAMA CHILDREN'S HOSPITAL</t>
  </si>
  <si>
    <t>AYANC504296TSBH09914</t>
  </si>
  <si>
    <t>AYAN CHILDREN'S HOSPITAL</t>
  </si>
  <si>
    <t>SHAIL504296TSBH09918</t>
  </si>
  <si>
    <t>SHAILAJA HOSPITAL</t>
  </si>
  <si>
    <t>SRIVE504296TSBH09931</t>
  </si>
  <si>
    <t>SRI VENKATESHWARA X RAY &amp; CLINIC, SIRPUR KAGAZNAGAR, ASIFABAD</t>
  </si>
  <si>
    <t>DRSMI504293TSBH09930</t>
  </si>
  <si>
    <t>DR SMILE MULTISPECIALITY DENTAL HOSPITAL</t>
  </si>
  <si>
    <t>BLOOD504293TSBH06115</t>
  </si>
  <si>
    <t>BLOOD BANK, DIST. HOSPITAL</t>
  </si>
  <si>
    <t>DR.KR504296TSCL09913</t>
  </si>
  <si>
    <t>DR KRISHNA RAO CLINIC</t>
  </si>
  <si>
    <t>VASIS504293TSPL07801</t>
  </si>
  <si>
    <t>MMSDE504293TSBH09965</t>
  </si>
  <si>
    <t>MMS DENTAL HOSPITAL</t>
  </si>
  <si>
    <t>SSANS504293TSBH10063</t>
  </si>
  <si>
    <t>SS ANSARI HOSPITAL</t>
  </si>
  <si>
    <t>SNO</t>
  </si>
  <si>
    <t>NAME OF THE HCF</t>
  </si>
  <si>
    <t>MUDHOL HOSPITALS</t>
  </si>
  <si>
    <t>JAYAS503185TSBH10111</t>
  </si>
  <si>
    <t>IVYPA503185TSPL10112</t>
  </si>
  <si>
    <t>IVYPATH DIAGNOSTIC CENTER</t>
  </si>
  <si>
    <t>NAROT504001TSCL10113</t>
  </si>
  <si>
    <t>NAROTHAM REDDY CHILDREN'S CLINIC</t>
  </si>
  <si>
    <t>NITHY503224TSBH10114</t>
  </si>
  <si>
    <t>LIFEH503111TSBH10120</t>
  </si>
  <si>
    <t>LIFE HOSPITAL</t>
  </si>
  <si>
    <t>DICHPALLY</t>
  </si>
  <si>
    <t>SREED503164TSDH10117</t>
  </si>
  <si>
    <t>SREE DENTAL HOSPITAL</t>
  </si>
  <si>
    <t>LAXMI503185TSNH10140</t>
  </si>
  <si>
    <t>SRISR503187TSCL10141</t>
  </si>
  <si>
    <t>SRI SRINIVAS CHILDREN CLINIC</t>
  </si>
  <si>
    <t>G K HOSPITAL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</si>
  <si>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</si>
  <si>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</si>
  <si>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</si>
  <si>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</si>
  <si>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</si>
  <si>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</si>
  <si>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</si>
  <si>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</si>
  <si>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</si>
  <si>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</si>
  <si>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</si>
  <si>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</si>
  <si>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</si>
  <si>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</si>
  <si>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</si>
  <si>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</si>
  <si>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</si>
  <si>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</si>
  <si>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</si>
  <si>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</si>
  <si>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</si>
  <si>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</si>
  <si>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</si>
  <si>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</si>
  <si>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</si>
  <si>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</si>
  <si>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SHARPENS, NEEDLES, BLADES, SCALPELS, NAILS, LANCETS</t>
  </si>
  <si>
    <t>NO.OF HCFs</t>
  </si>
  <si>
    <t>TIRUM503001TSPL11193</t>
  </si>
  <si>
    <t>TIRUMALA DIAGNOSTIC CENTER</t>
  </si>
  <si>
    <t>SHISH503111TSBH11233</t>
  </si>
  <si>
    <t>SHISHURAKSHA THIRUMALA CHILDREN'S HOSPITAL</t>
  </si>
  <si>
    <t>CHAIT504299TSCL11251</t>
  </si>
  <si>
    <t>CHAITANYA POLY CLINIC</t>
  </si>
  <si>
    <t>Cl</t>
  </si>
  <si>
    <t>MAAMU503001TSBH11385</t>
  </si>
  <si>
    <t>MADHU503224TSBH11386</t>
  </si>
  <si>
    <t>MADHU DENTAL CARE</t>
  </si>
  <si>
    <t>SRIGO503224TSBH11387</t>
  </si>
  <si>
    <t>SRI GOURI NEURO HOSPITAL</t>
  </si>
  <si>
    <t>L.K.R503187TSCL11388</t>
  </si>
  <si>
    <t>L.K. REDDY POLYCLINIC &amp; DIAGNOSTIC CENTRE</t>
  </si>
  <si>
    <t>SRIAB503185TSBH11390</t>
  </si>
  <si>
    <t>SRI ABHAY HOSPITAL</t>
  </si>
  <si>
    <t>SR MULTISPECIALITY HOSPITAL</t>
  </si>
  <si>
    <t>SRMUL503187TSBH11391</t>
  </si>
  <si>
    <t>RIMS(504001TSBH10171</t>
  </si>
  <si>
    <t>INDUR503001TSBH11399</t>
  </si>
  <si>
    <t>SREEF503001TSPL11434</t>
  </si>
  <si>
    <t>SREE FERTILITY CENTRE</t>
  </si>
  <si>
    <t>SHRIP503001TSPL11433</t>
  </si>
  <si>
    <t>SHRI PATHOLOGICAL LABORATORY,</t>
  </si>
  <si>
    <t>NOBLE503001TSDH11437</t>
  </si>
  <si>
    <t>NOBLE DENTAL CARE A MULTISPECIALITY DENTAL CLINIC</t>
  </si>
  <si>
    <t>KAVYA503224TSBH11435</t>
  </si>
  <si>
    <t>KAVYA HOSPITAL</t>
  </si>
  <si>
    <t>PRANA503224TSBB11436</t>
  </si>
  <si>
    <t>PRANADHARA BLOOD CENTRE</t>
  </si>
  <si>
    <t>7HILL503187TSBH11432</t>
  </si>
  <si>
    <t>7 HILLS MULTISPECIALITY HOSPITAL</t>
  </si>
  <si>
    <t>SREE DATTA POLYCLINIC</t>
  </si>
  <si>
    <t>SRISA503001TSBH11662</t>
  </si>
  <si>
    <t>SRI SAI KRUPA MULTI SPECIALITY HOSPITAL</t>
  </si>
  <si>
    <t>PRIME503001TSPL11659</t>
  </si>
  <si>
    <t>PRIME IMAGING CT SCAN</t>
  </si>
  <si>
    <t>VIJAY503001TSPL08369</t>
  </si>
  <si>
    <t>DISTR503001TSVH11660</t>
  </si>
  <si>
    <t>APEXM503111TSBH11727</t>
  </si>
  <si>
    <t>APEX MULTISPECIALTY HOSPITAL</t>
  </si>
  <si>
    <t>RIMS, DASNAPUR (RAJIV GANDHI INSTITUTE OF MEDICAL SCIENCES)</t>
  </si>
  <si>
    <t>RIMS,504001TSBH11838</t>
  </si>
  <si>
    <t>SRISA503224TSBH11843</t>
  </si>
  <si>
    <t>SRI SAI MAITRI HOSPITAL, ARMOOR</t>
  </si>
  <si>
    <t>SWATH503001TSBH09869</t>
  </si>
  <si>
    <t>SWATHI CHILDRENS HOSPITAL</t>
  </si>
  <si>
    <t>ARMOO503224TSBB11872</t>
  </si>
  <si>
    <t>ARMOOR BLOOD CENTRE</t>
  </si>
  <si>
    <t>BOMBA503185TSPL11870</t>
  </si>
  <si>
    <t>BOMBAY PATHOLOGICAL LAB</t>
  </si>
  <si>
    <t>:NITH503111TSPL11867</t>
  </si>
  <si>
    <t>NITHYA DIAGNOSTICS</t>
  </si>
  <si>
    <t>SHREE504106TSBH11871</t>
  </si>
  <si>
    <t>SHREE G.K. CHILDREN &amp; DENTAL HOSPITAL</t>
  </si>
  <si>
    <t>MAAHO504296TSBH11868</t>
  </si>
  <si>
    <t xml:space="preserve">MAA HOSPITALS </t>
  </si>
  <si>
    <t>LIFEC504106TSBB11884</t>
  </si>
  <si>
    <t>LIFE CARE BLOOD CENTER</t>
  </si>
  <si>
    <t>SSMUL503224TSDH11899</t>
  </si>
  <si>
    <t>SS MULTISPECIALITY DENTAL HOSPITAL</t>
  </si>
  <si>
    <t>AALEK504103TSBH11973</t>
  </si>
  <si>
    <t>AALEKHYA HOSPITAL, BHAINSA</t>
  </si>
  <si>
    <t>VEDAC504106TSBH10136</t>
  </si>
  <si>
    <t>SRIKA504203TSBH13007</t>
  </si>
  <si>
    <t>SRI KAMAKHYA MULTI SPECIALITY HOSPITAL</t>
  </si>
  <si>
    <t>KAVER503001TSBH13008</t>
  </si>
  <si>
    <t>KAVERI HOSPITALS</t>
  </si>
  <si>
    <t>ASHRI503111TSPL13011</t>
  </si>
  <si>
    <t>ASHRITHA DIAGNOSTIC CENTRE,</t>
  </si>
  <si>
    <t>MEGSA503001TSPL13012</t>
  </si>
  <si>
    <t xml:space="preserve">MEGSAN DIAGNOSTIC CENTRE, </t>
  </si>
  <si>
    <t>PRIME503224TSBH11573</t>
  </si>
  <si>
    <t>PRIME ASHA SUPER SPECIALITY HOSPITAL</t>
  </si>
  <si>
    <t>THYRO503001TSPL11601</t>
  </si>
  <si>
    <t>THYROCARE, ARMOOR</t>
  </si>
  <si>
    <t>KBSKA503111TSBB11650</t>
  </si>
  <si>
    <t>KBS KAMAREDDY BLOOD CENTRE</t>
  </si>
  <si>
    <t>IVYPA503224TSPL11589</t>
  </si>
  <si>
    <t>IVYPATH DIAGNOSTICS CENTRE</t>
  </si>
  <si>
    <t>DISTRICT</t>
  </si>
  <si>
    <t>SRIVA504105TSBH11717</t>
  </si>
  <si>
    <t>SRI VANDANA HOSPITAL</t>
  </si>
  <si>
    <t>VIJAY503001TSPL11613</t>
  </si>
  <si>
    <t>LSDL(503001TSPL13898</t>
  </si>
  <si>
    <t>LSDL (LIKITHA DIAGNOSTIC SPECIALIST LAB)</t>
  </si>
  <si>
    <t>VCARE503122TSBH13899</t>
  </si>
  <si>
    <t>V CARE HOSPITAL, YELLAREDDY</t>
  </si>
  <si>
    <t>SRI SADHGURU DIAGNOSTIC CENTER</t>
  </si>
  <si>
    <t>SRISA503111TSCL13321</t>
  </si>
  <si>
    <t>SRIVI503122TSCL13900</t>
  </si>
  <si>
    <t>SRI VINAYAKA SKIN HOSPITAL YELLAREDDY</t>
  </si>
  <si>
    <t>SRIKR503111TSBH13901</t>
  </si>
  <si>
    <t>LIONS503224TSBH13902</t>
  </si>
  <si>
    <t>LIONS EYE HOSPITAL ARMOOR</t>
  </si>
  <si>
    <t>SRILA503111TSBH13903</t>
  </si>
  <si>
    <t>SRI LAXMI VENKATESHWARA MULTISPECIALITY HOSPITAL (SRI LVR HOSPITAL) KAMAREDDY</t>
  </si>
  <si>
    <t>BHAVA504203TSBH13908</t>
  </si>
  <si>
    <t>BHAVANI HOSPITAL, NIRMAL</t>
  </si>
  <si>
    <t>KHANAPUR, DIST NIRMAL</t>
  </si>
  <si>
    <t>TEJAS503224TSDH13907</t>
  </si>
  <si>
    <t>TEJASVI MULTISPECIALITY DENTAL HOSPITAL</t>
  </si>
  <si>
    <t>NAVYA503111TSDH13910</t>
  </si>
  <si>
    <t>H.NO. 5-8-236, ASHOK NAGAR ROAD, KAMAREDDY</t>
  </si>
  <si>
    <t>NAVYA'S AROGYA DENTAL CARE</t>
  </si>
  <si>
    <t>CLARI504105TSPL11672</t>
  </si>
  <si>
    <t xml:space="preserve">CLARITY CT SCAN &amp; DIAGNOSTIC CENTRE </t>
  </si>
  <si>
    <t>H.NO. 5-10-14/C, OPP: VIDHYA HOSPITAL BUILDING, Doctors Lane , Budhavarpet, NIRMAL 504105</t>
  </si>
  <si>
    <t>SRISA504293TSBH14017</t>
  </si>
  <si>
    <t>SRI SAI LIFE LINE HOSPITAL, ASIFABAD</t>
  </si>
  <si>
    <t>H. No: 4-199/1/C, JANKAPUR, ASIFABAD - 504293</t>
  </si>
  <si>
    <t>CLARI503180TSPL14018</t>
  </si>
  <si>
    <t>CLARITY CT SCAN &amp; DIAGNOSTIC CENTRE, BODHAN</t>
  </si>
  <si>
    <t>SRIPA503111TSBH14020</t>
  </si>
  <si>
    <t>SRI PADMAVATHI MULTI SPECIALITY HOSPITAL</t>
  </si>
  <si>
    <t>SUSHR503224TSBH14024</t>
  </si>
  <si>
    <t>SUSHRUTA CHILDRENS HOSPITAL, ARMOOR</t>
  </si>
  <si>
    <t>SRILA503224TSBH14025</t>
  </si>
  <si>
    <t>SRI LAXMI NARSIMHA ANAND CHILDRENS HOSPITAL, ARMOOR</t>
  </si>
  <si>
    <t>APPLE503111TSPL13911</t>
  </si>
  <si>
    <t>APPLE DIAGNOSTICS, KAMAREDDY</t>
  </si>
  <si>
    <t>OPP: CITY NEURO HOSPITAL, TILAK ROAD, GODOWN ROAD,KAMAREDDY - 503111.</t>
  </si>
  <si>
    <t>LIFEL503001TSBH11655</t>
  </si>
  <si>
    <t>LIFE LINE HOSPITAL NIZAMABAD</t>
  </si>
  <si>
    <t>BESIDE SANA GARDEN FUNCTION HALL, FAHAD TOWER, OPP: BODHAN BUS STAND, NIZAMABAD - 503001.</t>
  </si>
  <si>
    <t>GOUTH503001TSBH11604</t>
  </si>
  <si>
    <t>GOUTHAMI MULTI SPECIALITY HOSPITAL</t>
  </si>
  <si>
    <t>OPP: HERO SHOWROOM, PERKIT MAIN ROAD, ARMOOR - 503224.</t>
  </si>
  <si>
    <t>CLOSED HOSPITALS</t>
  </si>
  <si>
    <t>Closed HCFs</t>
  </si>
  <si>
    <t>CLOSED HCFS</t>
  </si>
  <si>
    <t>JYOTH503114TSBH14236</t>
  </si>
  <si>
    <t>JYOTHI CHILDRENS HOSPITAL, GANDHARI</t>
  </si>
  <si>
    <t>BESIDE JIO STORE, NEAR OLD AMEYA COLLEGE, MAIN ROAD, GANDHARI - 503114.</t>
  </si>
  <si>
    <t>SREED503001TSCL08469</t>
  </si>
  <si>
    <t>SREE DHANVANTARI CLINIC</t>
  </si>
  <si>
    <t>H.NO. 5-6-227, BESIDE NAVATHA DENTAL CLINIC, SARASWATHI NAGAR, NIZAMABAD - 503001.</t>
  </si>
  <si>
    <t>PULSE503111TSBH11651</t>
  </si>
  <si>
    <t>H.NO.5-3-678, BESIDE SREE VINAYAKA SKIN HOSPITAL, NEAR RAYMOND SHOWROOM, BUS STAND ROAD, KAMAREDDY</t>
  </si>
  <si>
    <t>PULSE HOSPITAL</t>
  </si>
  <si>
    <t>SRIDI503111TSPL13315</t>
  </si>
  <si>
    <t>SRI DIAGNOSTIC CENTRE</t>
  </si>
  <si>
    <t>OPP: VAISHNAVI HOSPITAL, BESIDE RJ HOSPITAL, RAMAREDDY ROAD, KAMAREDDY - 503111.</t>
  </si>
  <si>
    <t>H.NO.1-5-518/7, OPP: RAJEEV PARK, SIRICILLA ROAD, KAMAREDDY - 503111.</t>
  </si>
  <si>
    <t>H.No: 5-3-69/1, KOUNDINYA BUILDING, OPP: R &amp; B GUEST HOUSE, KAMAREDDY - 503111.</t>
  </si>
  <si>
    <t>H.No. 1-7-68, SIRICILLA ROAD, KAMAREDDY - 503111</t>
  </si>
  <si>
    <t>BUS STAND, RAJAMPET, KAMAREDDY - 503110.</t>
  </si>
  <si>
    <t>H.No.5-6-417, BESIDE ANDHRA BANK, R.K. LODGE ROAD, NGO'S COLONY, KAMAREDDY - 503111.</t>
  </si>
  <si>
    <t>BESIDE ARYABATTA JUNIOR COLLEGE, KAMAREDDY - 503111.</t>
  </si>
  <si>
    <t>N.H.7 ROAD, VIKASNAGAR COLONY, I.B.P. OPP: PETROL BUNK, KAMAREDDY - 503111.</t>
  </si>
  <si>
    <t>OPPOSITE R &amp; B GUEST HOUSE, OLD NH-7 ROAD, KAMAREDDY - 503111.</t>
  </si>
  <si>
    <t>MAATR503111TSBH14019</t>
  </si>
  <si>
    <t>MAATRUSRI HOSPITAL MATERNITY &amp; SURGICAL, KAMAREDDY</t>
  </si>
  <si>
    <t>H.NO. 1-5-209, SIRICILLA ROAD, OPP: ROAD OF GUNJ GATE, BESIDE SRIRAM CT SCAN, NETHAJI ROAD, KAMAREDDY,Kamareddy ( U ),Kamareddy,KAMAREDDY,503111</t>
  </si>
  <si>
    <t>BESIDE MUNICIPAL OFFICE, KAMAREDDY - 503111.</t>
  </si>
  <si>
    <t>H.No.1-7-73, DAILY MARKET, THILAK ROAD, KAMAREDDY - 503111.</t>
  </si>
  <si>
    <t>GOWDOWN ROAD, BEHIND GANGA CHILDRENS HOSPITAL, NEAR POOJA DIAGNOSTICS CENTRE , KAMAREDDY - 503111.</t>
  </si>
  <si>
    <t>H.NO. 1-5-192, NETHAJI ROAD, OLD BUS STAND, KAMAREDDY - 503111.</t>
  </si>
  <si>
    <t>NEAR PRAKASH RAO EYE HOSPITAL, RAMAREDDY ROAD, KAMAREDDY - 503111.</t>
  </si>
  <si>
    <t>OPPOSITE LANE OF BUS STATION, AHSOK NAGAR COLONY, KAMAREDDY - 503111.</t>
  </si>
  <si>
    <t>H.No. 2-1-2, NEAR RAILWAY BRIDGE, KAMAREDDY - 503111.</t>
  </si>
  <si>
    <t>NETHAJI ROAD, KAMAREDDY - 503111.</t>
  </si>
  <si>
    <t>H.NO.4-1-40, NEAR AMBEDKAR STATUE, RAILWAY BRIDGE, PEDDA BAZAR, KAMAREDDY - 503111.</t>
  </si>
  <si>
    <t>BESIDE BALAJI HOSPITAL, NEAR BHUPUTRAMMA KALYANA MANDAPAM, GODOWN ROAD, KAMAREDDY - 503111.</t>
  </si>
  <si>
    <t>NEAR OLD BUS STAND, SIRCILLA ROAD, KAMAREDDY - 503111.</t>
  </si>
  <si>
    <t>RAMAREDDY ROAD, KAMAREDDY - 503111.</t>
  </si>
  <si>
    <t>BEHIND SRI JANANI HOSPITAL, OPP: GANDHI HOSPITAL, SIRCILLA ROAD, STATION ROAD, KAMAREDDY - 503111.</t>
  </si>
  <si>
    <t>OPP: NAKSHATRA HOSPITAL, AHSOK NAGAR COLONY, OPPOSITE LINE OF TSRTC BUS STATION, KAMAREDDY - 503111.</t>
  </si>
  <si>
    <t>H.NO. 1-5-62/4, GODOWN ROAD, KAMAREDDY - 503111.</t>
  </si>
  <si>
    <t>H.No.1-7-57/1, SIRCILLA ROAD, NEAR POTTI SRIRAMULU STATUE, KAMAREDDY - 503111.</t>
  </si>
  <si>
    <t>DOOR NO.1-5-64, GODAM ROAD, KAMAREDDY - 503111.</t>
  </si>
  <si>
    <t>H.NO.1-5-442/9, RAMAREDDY ROAD, KAMAREDDY - 503111.</t>
  </si>
  <si>
    <t>Opp: DHARMASHALA, NEAR OLD BUS STAND, SIRICILLA ROAD, KAMAREDDY - 503111.</t>
  </si>
  <si>
    <t>NETAJI ROAD, KAMAREDDY - 503111.</t>
  </si>
  <si>
    <t>BESIDE KAMAREDDY EYE HOSPITAL &amp; V.T. THAKUR BLOOD BANK, BATUKAMMA KUNTA, GODOWN ROAD, KAMAREDDY - 503111.</t>
  </si>
  <si>
    <t>BESIDE ANJAL REDDY HOSPITAL, NETHAJI ROAD, KAMAREDDY - 503111.</t>
  </si>
  <si>
    <t>HIGH SCHOOL ROAD, KAMAREDDY - 503111.</t>
  </si>
  <si>
    <t>BESIDE T. BAIRAIAH MEMORIAL HOSPITAL, GODOWN ROAD,  KAMAREDDY - 503111.</t>
  </si>
  <si>
    <t>OPP: INDRA DIAGNOSTICS, GODOWN ROAD, KAMAREDDY - 503111.</t>
  </si>
  <si>
    <t>SRIRA503111TSBH06131</t>
  </si>
  <si>
    <t>BESIDE: KAVYA MESS, OPP: R&amp;B GUEST HOUSE, N.H.7 ROAD, KAMAREDDY - 503111.</t>
  </si>
  <si>
    <t>SRI VENKATESHWARA CHILDRENS &amp; NEONATAL HOSPITAL, KAMAREDDY</t>
  </si>
  <si>
    <t>H.NO. 5-4-125/1, N.H.7 ROAD, NEAR DSP OFFICE, RAMAREDDY ROAD, KAMAREDDY - 503111.</t>
  </si>
  <si>
    <t>OPP: SRI SAI SRINIVASA HOSPITAL, NEAR PRAKASH RAO EYE HOSPITAL, RAMAREDDY ROAD, KAMAREDDY - 503111.</t>
  </si>
  <si>
    <t>H.No.1-5-255/A, RAMAREDDY ROAD, KAMAREDDY - 503111.</t>
  </si>
  <si>
    <t>NEAR NARENDER CHILDRENS HOSPITAL &amp; KAMAREDDY CITY SCAN CENTRE, GOWDAN ROAD, KAMAREDDY - 503111</t>
  </si>
  <si>
    <t>OPP: SBI BANK, NEAR RAILWAY STATION, SIRICILLA ROAD, KAMAREDDY - 503111.</t>
  </si>
  <si>
    <t>H.No.1-6-66, OPP: GAYATRI BANK &amp; INDIAN OIL PETROL PUMP, SIRICILLA ROAD, KAMAREDDY - 503111.</t>
  </si>
  <si>
    <t>BESIDE SPARSHA SKIN HOSPITAL &amp; SRI LAXMI HOSPITAL, GODOWN ROAD, KAMAREDDY - 503111.</t>
  </si>
  <si>
    <t>BESIDE SHRAVANI EYE HOSPITAL, GODOWN ROAD, KAMAREDDY - 503111.</t>
  </si>
  <si>
    <t>OPP: SRI SAI KRISHNA HOSPITAL, PARSHI RAMULU FUNCTION HALL ROAD, ASHOK NAGAR COLONY, OPPOSITE LANE OF BUS STAND, KAMAREDDY - 503111.</t>
  </si>
  <si>
    <t>JAMAL'S R J HOSPITAL,  #1-5-Ra0004, KAMAREDDY - 503111.</t>
  </si>
  <si>
    <t>SRI KRISHNA HOSPITAL (KIDNEY &amp; URO) KAMAREDDY</t>
  </si>
  <si>
    <t>H.No. 1-5-173/1, NETAJI ROAD, KAMAREDDY - 503111.</t>
  </si>
  <si>
    <t>DOCTOR JYOTHIRMAYI BUILDING, BESIDE R.K. LODGE, NEW BUS STAND, NGO'S COLONY, KAMAREDDY - 503111</t>
  </si>
  <si>
    <t>H.No:5-3-447, SREE VENKATA NIVAASAM, VIDYA NAGAR COLONY, NEAR SAI BABA TEMPLE, KAMAREDDY - 503111.</t>
  </si>
  <si>
    <t>OPP: SWATHI HOTEL, SIRICILLA ROAD, KAMAREDDY - 503111.</t>
  </si>
  <si>
    <t>GODWN ROAD, KAMAREDDY - 503111.</t>
  </si>
  <si>
    <t>NEAR SREE GANESHA MULTI SPECIALITY HOSPITAL, TILAK ROAD, GODOWN ROAD, KAMAREDDY - 503111.</t>
  </si>
  <si>
    <t>H.NO. 1-9-53, MUSHRIF BHAGH, KAMAREDDY - 503111.</t>
  </si>
  <si>
    <t>BESIDE SPARSHA SKIN HOSPITAL, NEAR T. BHAIRAIAH HOSPITAL, GODOWN ROAD, KAMAREDDY - 503111.</t>
  </si>
  <si>
    <t xml:space="preserve">AMRUTHA CHILDRENS &amp; NEONATAL HOSPITAL </t>
  </si>
  <si>
    <t>H.No. 1-5-98, TILAK ROAD, NEAR SRI KRISHNA NETHRALAYA EYE CARE HOSPITAL, GODOWN ROAD, KAMAREDDY - 503111.</t>
  </si>
  <si>
    <t>BESIDE DR. DATHAIAH CLINIC, NEAR RAILWAY BRIDGE, BESIDE AMBEDKAR STATUE, BIG BAZAR, KAMAREDDY - 503111.</t>
  </si>
  <si>
    <t>SRI RAMA MULTI SPECIALITY DENTAL HOSPITAL</t>
  </si>
  <si>
    <t>5-3-218/A, II FLOOR, ABOVE THE CANARA BANK, OLD NH.7, OPP: NEW LIC BUILDING, NH-7 ROAD, KAMAREDDY - 503111.</t>
  </si>
  <si>
    <t>H.No. 1-5-255/B, BESIDE VAISHNAVI HOSPITAL, NEAR ANJAL REDDY HOSPITAL, RAMAREDDY ROAD, KAMAREDDY - 503111.</t>
  </si>
  <si>
    <t>OPP: MUNICIPAL OFFICE, GOWTHAM MODEL SCHOOL COMPLEX, KAMAREDDY - 503111.</t>
  </si>
  <si>
    <t>DHARMASHALA COMPLEX, CONGRESS OFFICE ROAD, UNIQUE SCHOOL ROAD, GODOWN ROAD, KAMAREDDY - 503111.</t>
  </si>
  <si>
    <t>NEAR RAILWAY BRIDGE, PEDDA BAZAR, KAMAREDDY - 503111.</t>
  </si>
  <si>
    <t>H.No. 4-1-11, NEAR RAILWAY BRIDGE, BESIDE AMBEDKAR STATUE, PEDDABAZAR, KAMAREDDY - 503111.</t>
  </si>
  <si>
    <t>NEAR RAILWAY STATION, SIRCILLA ROAD, KAMAREDDY - 503111.</t>
  </si>
  <si>
    <t>NEAR PULSE HOSPITAL, NEAR BUS STAND, MAIN ROAD, KAMAREDDY - 503111.</t>
  </si>
  <si>
    <t>OPP: DR NARENDAR RAO CHILDRENS HOSPITAL, GODWN ROAD, KAMAREDDY - 503111.</t>
  </si>
  <si>
    <t>NEAR PRAKASH RAO EYE HOSPITAL, RAMA REDDY ROAD, KAMAREDDY - 503111.</t>
  </si>
  <si>
    <t>OPP: ANJALI REDDY HOSPITAL, GODOWN ROAD, KAMAREDDY - 503111.</t>
  </si>
  <si>
    <t>NEAR DR NARENDER RAO CHILDRENS HOSPITAL, BESIDE INDIRA SCANNING CENTER, GODOWN ROAD, KAMAREDDY - 503111.</t>
  </si>
  <si>
    <t>BHANU503111TSCL11965</t>
  </si>
  <si>
    <t>1-5-47/1, TILAK ROAD, OPP: DR. NARENDER RAO CHILDREN'S HOSPITAL, RAMAREDDY ROAD, KAMAREDDY - 503111.</t>
  </si>
  <si>
    <t>D.No. 1-2-50, SIRICILLA ROAD, KAMAREDDY - 503111.</t>
  </si>
  <si>
    <t>CBNAAT LABORATORY</t>
  </si>
  <si>
    <t>PHC, DEVANPALLY, BEHIND GOVT. ARTS &amp; SCIENCE DEGREE COLLEGE, KAMAREDDY - 503111.</t>
  </si>
  <si>
    <t>GOPALA SWAMY TEMPLE ROAD, KAMAREDDY - 503111.</t>
  </si>
  <si>
    <t>HNO:1-3-89, BESIDE SHRAVANI EYE HOSPITAL, GODOWN ROAD, KAMAREDDY - 503111.</t>
  </si>
  <si>
    <t>Dr. HANUMANTHA RAO GOJE CLINIC</t>
  </si>
  <si>
    <t>BESIDE SANDEEPANI JR. COLLEGE, BESIDE BUS DEPOT, MAIN ROAD, KAMAREDDY - 503111.</t>
  </si>
  <si>
    <t>SHOP No. 12, CSI COMPLEX, BESIDE CSI CHURCH, NEW BUS STAND, KAMAREDDY - 503111.</t>
  </si>
  <si>
    <t>H.NO. 5-3-82, OPP: GUEST HOUSE, LAXMI NAGAR, NH-7 ROAD, KAMAREDDY - 503111.</t>
  </si>
  <si>
    <t>GODOWN ROAD, KAMAREDDY - 503111.</t>
  </si>
  <si>
    <t>H.No:5-3-99/2, 2nd FLOOR, N.H-7 ROAD, OPP: R &amp; B GUEST HOUSE, BESIDE KAVERI HOTEL, KAMAREDDY - 503111.</t>
  </si>
  <si>
    <t>BESIDE JAGRUTHI HOSPITAL, GODOWN ROAD, KAMAREDDY - 503111.</t>
  </si>
  <si>
    <t>H.No. 1-5-177, ANJALREDDY HOSPITAL LANE, KAMAREDDY - 503111.</t>
  </si>
  <si>
    <t>H.No. 1-3-17, MADINA MASJID ROAD, BEHIND GODOWNS, GODOWN ROAD, KAMAREDDY - 503111.</t>
  </si>
  <si>
    <t>H.No.1-5-169/1, OPP: R.K. CHILDREN'S HOSPITAL, NETHAJI ROAD, KAMAREDDY - 503111.</t>
  </si>
  <si>
    <t>H.No. 1-7-111/5, SRI KALABHAIRAVA COMPLEX, DAILY MARKET ROAD, KAMAREDDY - 503111.</t>
  </si>
  <si>
    <t>OPP: ANDHRA BANK, BESIDE NEW BUS STAND, R.K. LODGE ROAD, NGO'S COLONY, KAMAREDDY - 503111.</t>
  </si>
  <si>
    <t>H.No.1-5-18, NEAR JAGRUTHI HOSPITAL, TILAK ROAD, GODOWN ROAD, KAMAREDDY - 503111.</t>
  </si>
  <si>
    <t>BESIDE SANDEEPANI JUNIOR COLLEGE, OPP: NEW BUS STAND, SRI RAM NAGAR COLONY, KAMAREDDY - 503111.</t>
  </si>
  <si>
    <t>NEAR DR.NARENDER RAO HOSPITAL, OPP: BHANU ORTHOPaedic CLINIC, GODOWN ROAD, KAMREDDY - 503111</t>
  </si>
  <si>
    <t>NEAR DWARAKA CHEST &amp; MULTI SPECIALITY HOSPITAL, PEDDA BAZAR, KAMAREDDY - 503111.</t>
  </si>
  <si>
    <t>H.NO. 1-4-31, BESIDE LIONS EYE HOSPITAL, BATHUKAMMAKUNTA, GODOWN ROAD, KAMAREDDY - 503111.</t>
  </si>
  <si>
    <t>H.No. 1-5-68/A, GODOWN ROAD, KAMAREDDY - 503111.</t>
  </si>
  <si>
    <t>OPP: GAYATRI BANK, SIRICILLA ROAD, KAMAREDDY - 503111.</t>
  </si>
  <si>
    <t>RAM MANDIR ROAD, NEAR JAI PRAKASH NARAYAN STATUE, SUBASH ROAD, KAMAREDDY - 50111.</t>
  </si>
  <si>
    <t>BESIDE DR. NARENDER RAO SRI VENKATESHWARA CHILDRENS HOSPITAL, GODOWN ROAD, KAMAREDDY - 503111.</t>
  </si>
  <si>
    <t>NIZAMSAGAR X ROADS, KAMAREDDY - 503111.</t>
  </si>
  <si>
    <t>BESIDE V.T. THAKUR LIONS EYE HOSPITAL, GODOWN ROAD, KAMAREDDY - 503111.</t>
  </si>
  <si>
    <t>NIZAMSAGAR ROAD, BESIDE HONEY BAKERS X ROAD, KAMAREDDY - 503111.</t>
  </si>
  <si>
    <t>OPP: NEW BUS STAND, SRI RAM NAGAR COLONY, KAMAREDDY - 503111.</t>
  </si>
  <si>
    <t>BESIDE DHARSHAN TALKIES, KAMAREDDY - 503111.</t>
  </si>
  <si>
    <t>NIZAMABAD 100 AND ABOVE BEDS HCFs</t>
  </si>
  <si>
    <t>KAMAREDDY 100 AND ABOVE BEDS HCFs</t>
  </si>
  <si>
    <t>NIRMAL 100 AND ABOVE BEDS HCFs</t>
  </si>
  <si>
    <t>ADILABAD 100 AND ABOVE BEDS HCFs</t>
  </si>
  <si>
    <t>ASIFABAD BELOW 100 BEDS HCFs</t>
  </si>
  <si>
    <t>RADHA503122TSDH14343</t>
  </si>
  <si>
    <t>RADHA MULTISPECIALITY DENTAL HOSPITAL, YELLAREDDY</t>
  </si>
  <si>
    <t>NEW ABHADI COLONY, YELLAREDDY</t>
  </si>
  <si>
    <t>BEHIND BUS DEPOT, SARASWATHI NAGAR, BODHAN - 503185.</t>
  </si>
  <si>
    <t>BESIDE RAILWAY STATION, RAKASIPET, BODHAN - 503185.</t>
  </si>
  <si>
    <t>H.NO.3-7-73, OPP: CIVIL HOSPITAL, NURSI ROAD, BODHAN - 503185.</t>
  </si>
  <si>
    <t>SARASWATHI NAGAR, BEHIND NEW BUS STAND, BODHAN - 503185.</t>
  </si>
  <si>
    <t>H.No.4-2-162/1, OPP: MAHINDRA SHOW ROOM, ANIL TALKIES ROAD, BODHAN - 503185.</t>
  </si>
  <si>
    <t>NARSI ROAD, NEAR OLD BUS STAND, BODHAN - 503185.</t>
  </si>
  <si>
    <t>AMBUDHAKAR X ROAD, BODHAN - 503185.</t>
  </si>
  <si>
    <t>H.NO:4-2-296, NEAR NEW BUS STAND, BODHAN - 503185.</t>
  </si>
  <si>
    <t>H.No. 1-4-343/C/1, HOSPITAL LANE, BEHIND BUS DEPOT, SARASWATHI NAGAR, BODHAN - 503185.</t>
  </si>
  <si>
    <t>OPP: SYNDICATE BANK, BESIDE BALAJI LAB, SHARBATH CANAL ROAD, BODHAN - 503185.</t>
  </si>
  <si>
    <t>SARSWATHI NAGAR, BACK SIDE BUS DEPOT, BODHAN - 503185.</t>
  </si>
  <si>
    <t>OPP: GOVT. AREA HOSPITAL, NARSI ROAD, BODHAN - 503185.</t>
  </si>
  <si>
    <t>SINDH503185TSBH14351</t>
  </si>
  <si>
    <t>H.No:1-4-868, GOSHALAROAD, BUSHWATARAG NAGAR, BELLAL THARFA, BODHAN - 503185.</t>
  </si>
  <si>
    <t>OPP: SYNDICATE BANK, BESIDE BALAJI LAB, SHARBHATI CANAL ROAD, BODHAN - 503185.</t>
  </si>
  <si>
    <t>BESIDE KWALITY HOTEL, NEAR ANDHRA BANK, NEW BUS STAND ROAD, SHARBATHI CANAL ROAD, BODHAN - 503185.</t>
  </si>
  <si>
    <t>CO-OPERATIVE SOCIETY BUILDING, BESIDE POLICE QUARTERS, BODHAN - 503185.</t>
  </si>
  <si>
    <t>BESIDE STATE BANK OF INDIA, MAIN ROAD, BODHAN - 503185.</t>
  </si>
  <si>
    <t>SRIMA503185TSBH11622</t>
  </si>
  <si>
    <t>SMP MATHA SISHU NURSING HOME (SRI MARUTHI PRASANNA)</t>
  </si>
  <si>
    <t>D.No.1-4-345/1, SARASWATHI NAGAR, BEHIND BUS DEPOT, BODHAN - 503185.</t>
  </si>
  <si>
    <t>BEHIND NEW BUS STAND, BODHAN - 503185.</t>
  </si>
  <si>
    <t>SRITI503185TSBH11592</t>
  </si>
  <si>
    <t>SRI TIRUMALA NURSING HOME</t>
  </si>
  <si>
    <t>OPP: NEW BUS STAND, BESIDE RELIANCE MART, BODHAN,Bodhan ( U ),Bodhan,NIZAMABAD,503185</t>
  </si>
  <si>
    <t xml:space="preserve">NEW LIFE MATERNITY &amp; GENERAL HOSPITAL   </t>
  </si>
  <si>
    <t>SHARBATHI CANAL ROAD, BODHAN - 503185.</t>
  </si>
  <si>
    <t>H.No.1-4-868, MARKET ROAD, GOUSHALA ROAD, OPP: KUSHI DENTAL HOSPITAL, BODHAN - 503185.</t>
  </si>
  <si>
    <t>NEAR MDO OFFICE, RUDRUR ROAD, BODHAN - 503185.</t>
  </si>
  <si>
    <t>JAMKAR  HOSPITAL</t>
  </si>
  <si>
    <t>BESIDE DR. SUDHEER GOJES HOSPITAL, GOSHALA ROAD, RAKASIPET, BODHAN - 503185.</t>
  </si>
  <si>
    <t>SARASWATHI NAGAR, BODHAN - 503185.</t>
  </si>
  <si>
    <t>V.R. DESAI COMPLEX, OPP: DR. SUDHEER GOJE HOSPITAL, GOSHALA ROAD, BODHAN - 503185.</t>
  </si>
  <si>
    <t>RAZZAK COMPLEX, NEAR MASJID-ERAZZAK, NEW BUS STAND, BODHAN  - 503185.</t>
  </si>
  <si>
    <t>L.B.S  NAGAR, LAND MARK, GOJE HSOPITL, SAI BABA MANDIR ROAD, BODHAN - 503185.</t>
  </si>
  <si>
    <t>BESIDE SBI BANK 1ST FLOOR, MAIN ROAD, BODHAN - 503185.</t>
  </si>
  <si>
    <t>JAYA SUPER SPECIALITY DENTAL HOSPITAL</t>
  </si>
  <si>
    <t>OPP: SATYA SAI BABA SEVA SAMSTHANAM, NEW BUS STAND, BODHAN - 503185.</t>
  </si>
  <si>
    <t>H.NO.1-4-260/W, BESIDE NEW BUS STAND, SARASWATHI NAGAR, USHODAYA COLLEGE ROAD, BODHAN - 503185.</t>
  </si>
  <si>
    <t xml:space="preserve">SHARBATI CANAL ROAD, BODHAN, DIST. NIZAMABAD - 503185. </t>
  </si>
  <si>
    <t>ANIL TALKIES ROAD, OPP: RYTHU DEPOT, BOADHAN - 503185.</t>
  </si>
  <si>
    <t>ANIL THEATRE ROAD, NEAR SANSKAR HOSPITAL,BODHAN - 503185.</t>
  </si>
  <si>
    <t>H.No. 1-4-343/C/1, SAI VARAD MULTI SPECIALITY HOSPITAL BUILDING, HOSPITAL LANE, BESIDE BUS STAND, SARASWATHI NAGAR, BODHAN  - 503185.</t>
  </si>
  <si>
    <t>KARTHEKEYA SCANING CENTER</t>
  </si>
  <si>
    <t>BESIDE MAYUR MEDICAL, OLD BUS STAND, BODHAN - 503185.</t>
  </si>
  <si>
    <t>4-2-313, OPP: NEW BUS STAND, MAIN ROAD, BODHAN - 503185.</t>
  </si>
  <si>
    <t>BSR &amp; SONS BUILDING, OPP: NEW BUS STAND, PANDU THARFA, VENKATESHWARA COLONY, BODHAN - 503185.</t>
  </si>
  <si>
    <t>M.J. NAGAR, PERKIT, ARMOOR, NIZAMABAD DIST.  - 503224.</t>
  </si>
  <si>
    <t>MAHALAXMI COLONY, ARMOOR, NIZAMABAD DIST. - 503224.</t>
  </si>
  <si>
    <t>OPP: BAJAJ ELECTRONICS, PERKIT ROAD, ARMOOR, NIZAMABAD DIST. - 503224.</t>
  </si>
  <si>
    <t>KOTARMOOR, NEAR PERKIT BUS STAND, ARMOOR - 503224.</t>
  </si>
  <si>
    <t>JOURNALIST COLONY, ARMOOR - 503224.</t>
  </si>
  <si>
    <t>MAMIDI PALLI X ROAD, ARMOOR - 503224.</t>
  </si>
  <si>
    <t>GENEVA HOSPITAL (DHANVANTHARI HOSPITAL)</t>
  </si>
  <si>
    <t>MAHALAXMI COLONY, MAIN ROAD, ARMOOR - 503224.</t>
  </si>
  <si>
    <t>LIFEH503224TSBH11227</t>
  </si>
  <si>
    <t>PUNJAB NATIONAL BANK BUILDING, MAMIDIPALLY X ROAD, ARMOOR - 503224.</t>
  </si>
  <si>
    <t>MAHALAXMI COLONY, DOCTOR'S STREET, ARMOOR - 503334.</t>
  </si>
  <si>
    <t>NEAR APARNA HOSPITAL, BESIDE KSHATRIYA JUNIOR COLLEGE, MAHALAXMI COLONY, HOUSING BOARD, ARMOOR - 503224.</t>
  </si>
  <si>
    <t>OPP: ANDHRABANK, MAHALAXMI COLONY, ARMOOR - 503224.</t>
  </si>
  <si>
    <t>MAYURI HOSPITAL BUILDING, NEAR KSHETRIYA COLLEGE, MAHALAXMI NAGAR, ARMOOR - 503224.</t>
  </si>
  <si>
    <t>BESIDE TVS SHOWROOM, PERKIT ROAD, ARMOOR - 503224.</t>
  </si>
  <si>
    <t>SAICHANDANA CHILDREN &amp; MATERNITY HOSPITAL</t>
  </si>
  <si>
    <t>MAHALAXMI COLONY, ARMOOR - 503185.</t>
  </si>
  <si>
    <t>SIRIN503224TSBH06276</t>
  </si>
  <si>
    <t>SIRI NURSING HOME</t>
  </si>
  <si>
    <t>H.No.7, PERKIT ROAD, ARMOOR - 503224.</t>
  </si>
  <si>
    <t>SRIBA503224TSBH11226</t>
  </si>
  <si>
    <t>MAHALAXMI COLONY, HOUSING BOARD ROAD, ARMOOR - 503224.</t>
  </si>
  <si>
    <t>BACK SIDE BUS DEPOT, NEAR PREMIER BAR &amp; RESTAURANT, VIDYA NAGER COLONY, ROAD NO:1, ARMOOR - 503224.</t>
  </si>
  <si>
    <t>BESIDE KSHATRIYA JUNIOR COLLEGE, NEAR SAI CHANDANA CHILDRENS HOSPITAL, MAHALAXMI COLONY, MAIN ROAD, ARMOOR - 503224.</t>
  </si>
  <si>
    <t>H.NO. 7-103/7, BESIDE VIJAY PUBLIC SCHOOL PLAY GROOUND, M.J. ROAD, MAMIDIPALLY, ARMOOR - 503224.</t>
  </si>
  <si>
    <t>H.No. 1-18/3/2, MAHA LAKSHMI ROAD, VIDYA NAGAR COLONY, MAHALAXMI COLONY, ARMOOR - 503224.</t>
  </si>
  <si>
    <t>H.NO. 1-2-79, NEAR NEW BUS STAND ,ARMOOR - 503224.</t>
  </si>
  <si>
    <t>MAMIDIPALLY X ROAD, ARMOOR - 503224.</t>
  </si>
  <si>
    <t>BESIDE SATYA INSTITUTE, BUS STAND ROAD, YOGESHWARA COLONY, MAMIDIPALLY, ARMOOR - 503224.</t>
  </si>
  <si>
    <t>MAHALAXMI COLONY, ARMOOR - 503224.</t>
  </si>
  <si>
    <t>OPP: PISSA MALLANNA TEMPLE, MAHA LAXMI COLONY, ARMOOR - 503224.</t>
  </si>
  <si>
    <t>MAHALAXMI COLONY, BESIDE KSHATRIYA COLLEGE, ARMOOR - 503224.</t>
  </si>
  <si>
    <t>BEHIND OLD PETROL PUMP, BESIDE ARMOOR CT SCANNING, MAHALAXMI COLONY, ARMOOR - 503224.</t>
  </si>
  <si>
    <t>H.No. 1-1-5/22, OLD SMILE SCHOOL BUILDING, MAHALAXMI COLONY, ARMOOR - 503224.</t>
  </si>
  <si>
    <t>ANDHRA BANK LANE, MAHALAXMI COLONY, ARMOOR - 503224.</t>
  </si>
  <si>
    <t>D.NO. 1-1-5/25, MAHALAXMI COLONY, ARMOOR - 503224.</t>
  </si>
  <si>
    <t>DOCTORS LANE, MAHALAXMI COLONY, ARMOOR - 503224.</t>
  </si>
  <si>
    <t>APARNA HOSPITAL, MAHA LAXMI COLONY, VIDYANAGAR, ARMOOR - 503224.</t>
  </si>
  <si>
    <t>H.NO. 1-1-4/14/1/4, MAHALAXMI COLONY, BESIDE PRANATHI DENTAL HOSPITAL,BEHIND DELTA SCAN LANE,ARMOOR - 503224.</t>
  </si>
  <si>
    <t>NAVANATHAPURAM, ARMOOR - 503224.</t>
  </si>
  <si>
    <t>H.No. 1-1-25/14/1, MAHALAXMI COLONY, BESIDE BUS DEPOT, ARMOOR - 503224.</t>
  </si>
  <si>
    <t>NEAR SATHYA CHILDREN'S HOSPITAL, MAHALAXMI COLONY, ARMOOR - 503224.</t>
  </si>
  <si>
    <t>DATTA503224TSBH11228</t>
  </si>
  <si>
    <t>NEAR SRI SANJEEVANI MULTI SPECIALITY HOSPITAL, BESIDE VIJETHA APARTMENT, PERKIT ROAD, ARMOOR - 503224.</t>
  </si>
  <si>
    <t>H.NO. 1-1-5/16, MAHALAXMI COLONY, ARMOOR - 503224.</t>
  </si>
  <si>
    <t>BESIDE ARMOOR CT SCAN, MAHALAXMI COLONY, ARMOOR - 503224.</t>
  </si>
  <si>
    <t>H.NO. 1-4-14/4, OPP: NANDINI SCANNING, MAHALAXMI CLOLONY, ARMOOR 503224.</t>
  </si>
  <si>
    <t>H.No.3-1-6/15/1, 1 FLOOR, ABOVE THE APOLLO PHARMACY, MAHALAXMI COLONY, ARMOOR - 503224.</t>
  </si>
  <si>
    <t>D.No.1-1-4/14/1/1, BESIDE NITYA ENT HOSPITAL, SATYA CHILDREN HOSPITAL LANE, DOCTOR'S LANE, MAHALAXMI COLONY,  ARMOOR - 503224.</t>
  </si>
  <si>
    <t>PIPRI GALLI, NEAR POCHAMMA KAMAN, OLD ARMOOR - 503224.</t>
  </si>
  <si>
    <t>H.NO. 7-44/1, 1ST FLOOR SRINIDHI COMPLEX, ABOVE MORE SUPER MARKET, MAMIDIPALLY, ARMOOR - 503224.</t>
  </si>
  <si>
    <t>OPP: MAYURI, BALRAJ HOSPITAL, DOCTORS LANE, MAHALAXMI COLONY, ARMOOR - 503224.</t>
  </si>
  <si>
    <t>BESIDE APARNA HOSPITAL, MAHALAXMI COLONY, ARMOOR - 503224.</t>
  </si>
  <si>
    <t>M.JDI503224TSPL11609</t>
  </si>
  <si>
    <t>M.J DIAGNOSTIC CENTRE</t>
  </si>
  <si>
    <t>PADAL503224TSDH14373</t>
  </si>
  <si>
    <t>1-1-5/25, MAHALAXMI COLONY, BESIDE BUS DEPOT, ARMOOR - 503224.</t>
  </si>
  <si>
    <t>H.NO. 1ST FLOOR DOOR NO. 7-09, 7-10, MAMIDIPALLY X ROAD, NEAR GANGA HOSPITAL, ARMOOR - 503224.</t>
  </si>
  <si>
    <t>ROAD TOWAREDS PREMIER RESTAURANT, VIDYA NAGAR, MAHALAXMI COLONY, ARMOOR - 503224.</t>
  </si>
  <si>
    <t>H.NO. 1-1-5/25/9/8/1, SHOP NO. 2, MAHALAXMI COLONY, DOCTORS LANE, ARMOOR - 503224.</t>
  </si>
  <si>
    <t>HOSPITAL LANE, MAMATHA COMPLEX 1ST FLOOR, ARMOOR - 503224</t>
  </si>
  <si>
    <t>H.NO.1-18-65/3/3, HOSPITAL LANE, MAHALAXMI COLONY, ARMOOR - 503224.</t>
  </si>
  <si>
    <t>ARPIT503001TSBH11560</t>
  </si>
  <si>
    <t>ARPITHA HOSPITAL</t>
  </si>
  <si>
    <t>NISHK503001TSBH11587</t>
  </si>
  <si>
    <t>NISHKAL NEURO HOSPITAL</t>
  </si>
  <si>
    <t>OPP: BUS STAND LANE, KHALEELWADI,Nizamabad,Nizamabad South,NIZAMABAD,503001</t>
  </si>
  <si>
    <t>SRISA503001TSBH00647</t>
  </si>
  <si>
    <t>CANCE503001TSBH11621</t>
  </si>
  <si>
    <t>CANCER CARE HOSPITAL ( A UNIT OF BRIDGE GAP LIFE SCIENCES HOLDING PRIVATE LIMITED)</t>
  </si>
  <si>
    <t>OPP: PRAGATHI HOSPITAL, HYDERABAD ROAD, NIZAMABAD,Nizamabad,Nizamabad South,NIZAMABAD,503001</t>
  </si>
  <si>
    <t>DR.AR503001TSBH11558</t>
  </si>
  <si>
    <t>DR. ARCHANA FERTILITY &amp; LAPAROSCOPIC CENTRE</t>
  </si>
  <si>
    <t>H.NO. 5-7-166, OPP: FEELWELL TOWERS, KHALEELWADI, NIZAMABAD,Nizamabad,Nizamabad South,NIZAMABAD,503001</t>
  </si>
  <si>
    <t>SATYA503001TSBH11581</t>
  </si>
  <si>
    <t>SATYASRI ORTHOPAEDIC NURSING HOME</t>
  </si>
  <si>
    <t>NEAR VIJAYA THEATRE, NIZAMABAD,Nizamabad,Nizamabad South,NIZAMABAD,503001</t>
  </si>
  <si>
    <t>VISHWAM DIAGNOSTICS</t>
  </si>
  <si>
    <t>LASER503001TSCL14559</t>
  </si>
  <si>
    <t>LASER EYE HOSPITAL, NIZAMABAD</t>
  </si>
  <si>
    <t>H.NO. 5-6-210, SARASWATHI NAGAR, ROAD NO. 4, NIZAMABAD - 503001.</t>
  </si>
  <si>
    <t>SAIMA503001TSDH14558</t>
  </si>
  <si>
    <t>SAI MAX DENTAL &amp; FACIAL
AESTHETICS</t>
  </si>
  <si>
    <t>DR. BHARATHI RANI HOSPITAL LANE, ROAD NO. 4, SARASWATHI NAGAR,KHALEELWADI,NIZAMABAD - 503001.</t>
  </si>
  <si>
    <t>UNIQU503001TSPL14560</t>
  </si>
  <si>
    <t>UNIQUE PATHOLOGY LABORATORY</t>
  </si>
  <si>
    <t>SRUJA503224TSBH14556</t>
  </si>
  <si>
    <t>SRUJANA EYE HOSPITAL, ARMOOR</t>
  </si>
  <si>
    <t>Opp: JEEVAN REDDY MULTIPLEX &amp; MALL SAIDABAD COLONY, ARMOOR - 503224.</t>
  </si>
  <si>
    <t>SURAK503111TSBH14555</t>
  </si>
  <si>
    <t>HARSH503002TSBH14571</t>
  </si>
  <si>
    <t>HARSHA HOSPITAL (NEW BORN &amp; CHILD CARE CENTRE) NIZAMABAD</t>
  </si>
  <si>
    <t>AXIS BANK BUILDING, OPP: DHANALAXMI BANK, KANTESHWAR, NIZAMABAD - 503002</t>
  </si>
  <si>
    <t>NAREN504106TSBH13205</t>
  </si>
  <si>
    <t>NARENDRA MULTI SPECIALTI HOSPITAL,</t>
  </si>
  <si>
    <t>H.No.1-3-156/6/2, NEAR MANCHERIAL X ROAD, NIRMAL  - 504106.</t>
  </si>
  <si>
    <t>TANKBUND ROAD NRAR NEW BUS STAND, NIRMAL - 504106.</t>
  </si>
  <si>
    <t>OPP: JUDICIAL COURT, NEAR LAXMI NARASIMHA TEMPLE, MAIN ROAD, BHAINSA - 504103.</t>
  </si>
  <si>
    <t>DEVENDER REDDY SUPER SPECIALITY HOSPITAL</t>
  </si>
  <si>
    <t>OPP: MAREMMA TEMPLE, KHANAPUR ROAD, NIRMAL - 504105.</t>
  </si>
  <si>
    <t>D.NO. 5-7-100/2, DOCTORS LANE, NEAR BUS STAND, NIRMAL - 504106.</t>
  </si>
  <si>
    <t>H.No.13-127/A, MANCHIRAL ROAD, SHASTHRI NAGAR, NIRMAL - 504106.</t>
  </si>
  <si>
    <t>SUJALA NAGAR, MINI TANK BUND ROAD, NIRMAL - 504106.</t>
  </si>
  <si>
    <t>H.NO. 1-3-13, PLOT NO.2, MNCL X ROAD, NIRMAL - 504106.</t>
  </si>
  <si>
    <t>DOCTORS LANE, BESIDE THIRUMALA THAKIES, NRMAL - 504106.</t>
  </si>
  <si>
    <t xml:space="preserve">BEHIND CANARA BANK, BHEEM REDDY COMPLEX, N.H. 7 ROAD, NIRMAL - 504106. </t>
  </si>
  <si>
    <t>NEAR TIRUMALA THEATRE, OPP: RTO OFFICE, KAVERI NAGAR, NIRMAL - 504106.</t>
  </si>
  <si>
    <t>ANBADI NARSIMLU COMPLEX, DOCTOR'S LANE, NIRMAL - 504106.</t>
  </si>
  <si>
    <t>BESIDE G.K. HOSPITAL, NEAR SRI LAXMI CHAITANYA HOSPITAL, OLD NH7 ROAD,  NIRMAL - 504106.</t>
  </si>
  <si>
    <t>OPP. BUS DEPOT, NIRMAL - 504106.</t>
  </si>
  <si>
    <t>OPP.RURAL POLICE STATION, N.H. 7, NIRMAL - 504106.</t>
  </si>
  <si>
    <t>OPP: TIRUMALA THEATOR,DOCTOR'S LANE, N.H.7 ROAD, NIRMAL - 504106.</t>
  </si>
  <si>
    <t>NEAR SRI LAXMI CHAITANYA HOSPITAL, NEAR NEW BUS STAND, DHARMASAGAR LANE, OLD NH7 ROAD, NIRMAL - 504106.</t>
  </si>
  <si>
    <t>BESIDE COMMUNIST STUPAM, DOCTORS LANE, NIRMAL - 504106.</t>
  </si>
  <si>
    <t>RAVIM504106TSBH14619</t>
  </si>
  <si>
    <t>BEHIND PF OFFICE, DOCTORS LANE, OLD NH7 ROAD, NIRMAL - 504106.</t>
  </si>
  <si>
    <t>NEAR BUS STAND, PRIYADERSHNI NAGAR, NIRMAL.</t>
  </si>
  <si>
    <t xml:space="preserve"># 6-1-1, CHINTAKUNTAWADA, BUDHWARPET ROAD, NEAR S.B.I, NIRMAL-504106. </t>
  </si>
  <si>
    <t>OLD BUS STAND ROAD, NIRMAL-504106.</t>
  </si>
  <si>
    <t>BESIDE THIRUMALA TALKIES, NIRMAL - 504106.</t>
  </si>
  <si>
    <t>DHARMASAGAR LAKE, AMBADI NARSIMLU COMPELX, NIRMAL - 504106.</t>
  </si>
  <si>
    <t>H.NO 5-6-7/10, DOCTORS LANE, OPP: THIRUMALA THEATORE, NIRMAL - 504106.</t>
  </si>
  <si>
    <t>OPP.TIRUMALA THEATRE, NIRMAL - 504106.</t>
  </si>
  <si>
    <t>S.V.R504105TSBH11716</t>
  </si>
  <si>
    <t>S.V.R CHILDRENS HOSPITAL</t>
  </si>
  <si>
    <t>GANESH SAMEEL COMPLEX, NEAR THIRUMALA TALKIS, NIRMAL - 504106.</t>
  </si>
  <si>
    <t>DOCTORS LANE, BESIDE THIRUMALA THEATRE, NIRMAL - 504106.</t>
  </si>
  <si>
    <t>BESIDE SANTOSH RAJ CHILDREN HOSPITAL, DOCTOR'S LANE, NIRMAL - 504106.</t>
  </si>
  <si>
    <t>OPP. THIRUMALA TALKIES, DOCTORS LANE, N.H. 7 ROAD, NIRMAL.</t>
  </si>
  <si>
    <t>BESIDE RTA OFFICE, N.H.-7 ROAD, NIRMAL. - 504106.</t>
  </si>
  <si>
    <t>OPP. TIRUMALA TALKIS , N.H. 7 , NIRMAL - 504106.</t>
  </si>
  <si>
    <t>KOURATLA FINANCE BUILDING, BESIDE SAROJA HOSPITAL, OLD RTO OFFICE, OLD NH7 ROAD, Doctors Lane, NIRMAL - 504106.</t>
  </si>
  <si>
    <t>OPP: ADCC BANK, BESIDE TEJA HOSPITAL, DOCTORS LANE, NIRMAL - 504106.</t>
  </si>
  <si>
    <t>H.NO.5-7-10/F-5, DOCTORS LANE, NEAR THIRUMALA TALKIES, OLD NH ROAD, NIRMAL - 504106.</t>
  </si>
  <si>
    <t>H.No. 13-167/2 13- 167/2/1, VIDYANAGAR, KHANAPUR, DIST. NIRMAL - 504203.</t>
  </si>
  <si>
    <t>OPP: ADCC BANK, TIRUMALA THEATOR ROAD, DOCTORS LANE, NIRMAL - 504106.</t>
  </si>
  <si>
    <t>NARSAPUR-G VILLAGE, NIRMAL - 504104.</t>
  </si>
  <si>
    <t>NEAR SOAN POLICE STATION, SOAN, NIRMAL - 504105.</t>
  </si>
  <si>
    <t>OPP: TIRUMALA TALKIES, VIVEK NAGAR, NH-7 ROAD, NIRMAL - 504106.</t>
  </si>
  <si>
    <t>H.No. 5-7-10/37/H3, DOCTORS LANE, BESIDE THIRUMALA THEATRE, NIRMAL - 504106</t>
  </si>
  <si>
    <t>DOCTOR'S LANE, DHARMASAGAR LAKE, NIRMAL - 504106.</t>
  </si>
  <si>
    <t>PARTH504106TSBH11668</t>
  </si>
  <si>
    <t>PARTHA DENTAL CARE INDIA PVT. LTD.,NIRMAL</t>
  </si>
  <si>
    <t xml:space="preserve"> H.No.5-7-100/4, 1st FLOOR, APPALA NARSAIAH COMPLEX, DOCTORS LANE, OLD NH-7 ROAD, NIRMAL - 504106</t>
  </si>
  <si>
    <t>BESIDE SVR CHILDRENS HOSPITAL, NEAR THIRUMALA THEATRE, VIVEKNAGAR, NIRMAL - 504106.</t>
  </si>
  <si>
    <t>H.No.5-11-29/F-2, 3RD BLOOK, FIRST FLOOR, SAMAD COMPLEX, NIRMAL - 504106.</t>
  </si>
  <si>
    <t>VENKATESHWARA COMPLEX, DOCTORS LANE, THIRUMALA THEATRE ROAD, NIRMAL - 504106.</t>
  </si>
  <si>
    <t>OPP. ADCC BANK,THIRUMALA TALKIES ROAD, DOCTORS LANE, NIRMAL - 504106.</t>
  </si>
  <si>
    <t xml:space="preserve"> APPALA NARSAIAH COMPLEX, NEAR NEW BU STAND NIRMAL  - 504106</t>
  </si>
  <si>
    <t>GOKUL NAGAR, BHAINSA - 504103.</t>
  </si>
  <si>
    <t>NARSIMHA NAGAR, BHAINSA - 504103</t>
  </si>
  <si>
    <t>DOCTOR'S LANE, NARSIMHA TEMPLE ROAD, BHAINSA - 504103.</t>
  </si>
  <si>
    <t>ASAD BABA NAGAR, ROAD NO.3, BESIDE KRUPA GAS COMPANY,  BHAINSA - 504103.</t>
  </si>
  <si>
    <t>BESIDE ASP OFFICE, NEAR MAHALAXMI TEMPLE, BHAINSA - 504103.</t>
  </si>
  <si>
    <t>OPP: VEDHAM HIGH SCHOOL, DOCTORS LANE, BHAINSA - 504103.</t>
  </si>
  <si>
    <t xml:space="preserve">SAKSHI MATERNITY HOSPITAL              </t>
  </si>
  <si>
    <t>DOCTORS LANE, NARSIMHA MAHADEV MANDIR ROAD, BHAINSA - 504103.</t>
  </si>
  <si>
    <t>SRI SAI MATERNITY &amp; GBN HOSPITAL</t>
  </si>
  <si>
    <t>ABOVE UNION BANK, MAIN ROAD, BHAINSA - 504103.</t>
  </si>
  <si>
    <t>BESIDES KAMALA TALKIES, BHARATH GINNING ROAD, BHAINSA - 504103</t>
  </si>
  <si>
    <t>H.No.2-3-245/6, HAZARE COMPLEX, NARSIMHA MANDER ROAD, BHAINSA - 504103.</t>
  </si>
  <si>
    <t>DOCTORS LANE, NARSIMHA MANDIR ROAD, BHAINSA - 504103.</t>
  </si>
  <si>
    <t>OPP: BUS STAND , BHAINSA - 504103.</t>
  </si>
  <si>
    <t>OPP: E.SEVA, ALI GODOWN, BUS STAND, BHAINSA - 504103.</t>
  </si>
  <si>
    <t>BESIDE POST OFFICE, OPP: SANDESH COMPLEX, BUS STAND ROAD, BHAINSA - 504103.</t>
  </si>
  <si>
    <t>BASAR ROAD, MUDHOLE -  504105.</t>
  </si>
  <si>
    <t>BEHIND MAHALAXMI TEMPLE, NEAR NEW BUS STAND, MUDHOLE - 504102.</t>
  </si>
  <si>
    <t>RIKSHAW COLONY, BUS STATION ROAD, ADILABAD - 504001.</t>
  </si>
  <si>
    <t>SY.No.6/2,7, DASNAPUR, INDRAVELLY (M), ADILABAD - 504001.</t>
  </si>
  <si>
    <t>H.No. 7-2-52/2, STATION ROAD, SHIVAJI CHOWK, BHUKTHAPUR, ADILABAD - 504001.</t>
  </si>
  <si>
    <t xml:space="preserve">   BELOW 100 BEDS HCFs</t>
  </si>
  <si>
    <t>D.No.4-5-29/5, BESIDE TAMSI, BUS STAND, BHUKTHAPUR, ADILABAD - 504001.</t>
  </si>
  <si>
    <t>SESHANNA CHENNAWAR EYE CENTER, NEAR CHAVARA SCHOOL, MAVALA VILLAGE, NH 7, ADILIBAD - 504001.</t>
  </si>
  <si>
    <t>OPP. NATRAJ THEATRE, BHUKTAPUR, ADILABAD - 504001.</t>
  </si>
  <si>
    <t>H.No. 6-5-82/13, NEAR DWARKA NAGAR, HANUMAN TEMPLE, ADILABAD - 504001.</t>
  </si>
  <si>
    <t>ADITYA HOSPITAL, GENERAL &amp; CRITICAL CARE CENTRE</t>
  </si>
  <si>
    <t>BESIDE: ANIL CHIDRALA HOSPITAL, NETHAJI CHOWK, TNGO'S ROAD, CINEMA ROAD, ADILABAD - 504001.</t>
  </si>
  <si>
    <t>NEAR RIMS HOSPITAL, ADILABAD - 504001.</t>
  </si>
  <si>
    <t>BESIDE BUS STAND, ADILABAD - 504001</t>
  </si>
  <si>
    <t>BEHIND NETHAJI CHOWK, T.N.G.O. ROAD, ADILABAD - 504001.</t>
  </si>
  <si>
    <t>H.NO. 4-3-60/10 &amp; 11, HOTEL LAXMI RESIDENCY BUILDING, BESIDE V.B. ELECTRONICS, BHUKTAPUR, ADILABAD - 504001.</t>
  </si>
  <si>
    <t>H.No. 7-7-17/9/1, OPP. ELECTICITY OFFICE, BESIDE MOSQUE, BHUKTAPUR, ADILABAD - 504001.</t>
  </si>
  <si>
    <t>CINEMA ROAD, OPP: HDFC BANK, NEAR MAHESHWARI THEATRE, ADILABAD - 504001.</t>
  </si>
  <si>
    <t>OPP: R &amp; B GUEST HOUSE, NTR CHOWK, N.H.NO. 7, NEAR G.N. RAO PETROL PUMP, ADILABAD - 504001.</t>
  </si>
  <si>
    <t>BESIDE HANUMAN TEMPLE, HANUMAN CHOWK, BHUKTAPUR, ADILABAD,504001.</t>
  </si>
  <si>
    <t>ABOVE APPOLLO PHARMACY, HAVELLS ELECTRICALS, SHIVAJI CHOWK, STATION ROAD, ADILABAD - 504001.</t>
  </si>
  <si>
    <t>AMBEDKAR CHOWK, OPP: MAHESHWARI MATCHING CENTRE, ADILABAD - 504001.</t>
  </si>
  <si>
    <t>H.NO. 7-1-13, OPP: NEW BUS STAND, ADILABAD - 504001.</t>
  </si>
  <si>
    <t>SHIVAJI CHOWK, STATION ROAD, ADILABAD - 504001.</t>
  </si>
  <si>
    <t>D.NO: 4-3-1, BEHIND CENTRAL LIBRARY, NETAJI CHOWK, ADILABAD - 504001.</t>
  </si>
  <si>
    <t>SRI RAMA MATERNITY &amp; SURGICAL NURSING HOME</t>
  </si>
  <si>
    <t>NEAR CENTRAL LIBRARY, NEAR RAILWAY GATE, NETHAJI CHOWK, GUNJ ROAD, ADILIBAD - 504001.</t>
  </si>
  <si>
    <t>NTR CHOWK, OPP: BIRYANI HOUSE, RAVINDRA NAGAR COLONY, STATION ROAD, ADILABAD - 504001.</t>
  </si>
  <si>
    <t>NEAR NATRAJ THEATRE, ADILABAD - 504001.</t>
  </si>
  <si>
    <t>SRINIVASA MATERNITY &amp; SURGICAL NURSING HOME ADILABAD</t>
  </si>
  <si>
    <t>NETAJI CHOWK, TNGO'S ROAD, ADILABAD - 504001.</t>
  </si>
  <si>
    <t>OPP: SHAMA URDU SCHOOL, BESIDE SRI RAGHAVENDRA HOSPITAL, BHUKTAPUR, NH-7 ROAD, ADILABAD - 504001.</t>
  </si>
  <si>
    <t>OLD LAYOLA COLLEGE LINE, ADILABAD - 504001.</t>
  </si>
  <si>
    <t>BESIDE RTC BUS STAND, ADILABAD - 504001.</t>
  </si>
  <si>
    <t>NEAR CENTRAL BANK, OPP: ADILABAD NEURO SUPER SPECIALITY HOSPITAL, DWARAKANAGAR, RAVINDRA NAGAR COLONY, ADILABAD - 504001.</t>
  </si>
  <si>
    <t>OPP: HOTEL DWARAKA, BUS STAND DOWNAL ROAD, BHUKTAPUR, ADILABAD - 504001.</t>
  </si>
  <si>
    <t># 4-3-1/6B, NEAR BY ARUN ICE CREAM, PATEL MARG, BHUKTHAPUR, ADILABAD - 504001.</t>
  </si>
  <si>
    <t>1ST FLOOR, BANK OF BARODA COMPLEX, JYOTHI BAPULE CHOWK, ADILABAD - 504001.</t>
  </si>
  <si>
    <t xml:space="preserve"> NEAR CENTRAL BANK OF INDIA, BESIDE T.N.G.O' ROAD, DWARAKA NAGAR, ADILABAD  - 504001.</t>
  </si>
  <si>
    <t>NEAR THAKUR HOTEL, SHIVAJI CHOWK, STATION ROAD, ADILABAD - 504001.</t>
  </si>
  <si>
    <t>BESIDE HDFC ATM &amp; DR. SWAMY CHILDREN HOSPITAL, OPP: NEW BUS STAND, ADILABAD - 504001.</t>
  </si>
  <si>
    <t>SHIVAJI CHOWK LANE, ADILABAD - 504001.</t>
  </si>
  <si>
    <t>BESIDE MAHESHWARI TALKIES, ADILABAD - 504001.</t>
  </si>
  <si>
    <t>H.No.4-3-74/56/1, NEAR CENTRAL BANK OF INDIA, DWARAKA NAGAR, RAVINDRA NAGAR COLONY, ADILABAD - 504001.</t>
  </si>
  <si>
    <t>MAHALAXMI WADA, ADILABAD - 504001.</t>
  </si>
  <si>
    <t>OPP: HDFC BANK, NEAR MAHESHWARI THEATER, MAHALAXMIWADA, ADILABAD - 504001.</t>
  </si>
  <si>
    <t>MASOOD CHOWK, SATHNALA ROAD, ADILABAD - 504001.</t>
  </si>
  <si>
    <t>YELLOW QUARTERS, DWARAKA NAGAR, OPP: MUNCIPAL PARK, ADILABAD - 504001.</t>
  </si>
  <si>
    <t>BESIDE UNION BANK, CINEMA ROAD, ADILIBAD - 504001.</t>
  </si>
  <si>
    <t>OPP: TNGO HOME, NEAR CENTRAL GARDEN, ADILABAD - 504001.</t>
  </si>
  <si>
    <t>H.NO. 7-7-49/7/11, ABDUL KALAM ROAD, VIDYA NAGAR, ADILABAD - 504001.</t>
  </si>
  <si>
    <t>OPP: ANDHRA BANK, MAHESHWARI THEATRE ROAD, BESIDE SRI LAXMI MEDICAL HALL, TNGO'S HOME ROAD, ADILABAD - 504001.</t>
  </si>
  <si>
    <t>BOYAWADA, NEAR OLD BUS STAND, UTNOOR, ADILABAD - 504311.</t>
  </si>
  <si>
    <t>D.NO.4-2-140/1, NEAR RAM SITA MANDIR, GANDHI CHOWK, ADILABAD - 504001.</t>
  </si>
  <si>
    <t>N.H. 7 ROAD, BESIDE AXIS BANK, RANI SATIJI NEAR SHOWROOM, ADILABAD - 504001.</t>
  </si>
  <si>
    <t>KALLE503001TSBH07068</t>
  </si>
  <si>
    <t>KALLEM BHOOMA REDDY ENT HOSPITAL</t>
  </si>
  <si>
    <t>H.No.4-2-198/1/6, BESIDE MAHESHWARI THEATRE, CINIMA ROAD, ADILABAD - 504001.</t>
  </si>
  <si>
    <t>KARTHIKEYA HOSPITAL</t>
  </si>
  <si>
    <t>H.No. 3-7-29/C, SHIVAJI CHOWK, CHINCHARAWADA, STATION ROAD, MAHALAXMIWADA, ADILABAD - 504001.</t>
  </si>
  <si>
    <t>OPP: SAI BAR &amp; RESTAURANT, NEAR TAKUR HOTEL, SHIVAJI CHOWK, STATION ROAD, ADILABAD - 504001.</t>
  </si>
  <si>
    <t>M.NO. 4-3-57/13/7, BHUKTAPUR, ADILABAD - 504001.</t>
  </si>
  <si>
    <t>H.No. 4-2-1, OLD BUS STAND ROAD, KUMARPET, MAHALAXMIWADA - ADILABAD - 504001.</t>
  </si>
  <si>
    <t>SRIVE503114TSBH14753</t>
  </si>
  <si>
    <t>SRI VENKATESHWARA NURSING HOME, GANDHARI</t>
  </si>
  <si>
    <t>BESIDE BRIDGE, H.NO. 1-5/A, MAIN ROAD, GANDHARI - 503 114.</t>
  </si>
  <si>
    <t>SHREDDING, BROKEN GLASS, METALIC BODY IMPLANTS</t>
  </si>
  <si>
    <t>H.NO. 6-5-17/B, NETAJI CHOWK, ADILABAD - 504001.</t>
  </si>
  <si>
    <t>NEAR CENTRAL LIBRARY, BESIDE SRI CRITICAL CARE HOSPITAL, NETHAJI CHOWK, BHUKTHAPUR, ADILABAD - 504001.</t>
  </si>
  <si>
    <t>BESIDE NIZAMABAD BUS STATION, NIZAMABAD - 503001</t>
  </si>
  <si>
    <t>VARNI ROAD, MALLARAM VILLAGE, NIZAMABAD - 503001</t>
  </si>
  <si>
    <t>HYDERABAD ROAD, PRAGATHI NAGAR, NIZAMABAD - 503001</t>
  </si>
  <si>
    <t>H.No. 5-11-744, BESIDE LIC OF INDIA, YELLAMMA GUTTA X ROAD, HYDERABAD ROAD, NIZAMABAD - 503001</t>
  </si>
  <si>
    <t>NEAR AMBEDKAR CHOWRASTA, BODHAN - 503185</t>
  </si>
  <si>
    <t>80 TO 50 BEDS HCFs</t>
  </si>
  <si>
    <t>BESIDE LANE OF JOYALLUKKAS JEWELLERS, HYDERABAD ROAD, KAKATIYA STREET, NIZAMABAD - 503001.</t>
  </si>
  <si>
    <t>NEAR DISTRICT COURT, HYDRABAD ROAD, NIZAMABAD - 503001.</t>
  </si>
  <si>
    <t>OPP: TELANGANA GRAMEENA BANK, KHALEEL WADI, NIZAMABAD - 503001</t>
  </si>
  <si>
    <t>BOMBAY NURSING HOME</t>
  </si>
  <si>
    <t>YELLAMMA GUTTA X ROAD, HYDERABAD ROAD, NIZAMABAD - 503001</t>
  </si>
  <si>
    <t>OPP: RED CROSS BOLLD BANK, BEHIND DR. PRABHAKAR CHILDREN HOSPITAL, KHALEELWADI, NIZAMABAD - 503001.</t>
  </si>
  <si>
    <t>H.No. 5-4-387/3, OPP.OLD JJ HOSPITAL, POCHAMMA GALLY, NIZAMABAD - 503001.</t>
  </si>
  <si>
    <t>OPP. RAJEEV GANDHI AUDITORUM, KHALEELWADI, NIZAMABAD - 503001.</t>
  </si>
  <si>
    <t>PANGRA, MADHAVA NAGAR, HYDERABAD ROAD, NIZAMABAD - 503001.</t>
  </si>
  <si>
    <t>H.No. 5-6-192/194, SARASWATHI NAGAR, HYDERABAD ROAD, NIZAMABAD - 503001.</t>
  </si>
  <si>
    <t>SARASWATHI NAGAR, KHALEELWADI, HYDERABAD ROAD, NIZAMABAD - 503001.</t>
  </si>
  <si>
    <t>H.No.5-6-293, SARASWATHI NAGAR, NIZAMABAD - 503001.</t>
  </si>
  <si>
    <t>H.No. 5-6-766/1, OPP. RED CROSS BLOOD BANK, KHALEEL WADI, NIZAMABAD - 503001.</t>
  </si>
  <si>
    <t>SVR MULTI SPECIALITY HOSPITAL</t>
  </si>
  <si>
    <t>KHALEELWADI, NIZAMABAD - 503001.</t>
  </si>
  <si>
    <t>H.No.5-7-93 &amp; 5-7-94, OPP: MUNCIPAL COMPLEX, NIZAMABAD - 503001.</t>
  </si>
  <si>
    <t>H.No. 5-6-385 &amp; 386, C/o. BOMBAY NURSING HOME, YELLAMMA GUTTA X ROAD, HYDERABAD ROAD, NIZAMABAD - 503001.</t>
  </si>
  <si>
    <t>H.No. 5-7-7/1 , BESIDE NALANDA WOMENS DEGREE COLLEGE, KHALEELWADI, NIZAMABAD - 503001.</t>
  </si>
  <si>
    <t>ABOVE KOTAK MAHINDRA BANK, OPP: CENTRAL LIBRARY, KHALEELWADI, NIZAMABAD - 503001.</t>
  </si>
  <si>
    <t>H.No.5-6-742/743, BESIDE MRO OFFICE, OPP: DEO OFFICE AND CENTRAL LIBRARY, KHALEELWADI, NIZAMABAD - 503001.</t>
  </si>
  <si>
    <t>H.No. 5-6-767, NEAR RAJIV GANDHI AUDITORIUM, OPP: RED CROSS BLOOD BANK, KHALEELWADI, NIZAMABAD - 503001.</t>
  </si>
  <si>
    <t>H.No. 5-6-180/B, SARASWATINAGAR, BEHIND PRAGATHI HOSPITAL, NIZAMABAD - 503001.</t>
  </si>
  <si>
    <t>PRAGATHI HOSPITAL BACKSIDE LANE, DWARAKA NAGAR, NIZAMABAD - 503001.</t>
  </si>
  <si>
    <t>OPP: RAJEEV GANDHI AUDITORIUM, KHALEEL WADI, NIZAMABAD - 503001.</t>
  </si>
  <si>
    <t>OPP: SHESHANK HOSPITAL, OPP: BUS STAND ROAD, KHALEELWADI, NIZAMABAD - 503001.</t>
  </si>
  <si>
    <t>D.No. 5-6-164, BESIDE Dr. LAXMA REDDY HOSPITAL, MEENAKSHI HOSPITAL LANE, DWARAKANAGAR, NIZAMABAD - 503001.</t>
  </si>
  <si>
    <t>DWARAKA NAGAR, NIZAMABAD - 503001.</t>
  </si>
  <si>
    <t>Dr. ANNAPURNA HOSPITAL, H.NO.5-7-624/12, KHALEELWADI, NIZAMABAD - 503001.</t>
  </si>
  <si>
    <t>OPP. DECCAN GRAMEENA BANK, KHALEEL WADI, NIZAMABAD - 503001.</t>
  </si>
  <si>
    <t xml:space="preserve">MEENAKSHI NURSING HOME </t>
  </si>
  <si>
    <t>BACKSIDE PRAGATHI HOSPITAL, SARASWATHI NAGAR, NIZAMABAD - 503001.</t>
  </si>
  <si>
    <t>BHARATHI RANI HOSPITAL LANE, BESIDE PRAGATHI HOSPITAL, SARASWATHI NAGAR, NIZAMABAD - 503001.</t>
  </si>
  <si>
    <t>NARASIMHA MATERNITY CHILDRENS HOSPITAL</t>
  </si>
  <si>
    <t>OLD J J BUILDING, KHALEEL WADI, NIZAMABAD - 503001.</t>
  </si>
  <si>
    <t>OPP. INDIAN BANK, KHALEELWADI, NIZAMABAD - 503001.</t>
  </si>
  <si>
    <t>AROGY503001TSBH08471</t>
  </si>
  <si>
    <t>AROGYA HOSPITAL NIZAMABAD</t>
  </si>
  <si>
    <t>BESIDE S.V.R. HOSPITAL, OPP: MODERN PUBLIC SCHOOL, KHALEELWADI, NIZAMABAD</t>
  </si>
  <si>
    <t>NEAR P F OFFICE, SEETHARAM NAGAR COLONY, ANAND NAGAR, NIZAMABAD - 503001.</t>
  </si>
  <si>
    <t>NEAR LIMRA GARDEN FUNCTION HALL, QUILLA ROAD, BODHAN ROAD, NIZAMABAD - 503001.</t>
  </si>
  <si>
    <t>BESIDE BALAJI LAB, KHALEEL WADI, NIZAMABAD - 503001.</t>
  </si>
  <si>
    <t>H.No:-5-6-11, DWARAKA NAGAR, NIZAMABAD - 503001.</t>
  </si>
  <si>
    <t>HARSH503001TSBH11586</t>
  </si>
  <si>
    <t>BESIDE OLD J J REDDY HOSPITAL, DWARAKA NAGAR, NIZAMABAD - 503001.</t>
  </si>
  <si>
    <t>OPP. BUS STAND LANE, NIZAMABD - 503001.</t>
  </si>
  <si>
    <t>Dr. P BHARATHI RANI HOSPITAL, SARSWATHI NAGAR, KHALEELWADI, NIZAMABAD - 503001.</t>
  </si>
  <si>
    <t>H.No. 5-7-50, OPP: MODERN PUBLIC SCHOOL, NEAR RAJIV GANDHI AUDITORIUM, KHALEELWADI, NIZAMABAD - 503001.</t>
  </si>
  <si>
    <t>DWARAKANAGAR, KAHLEELWADI, NIZAMABAD - 503001.</t>
  </si>
  <si>
    <t>OPP: RDO OFFICE, KHALEELWADI, NIZAMABAD - 503001.</t>
  </si>
  <si>
    <t>BESIDE POCHAMMA TEMPLE, POCHAMMMAGALLI, NIZAMBAD - 503001.</t>
  </si>
  <si>
    <t>SRIDA503001TSBH11590</t>
  </si>
  <si>
    <t>SRI DATTA MULTI SPECIALITY HOSPITAL</t>
  </si>
  <si>
    <t>H.NO. 5-6-238, OPP:DRO OFFICE, KHALEELWADI, NIZAMABAD - 503001.</t>
  </si>
  <si>
    <t>H.No: 5-6-162, BEHIND SYNDICATE BANK, OPP. KAPILA HOTEL, HYD ROAD, NIZAMABAD - 503001.</t>
  </si>
  <si>
    <t>IN LANE OPP: SUNFLOWER SCHOOL, WEEKLY MARKET, NIZAMABAD - 503001.</t>
  </si>
  <si>
    <t>H.No:5-7-99, DOCTOR'S LANE, KHALEELWADI, NIZAMABAD - 503001.</t>
  </si>
  <si>
    <t>H.No.5-7-17, KHALELWADI, NIZAMABAD - 503001.</t>
  </si>
  <si>
    <t>BEHIND PRAGATHI HOSPITAL, SARASWATHI NAGAR, NIZAMABAD - 503001.</t>
  </si>
  <si>
    <t>KHALEELWADI , NIZAMABAD - 503001.</t>
  </si>
  <si>
    <t>OPP:SANDHYA RANI HOSPITAL, BUS STAND LANE, KHALEELWADI, NIZAMABAD - 503001.</t>
  </si>
  <si>
    <t>OPP. BALAJI LAB, KHALEEL WADI, NIZAMABAD - 503001.</t>
  </si>
  <si>
    <t>J.J.REDDY X ROAD, KHALEELWADI, NIZAMABAD - 503001.</t>
  </si>
  <si>
    <t>BESIDE SYNDICATE BANK, KHALEELWADI, NIZAMABAD - 503001.</t>
  </si>
  <si>
    <t>(Dr.M.BHOOMA REDDY) H.NO: 5-7-160, KHALEELWADI, NIZAMABAD - 503001.</t>
  </si>
  <si>
    <t>OPP: SUNFLOWER HIGH SCHOOL, BESIDE DR. KAVITHA REDDY HOSPITAL, WEEKLY MARKET, NIZAMABAD 503001.</t>
  </si>
  <si>
    <t>H.NO:5-7-76, KHALEELWADI, NIZAMABAD - 503001.</t>
  </si>
  <si>
    <t>OPP. BUSTAND, KHALEEL WADI, NIZAMABAD - 503001.</t>
  </si>
  <si>
    <t>H.NO. 5-6-92, J J REDDY HOSPITAL LINE, BESIDE TEJA HOSPITAL, DWARAKA NAGAR, KHALEELWADI, NIZAMABAD - 503001.</t>
  </si>
  <si>
    <t>BEHIND BHARATHI RANI HOSPITAL, OPP: DWARAKA ENT HOSPITAL, KHALEELWADI, NIZAMABAD - 503001.</t>
  </si>
  <si>
    <t>OPP: BUSTAND LANE, KHALEELWADI, NIZAMABAD - 503001.</t>
  </si>
  <si>
    <t>OPP: DR BHARATHI RANI HOSPITAL, SARASWATHI NAGAR, KHALEELWADI, NIZAMABAD - 503001. 
Telangana-503001</t>
  </si>
  <si>
    <t>H.NO. 5-6-92, DWARAKA NAGAR, KHALEELWADI, NIZAMABAD - 503001.</t>
  </si>
  <si>
    <t>OPP: DESAI BEEDI GODOWN, HYDERABAD ROAD, NIZAMABAD - 503001.</t>
  </si>
  <si>
    <t>NEAR INDIAN BANK, KHALEEL WADI, NIZAMABAD - 503001.</t>
  </si>
  <si>
    <t>ROAD NO. 3, OPP: R.D.O OFFICE, SARASWATHI NAGAR, NIZAMBAD - 503001.</t>
  </si>
  <si>
    <t>NIROO503001TSBH16240</t>
  </si>
  <si>
    <t>NIROOP CHILDRENS HOSPITAL</t>
  </si>
  <si>
    <t>5-4-335, SHAILAJA DIAGNOSTIC BUILDING, NEAR NARAYAN REDDY COMPLEX,OPP: VASAVI EYE HOSPITAL, KHALEELWADI, NIZAMABAD</t>
  </si>
  <si>
    <t>H.NO: 5-7-48, OPP. MODEM PUBLIC SCHOOL , KHALEELWADI, NIZAMABAD - 503001.</t>
  </si>
  <si>
    <t>BUILDING No.N12A, OPP: CHAKRAPANI HOSPITAL, BANK OF INDIA ROAD, KHALEELWADI, NIZAMABAD - 503001.</t>
  </si>
  <si>
    <t>BESIDE GOUTHAMI DEGREE COLLEGE, KHALEELWADI, NIZAMABAD - 503001.</t>
  </si>
  <si>
    <t>ROAD NO.1, OPP: RDO OFFICE, DWARAKA NAGAR, KHALEELWADI, NIZAMABAD - 503001.</t>
  </si>
  <si>
    <t>H.NO. 5-7-7/8, NEAR NALANDA WOMEN'S COLLEGE, KHALEELWADI, NIZAMABAD - 503001.</t>
  </si>
  <si>
    <t>H.No. 5-4-36/16, BESIDE BJP OFFICE, BESIDE TEJA HOSPITAL, DWARAKA NAGAR, NIZAMABAD - 503001.</t>
  </si>
  <si>
    <t>ROAD No.1, SARASWATHI NAGAR, NIZAMABAD - 503001.</t>
  </si>
  <si>
    <t>Dr SUMALATHA HOSPITAL BUILDING, NEAR J.J. REDDY HOSPITAL, DWARAKA NAGAR, 1ST LANE, NIZAMABAD - 503001.</t>
  </si>
  <si>
    <t>H.No. 5-7-204, BESIDE TIRUMALA HOSPITAL, TILAK GARDEN, KHALLELWADI, NIZAMABAD - 503001.</t>
  </si>
  <si>
    <t>OPP.TELANGANA GRAMEENA BANK, DWARAKANAGAR, KHALEELWADI, NIZAMABAD - 503001.</t>
  </si>
  <si>
    <t>H.NO: 5-7-35, KHALEELWADI, NIZAMABAD - 503001.</t>
  </si>
  <si>
    <t>H.No:5-6-806 &amp; 807, OPP. RAJIVGANDHI AUDITORIUM, KHALEELWADI, NIZAMABAD - 503001.</t>
  </si>
  <si>
    <t>BESIDE THRIMURTHY ENTERPRISE, VINAYAK NAGAR, NIZAMABAD - 503001.</t>
  </si>
  <si>
    <t>POCHAMMA GALLI, BESIDE HOPE HOSPITAL LANE, NIZAMABAD - 503001.</t>
  </si>
  <si>
    <t>D.NO:5-7-34, OPP. Dr. JAYANI NEHRU, BEHIND SSR JUNIOR COLLEGE, NIZAMABAD - 503001.</t>
  </si>
  <si>
    <t>WEEKLY MARKET, OPP: LANE TO SUNFLOWER HIGH SCHOOL, NIZAMABAD - 503001.</t>
  </si>
  <si>
    <t>OPP: KRISHNAMURTHY EYE HOSPITAL, KHALEELWADI, NIZAMABAD - 503001.</t>
  </si>
  <si>
    <t>SRIHI503001TSBH07049</t>
  </si>
  <si>
    <t>SRIHITHA HOSPITAL</t>
  </si>
  <si>
    <t>DR. SUBHASH ENT BUILDING, OPP: DR. ARUNA HOSPITAL, KHALEELWADI, NIZAMABAD</t>
  </si>
  <si>
    <t>Opp: LANE OF BUS STATION, KHALEELWADI, NIZAMABAD - 503001.</t>
  </si>
  <si>
    <t>ROAD No.1, DWARAKA NAGAR, POCHAMMAGALLI, KHALEELWADI, NIZAMABAD - 503001.</t>
  </si>
  <si>
    <t>5-6-241, Rd No.1, SARASWATHI NAGAR, TILAK GARDENS, NEAR RAJIV GANDHI AUDITORIUM, KHALELWADI, NIZAMABAD - 503001.</t>
  </si>
  <si>
    <t>VIJAYA HOSPITAL &amp; MATERNITY HOME</t>
  </si>
  <si>
    <t>OPP. RAJEEV GANDHI AUDITORIUM, KHALEELWADI, NIZAMABAD - 503001.</t>
  </si>
  <si>
    <t>SARASWATHI NAGAR, ROAD NO.3, NIZAMABAD - 503001.</t>
  </si>
  <si>
    <t>NEAR SBI BANK, QILLA ROAD, MUJAHID NAGAR, NIZAMABAD - 503001.</t>
  </si>
  <si>
    <t>H.No. 5-7-146, NEAR MAITRI HOSPITAL, GANGA LAB LANE, KHALEELWADI, NIZAMABAD - 503001.</t>
  </si>
  <si>
    <t>J P SHARMA BUILDING, BESIDE CORPORATION BANK, NEAR MUDHIRAJ HANUMAN TEMPLE, POCHAMMAGALLI, KHALEELWADI, NIZAMABAD  - 503001.</t>
  </si>
  <si>
    <t>HNO:5-6-809, KHALEELWADI, NIZAMABAD - 503001.</t>
  </si>
  <si>
    <t>OLD DR. PG. KRISHNAMURTHY EYE HOSPITAL, UNSARI BUILDING, BESIDE GOUTHAMI DEGREE COLLEGE, KHALEELWADI, NIZAMABAD - 503001</t>
  </si>
  <si>
    <t>NICEC503001TSBH14922</t>
  </si>
  <si>
    <t>NICE CHILDRENS HOSPTIAL</t>
  </si>
  <si>
    <t>5-7-21, RD NO. 3, BESIDE DR. CHAKRAPANI HOSPITAL,, OPP. ASHWIN HOSPITAL, TILAK GARDENS, KHALEELWADI, NIZAMABAD</t>
  </si>
  <si>
    <t>BESIDE BHARATHI RANI HOSPITAL, KHALEEELWADI, NIZAMABAD - 503001.</t>
  </si>
  <si>
    <t>NEAR MEE SEVA, KHALEELWADI, NIZAMABAD - 503001.</t>
  </si>
  <si>
    <t>H.NO: 5-7-149. 1st FLOOR, OPP. PANJAB NATIONAL BANK, KHALEELWADI, NIZAMABAD - 503001.</t>
  </si>
  <si>
    <t>BESIDE POCHAMMA TEMPLE, POCHAMMA GALLI, DWARAKANAGAR, NIZAMABAD - 503001.</t>
  </si>
  <si>
    <t>H.NO.9-6-795,  NEAR RAJIV GANDHI AUDITORIUM, KHALEELWADI, NIZAMABAD - 503001.</t>
  </si>
  <si>
    <t>OPP. DIST. COURT, KHALEELWADI, NIZAMABAD - 503001.</t>
  </si>
  <si>
    <t>DWARAKA NAGAR, OPP. LANE TO AXIS BANK, KHALEELWADI, NIZAMABAD - 503001.</t>
  </si>
  <si>
    <t>KRITI HOSPITAL BUILDING,OPP: BUS STAND, KHALEELWADI, NIZAMABAD - 503001</t>
  </si>
  <si>
    <t>BESIDE POCHAMMA TEMPLE, NEAR HOPE HOSPITAL, DWARAKA NAGAR, NIZAMABAD - 503001.</t>
  </si>
  <si>
    <t>Rd No. 4, Opp: Dr. Bharathirani Hospital, Saraswathi Nagar, NIZAMABAD - 503001.</t>
  </si>
  <si>
    <t>H.NO. 5/7/144/145 &amp; 148, KHALEELWADI, NIZAMABAD - 503001.</t>
  </si>
  <si>
    <t>OPP: Dr. JHANSI BALA HOSPITAL, TILAK GARDENS, KHALEELWADI, NIZAMABAD - 503001</t>
  </si>
  <si>
    <t>HNo: 5-7-16, NEAR VASAVI EYE CLINIC, KHALEELWADI, NIZAMABAD - 503001.</t>
  </si>
  <si>
    <t>OPP: REVENUE DEVISIONAL OFFICE, ROAD NO.3, SARSWATHI NAGAR, NIZAMABAD - 503001.</t>
  </si>
  <si>
    <t>PRAGATHI NAGAR, BEHIND PRAGATHI HOSPITAL, NIZAMABAD - 503001.</t>
  </si>
  <si>
    <t>BESIDE SHEETAL SCANNING CENTER , KHALLEL WADI, NIZAMABAD - 503001.</t>
  </si>
  <si>
    <t>H.NO. 5-8-5, NEAR VIJAY TALKIES, NISHITHA DEGREE COLLEGE, YELLAMMA GUTTA, NIZAMABAD - 503001.</t>
  </si>
  <si>
    <t>OPP: BUS STAND, KHALEELWADI, NIZAMABAD - 503001.</t>
  </si>
  <si>
    <t>NEAR JJ REDDY HOSPITAL, OPP. TELANGANA GRAMEENA BANK, KHALEELWADI, NIZAMABAD - 503001.</t>
  </si>
  <si>
    <t>AKSHA503001TSCL16239</t>
  </si>
  <si>
    <t>AKSHAYA PLASTIC &amp; HAND SURGERY CLINIC, NIZAMABAD</t>
  </si>
  <si>
    <t>H.NO. 5-6-290, GROUND FLOOR, KOTTURI COMPLEX, OPP: HDFC BANK, HYDERABAD ROAD, NIZAMABAD</t>
  </si>
  <si>
    <t>1ST FLOOR,CARPORATION BANK BUILDING, OPP: MUDHIRAJ SANGAM, KHALEELWADI, NIZAMABAD - 503001.</t>
  </si>
  <si>
    <t>H.No:5-6-6, POCHAMMA GALLI ,NIZAMABAD - 503001.</t>
  </si>
  <si>
    <t>BEHIND USHA PRASAD MULTIPLEX, KOTAGALLY, NIZAMABAD - 503001.</t>
  </si>
  <si>
    <t>OPP. RED CROSS BLOOD BANK,KHALEELWADI, NIZAMABAD - 503001.</t>
  </si>
  <si>
    <t>OPP: RELIANCE MART, LG SHOWROOM BUILDING, VINAYAK NAGAR, NIZAMABAD - 503001.</t>
  </si>
  <si>
    <t>BACKSIDE PRAGATHI HOSPITAL, DWARAKA NAGAR, NIZAMABAD - 503001.</t>
  </si>
  <si>
    <t>NEAR INDUR MEDICALS, POCHAMMAGALLI, KHALEELWADI, NIZAMABAD - 503001.</t>
  </si>
  <si>
    <t>OPP. BUS STAND LANE, NEAR SUJATHA NURSING HOME, KHALEELWADI, NIZAMABAD - 503001.</t>
  </si>
  <si>
    <t>HARSH503001TSCL11612</t>
  </si>
  <si>
    <t>HARSHA's SPORTS INJURY ARTTHROSCOPIC AND ADVANCED ORTHOPEDIC CLINIC</t>
  </si>
  <si>
    <t>H.NO. 5-4-132/A/1, KHALEELWADI, NIZAMABAD</t>
  </si>
  <si>
    <t>SARSWATHI NAGAR, ROAD NO.4, NIZAMABAD - 503001.</t>
  </si>
  <si>
    <t>GOURI503001TSCL16286</t>
  </si>
  <si>
    <t>GOURI PAIN &amp; ORTHO RHEUMATOLOGY CENTRE, NIZAMABAD</t>
  </si>
  <si>
    <t>OPP: CHAKRAPANI NEURO HOSPITAL, KHALEELWADI, NIZAMABAD</t>
  </si>
  <si>
    <t>RAJEEV GANDHI AUDITORIUM LANE, KHALEEL WADI, NIZAMABAD - 503001.</t>
  </si>
  <si>
    <t>H.No:-5-6-202, KHALEEL WADI, NIZAMABAD - 503001.</t>
  </si>
  <si>
    <t>D.No:-5-6-801, KHALEELWADI , NIZAMABAD - 503001.</t>
  </si>
  <si>
    <t>OPP: RURAL POLICE STATION, ARMOOR ROAD, VIDHYUTH NAGAR, KANTESHWAR,NIZAMABAD - 503001.</t>
  </si>
  <si>
    <t>PULSE503003TSCL16263</t>
  </si>
  <si>
    <t>PULSE IMAGING</t>
  </si>
  <si>
    <t>H.NO. 5-6-804 &amp; 805, C/O AMRUTHA CT SCANING CENTER, GROUND FLOOR, KHALEELWADI, NIZAMABAD</t>
  </si>
  <si>
    <t>SKIN CARE CLINIC</t>
  </si>
  <si>
    <t>MUNCIPAL COMPLEX SHOP NOs:25,26,  TILAK GARDEN, KHALEELWADI, NIZAMABAD - 503001.</t>
  </si>
  <si>
    <t>H.No:5-6-70, DWARAKA NAGAR, NIZAMABAD - 503001.</t>
  </si>
  <si>
    <t>MARUTHI NAGAR, ARMOOR ROAD, NIZAMABAD - 503001.</t>
  </si>
  <si>
    <t>SRIMU503001TSBH11575</t>
  </si>
  <si>
    <t>SRIMUKHI SKIN AND HAIR CLINIC</t>
  </si>
  <si>
    <t>OPP: DR. KARUNAKAR HOSPITAL, SHOP NO. 20 &amp;21 MUNCIPAL COMPLEX, KHALEELWADI, NIZAMABAD - 503001.</t>
  </si>
  <si>
    <t>H.NO. 5-7-77 &amp; 78, KHALEELWADI, NIZAMABAD - 503001.</t>
  </si>
  <si>
    <t>DENTAL HOSPITALS (HCFs)</t>
  </si>
  <si>
    <t>NEAR MODERN PUBLIC SCHOOL, KHALEELWADI, NIZAMABAD - 503001.</t>
  </si>
  <si>
    <t>H.No:5-6-9, BESIDE J.J. REDDY HOSPITAL, KHALEELWADI, NIZAMABAD - 503001</t>
  </si>
  <si>
    <t>OPPOSITE LANE OF REVENUE DIVISIONAL OFFICE, SARASWATHI NAGAR, NIZAMABAD - 503001.</t>
  </si>
  <si>
    <t>H.No. 5-6-798, BESIDE VIJAYA LAXMI HOSPITAL, KHALEELWADI, NIZAMABAD - 503001.</t>
  </si>
  <si>
    <t xml:space="preserve">BELOW CORPORATION BANK, BESIDE MUDHIRAJ HANUMAN TEMPLE, MUDHIRAJ VEEDHI, KHALEELWADI, NIZAMABAD - 503001. </t>
  </si>
  <si>
    <t>S.V.S503001TSBH01077</t>
  </si>
  <si>
    <t>S.V.S. BEST CARE DENTAL CLINIC</t>
  </si>
  <si>
    <t>BESIDE JYOTHI MEDICAL, OPP: DR. BHOOPATHI REDDY HOSPITAL, NIZAMBAD</t>
  </si>
  <si>
    <t>OPP. RAJEEVE GANDHI AUDITORUM, TILAK GARDEN,  KHALEELWADI, NIZAMABAD - 503001.</t>
  </si>
  <si>
    <t xml:space="preserve"> H.NO. 5-6-752/1, OPP: BAPU REDDY HOSPITAL, KHALEELWADI, NIZAMABAD - 503001.</t>
  </si>
  <si>
    <t>J.J. REDDY CIRCLE, NEAR SHIVASAI MULTI SPECIALITY HOSPITAL, NEAR TELANGANA GRAMEENA BANK, KHALEELWADI, NIZAMABAD - 503001.</t>
  </si>
  <si>
    <t>INDUR CITY SCAN BUILDING FIRST FLOOR, KHALEELWADI, NIZAMABAD - 503001.</t>
  </si>
  <si>
    <t xml:space="preserve">Dr. KARTHIK SUPER SPECIALITY DENTAL HOSPITAL  </t>
  </si>
  <si>
    <t>OPP Dr. SRISAILAM, DWARAKANAGAR, KHALEELWADI, NIZAMABAD - 503001.</t>
  </si>
  <si>
    <t>OPP: RAJIV GANDHI AUDITORIUM, KHALEELWADI, NIZAMABAD - 503001</t>
  </si>
  <si>
    <t>PARTH503001TSBH11585</t>
  </si>
  <si>
    <t>PARTHA DENTAL INDIA PVT.LTD</t>
  </si>
  <si>
    <t>H.NO. 5-6-533/5A, 1st FLOOR, KOTTUR COMPLEX, SARASWATHI NAGAR, HYDERABAD ROAD, NIZAMABAD</t>
  </si>
  <si>
    <t xml:space="preserve">SHRI EYE &amp; DENTAL CARE    </t>
  </si>
  <si>
    <t>H.No. 5-6-218, BESIDE SAI AYUSH CHILDRENS HOSPITAL, SARASWATHI NAGAR, BEHIND ANDHRA BANK, NIZAMABAD - 503001.</t>
  </si>
  <si>
    <t>S.V. SMILE 32 DENTAL HOSPITAL</t>
  </si>
  <si>
    <t>OPP. Dr. SUBASH E.N.T HOSPITAL, KHALEELWADI, NIZAMABAD - 503001.</t>
  </si>
  <si>
    <t>SRDEN503001TSBH11594</t>
  </si>
  <si>
    <t>SR DENTAL HOSPITAL</t>
  </si>
  <si>
    <t>H.NO.5-5-140, NEAR POCHAMMA TEMPLE, POCHAMMAGALLY, NIZAMABAD</t>
  </si>
  <si>
    <t>H.No. 3-31, ROAD NO. 3, SARASWATHI NAGAR, NIZAMABAD - 503001.</t>
  </si>
  <si>
    <t>RUDRA SAI HOSPITAL BUILDING, BESIDE ADARSH METERNITY NURSING HOME, NEAR RAJIV GANDHI AUDITORIUM, KHALEELWADI, NIZAMABAD - 503001.</t>
  </si>
  <si>
    <t>INDUR503001TSDH14632</t>
  </si>
  <si>
    <t>INDUR DENTAL HOSPITAL</t>
  </si>
  <si>
    <t>BESIDE RELIANCE SMART STORE, NEELAKANTA NAGAR-2, KANTESHWAR, NIZAMABAD</t>
  </si>
  <si>
    <t>5-5-242, ROAD NO.2, OPP: ASHIRWAD HOSPITAL, SARASWATHI NAGAR, KHALEELWADI, NIZAMABAD - 503001.</t>
  </si>
  <si>
    <t>OPP: TELANGANA GRAMEENA BANK MAIN BRANCH, POCHAMMA GALLY, KHALEELWADI, NIZAMABAD - 503001.</t>
  </si>
  <si>
    <t>SHOP No.5, MUNICIPAL COMPLEX, KHALEELWADI, NIZAMABAD - 503001.</t>
  </si>
  <si>
    <t>BESIDE BHARATH PATHOLOGICAL LAB, NEAR HAYATT HOSPITAL, KHALEELWADI, NIZAMABAD - 503001.</t>
  </si>
  <si>
    <t>PUNJAB NATIONAL BANK COMPLEX,KHALEEL WADI, NIZAMABAD - 503001.</t>
  </si>
  <si>
    <t>NARAYAN REDDY COMPLEX, OPP: MUDHIRAJ BHAVAN, KHALEELWADI, NIZAMABAD - 503001.</t>
  </si>
  <si>
    <t>DR NAGESH BODHANKAR, HNO:5-7-132, BESIDE ANKAM HOSPITAL, KHALEEL WADI, NIZAMABAD - 503001.</t>
  </si>
  <si>
    <t>STARD503001TSBH11600</t>
  </si>
  <si>
    <t>STAR DENTAL CLINIC</t>
  </si>
  <si>
    <t>NEAR POCHAMMA TEMPLE, WEEKLY MARKET, HOPE HOSPITAL LANE, POCHAMMAGALLY, NIZAMABAD</t>
  </si>
  <si>
    <t>VAJRA503001TSDH14726</t>
  </si>
  <si>
    <t>VAJRA DENTAL CARE AND IMPLANT CENTRE</t>
  </si>
  <si>
    <t>H.NO. 5-4-65, BESIDE HARIKA HOSPITAL, POCHAMMA GALLY, NIZAMABAD</t>
  </si>
  <si>
    <t>DENTI503001TSDH14631</t>
  </si>
  <si>
    <t>DENTIST DENTAL CARE</t>
  </si>
  <si>
    <t>BEHIND PUNJAB NATIONAL BANK, BESIDE VIMALA HOSPITAL &amp; LATHA NURSING HOME, Rd No. 4, SARASWATHI NAGAR, KHALEELWADI, NIZAMABAD - 503001.</t>
  </si>
  <si>
    <t>NEAR NASEER HOTEL CHOWRASTA, MAIN ROAD, AHMEDPURA COLONY, NIZAMABAD - 503001.</t>
  </si>
  <si>
    <t>SHOP No.10, KAVITHA COMPLEX, NIZAMABAD - 503001.</t>
  </si>
  <si>
    <t>SHOP NO.19, MUNCIPAL COMPLEX, BESIDE SRIMUKHI SKIN CARE HOSPITAL, KHALEELWADI, NIZAMABAD - 503001.</t>
  </si>
  <si>
    <t>SATYA503002TSDH13913</t>
  </si>
  <si>
    <t>SATYA MULTI SPECIALITY DENTAL HOSPITAL</t>
  </si>
  <si>
    <t>H.NO. 6-2-331, 1ST FLOOR, ABOVE NDCC BANK &amp; LOTUS BAKERY, NEAR NIRMALA HRUDAYA SCHOOL, SUBHASH NAGAR MAIN ROAD,NIZAMABAD</t>
  </si>
  <si>
    <t>BESIDE ESHWAR GASTRO &amp; LIVER HOSPITAL, NEAR PUNJAB NATIONAL BANK, KHALEELWADI, NIZAMABAD - 503001.</t>
  </si>
  <si>
    <t>SRINIVASA DENTAL CLINIC &amp; DIAGNOSTIC CENTER</t>
  </si>
  <si>
    <t>OPP: RED CROSS BLOOD BANK, KHALEELWADI, NIZAMABAD - 503001.</t>
  </si>
  <si>
    <t>H.No:5-7-624/3, BESIDE BHARATH LABORATORY, OPP BUS STAND, TILAK GARDENS, KHALEELWADI, NIZAMABAD - 503001.</t>
  </si>
  <si>
    <t>OPP:AXIS BANK, TEJA HOSPITAL LANE, DWARAKA NAGAR, NIZAMABAD - 503001.</t>
  </si>
  <si>
    <t>LABORATORIES (HCFs)</t>
  </si>
  <si>
    <t>H.No.5-7-163, FIRST FLOOR, ABOVE PUNJAB NATIONAL BANK, KHALEELWADI, NIZAMABAD - 503001.</t>
  </si>
  <si>
    <t>AMRUT503001TSBH02312</t>
  </si>
  <si>
    <t>AMRUTHA CT SCAN &amp; DIAGNOSTICS</t>
  </si>
  <si>
    <t>H.NO. 5-6-804/805,OPP: E-SEVA, DOCTORS LANE, KHALEELWADI, NIZAMABAD</t>
  </si>
  <si>
    <t>APOLL503003TSPL13288</t>
  </si>
  <si>
    <t xml:space="preserve">APOLLO HEALTH &amp; LIFESTYLE LTD </t>
  </si>
  <si>
    <t>H NO. 5-6-9, POCHAMAGALLI , DWARAKANAGAR, NIZAMABAD</t>
  </si>
  <si>
    <t>H.No. 5-4-107, NEAR NALANDA DEGREE COLLEGE,  POCHAMMAGALLI, KHALEELWADI, NIZAMABAD - 503001.</t>
  </si>
  <si>
    <t>BHARATH LABORATORY</t>
  </si>
  <si>
    <t>H.No. 5-7-204, OPP. BUS STAND LANE, NEAR TILAK GARDEN, KHALEELWADI, NIZAMABAD - 503001.</t>
  </si>
  <si>
    <t>1st FLOOR, SP COMPLEX, NEAR ABDUL RAHMAN GROUND, BODHAN ROAD, NIZAMABAD -503001.</t>
  </si>
  <si>
    <t>KHALEEL WADI , NIZAMABAD - 503001.</t>
  </si>
  <si>
    <t>INDUR M.D.C.T &amp; MRI CENTRE</t>
  </si>
  <si>
    <t>BESIDE Dr. J.J REDDY HOSPITAL, KHALEELWADI, NIZAMABAD - 503001.</t>
  </si>
  <si>
    <t>H.No. 5-4-17, BESIDE COCONUT SHOP, MUDHIRAJ HANUMAN TEMPLE, KHALEELWADI, NIZAMABAD - 503001.</t>
  </si>
  <si>
    <t>LIFE SCAN CENTER</t>
  </si>
  <si>
    <t>OLD JJ REDDY HOSPITAL, 'X' ROAD, KHALEELWADI, NIZAMABAD - 503001.</t>
  </si>
  <si>
    <t>FIRST FLOOR ABOVE HDFC BANK, HYDERABAD ROAD,PRAGATHI NAGAR, NIZAMABAD - 503001.</t>
  </si>
  <si>
    <t>H.No. 5-6-1, DWARAKA NAGAR, NIZAMABAD - 503001.</t>
  </si>
  <si>
    <t>NEAR J.J. REDDY HOSPITAL, KHALEELWADI, NIZAMABAD - 503001.</t>
  </si>
  <si>
    <t>H.No. 5-6-512/1, SARASWATHI NAGAR, BESIDE MR HOSPITAL, KHALEELWADI, NIZAMABAD - 503001.</t>
  </si>
  <si>
    <t>H.No. 5-4-135, SHOP No.1, DILIP SHASTRI BUILDING, BESIDE D.L.N. SWAMY HOSPITAL ROAD, BESIDE HARIKA HOSPITAL &amp; OPPOSITE STATE BANK OF INDIA ATM, NIZAMABAD - 503001.</t>
  </si>
  <si>
    <t>NAKSHATRA IMAING &amp; DIAGNOSTICS</t>
  </si>
  <si>
    <t>H.No. 5-7-148, DR. HARI PRASAD RAO BUILDING, KHALEELWADI, NIZAMABAD - 503001.</t>
  </si>
  <si>
    <t>5-6-102, BESIDE PRIME SCANNING CENTER, OPP: DREAMLAND HOPE HOSPITAL, DWARAKA NAGAR, KHALEELWADI, NIZAMABAD - 503001.</t>
  </si>
  <si>
    <t>NIZAM503001TSBB14460</t>
  </si>
  <si>
    <t>NIZAMABAD BLOOD CENTRE (A UNIT OF THALASSEMIA CHILDRENS SOCIETY)</t>
  </si>
  <si>
    <t>Door No:5-5-573/B/B, 5-6-678,1St Floor, Beside Pratibha Super Speciality Hospital, Pragathi Nagar, Nizamabad</t>
  </si>
  <si>
    <t>OPP: BANGALORE COCONUT SHOP, NEAR MUDHIRAJ SANGAM HANUMAN TEMPLE, SARASWATHI NAGAR, KHALEELWADI, NIZAMABAD - 503001.</t>
  </si>
  <si>
    <t>H.No. 5-7-71, BHARATH LAB BUILDING, KHALEELWADI, NIZAMABAD - 503001.</t>
  </si>
  <si>
    <t>H.No:5-6-100, BEHIND JJ REDDY HOSPITAL, DWARAKANAGAR, NIZAMABAD - 503001.</t>
  </si>
  <si>
    <t>H.No.5-6-83, DWARAKANAGAR, KHALEELWADI, NIZAMABAD - 503001.</t>
  </si>
  <si>
    <t>H.NO:5-6-103, 5-6-50 , OLD JJ REDDY HOSPITAL COMPLEX, NEAR HOPE SUPER SPECIALITY HOSPITAL, KHALEELWADI, NIZAMABAD - 503001.</t>
  </si>
  <si>
    <t>RED CROSS ROAD, BEHIND TAHSIL OFFICE, KHALEEL WADI, NIZAMABAD - 503001.</t>
  </si>
  <si>
    <t>RUDHI503001TSBB13322</t>
  </si>
  <si>
    <t>RUDHIRA BLOOD CENTRE</t>
  </si>
  <si>
    <t>DOOR.NO.5-7-57, 2nd FLOOR, PADMAVATHI PRIDE, KHALEELWADI, NIZAMABAD</t>
  </si>
  <si>
    <t xml:space="preserve"> (A UNIT OF CITIZEN WELFARE SOCIETY), H.No.5-6-812, 3rd FLOOR, NEAR SSR DEGREE COLLEGE, OPP: RAJIV GANDHI AUDITORIUM, KHALEELWADI, NIZAMABAD - 503001.</t>
  </si>
  <si>
    <t>FLAT NO. 6, 1ST FLOOR, FEELWEL TOWERS, BESIDE BHARATHI LAB, KHALEELWADI, NIZAMABAD - 503001.</t>
  </si>
  <si>
    <t>SANVY SCANNING &amp; DIAGNOSTIC CENTER</t>
  </si>
  <si>
    <t>OPP: DR. BHARATHI HOSPITAL, SARASWATHI NAGAR, KHALEELWADI, NIZAMABAD - 503001.</t>
  </si>
  <si>
    <t>H.No: 5-4-335, NEAR NARAYAN REDDY COMPLEX, KHALEELWADI, NIZAMABAD - 503001.</t>
  </si>
  <si>
    <t>H.No. 6-6-169, HAMALWADI X ROAD, NIZAMABAD - 503001.</t>
  </si>
  <si>
    <t>SHREE503001TSPL16262</t>
  </si>
  <si>
    <t>SHREE SHREE PATHOLOGICAL
LABORATORY</t>
  </si>
  <si>
    <t>OPP: TELANGANA GRAMEENA BANK, KHALEELWADI, NIZAMABAD - 503001.</t>
  </si>
  <si>
    <t>BEHIND PRAGATHI HOSPITAL, ROAD NO. 4, OPP: BHARATHI RANI HOSPITAL LANE, SARASWATHI NAGAR, NIZAMABAD - 503001.</t>
  </si>
  <si>
    <t>H.No. 1-13-405/2, BESIDE RUNKMINI CHAMBERS, NEAR 40 FEET HANUMAN CROSS ROAD, VINAYAK NAGAR, NIZAMABAD - 503001.</t>
  </si>
  <si>
    <t>H.No.5-6-751, BESIDE J BAPUREDDY HOSPITAL, NEAR NALANDA DEGREE COLLEGE, KHALEELWADI, NIZAMABAD - 503001.</t>
  </si>
  <si>
    <t>SUNIM503001TSPL11598</t>
  </si>
  <si>
    <t>SUN IMAGING AND DIAGNOSTICS</t>
  </si>
  <si>
    <t>H.NO.5-6-193, SARASWATHINAGAR, KHALEELWADI, NIZAMABAD</t>
  </si>
  <si>
    <t>5-6-752/591, OPP: BAPU REDDY HOSPITAL, KHALELWADI, NIZAMABAD - 503001.</t>
  </si>
  <si>
    <t>NEAR J J REDDY HOSPITAL, OPP: DR. DLN SWAMY, KHALEELWADI, NIZAMABAD - 503001.</t>
  </si>
  <si>
    <t>OPP: TELANGANA GRAMEENA BANK, NEAR J.J. REDDY HOSPITAL, KHALEELWADI, NIZAMABAD - 503001.</t>
  </si>
  <si>
    <t>VIJAY'S MEDITECH SCANNING CENTRE</t>
  </si>
  <si>
    <t>H.No.5-7-627, FLOT NO.58, C/O. FEELWELL TOWERS, KHALEELWADI, NIZAMABAD - 503001.</t>
  </si>
  <si>
    <t>VIJAYA DIAGNOSTIC CENTRE LIMITED, NIZAMABAD</t>
  </si>
  <si>
    <t>Dr. No. 5-764, FIRST FLOOR, F2,F3,F4, FEEL WELL TOWERS, KHALEELWADI, NIZAMABAD - 503001.</t>
  </si>
  <si>
    <t>SHOP No: 29, MUNICIPAL COMPLEX, OPP. AMRUTHA C.T. SCAN C, DOCTORS LANE, KHALEELWADI, NIZAMABAD - 503001.</t>
  </si>
  <si>
    <t>VISHW503001TSPL11900</t>
  </si>
  <si>
    <t>OPP: DISTRICT COURT, SARASWATHI NAGAR, NIZAMABAD - 503001.</t>
  </si>
  <si>
    <t>HOPEW503185TSBH14766</t>
  </si>
  <si>
    <t>HOPE WELL HOSPITAL, BODHAN</t>
  </si>
  <si>
    <t>BESIDE SPRING BAKERS, NEAR SHAKAR NAGAR X ROAD, BODHAN - 503185</t>
  </si>
  <si>
    <t>DR.RA503185TSDH14917</t>
  </si>
  <si>
    <t>DR. RAMADEVI BODHAN MULTISEPCIALITY DENTAL HOSPITAL</t>
  </si>
  <si>
    <t>OPP: APNA SUPER BAZAR, AMBEDKAR CHOWRASTA, BODHAN.</t>
  </si>
  <si>
    <t>SRIVI503185TSCL16241</t>
  </si>
  <si>
    <t>SRI VIJAYA CLINIC</t>
  </si>
  <si>
    <t xml:space="preserve">COMMUNITY HEALTH CENTER, DICHPALLY </t>
  </si>
  <si>
    <t>OPP: M R O OFFICE, GHANPUR (V), DICHPALLY - 503175.</t>
  </si>
  <si>
    <t>YEDAPALLY - 503202.</t>
  </si>
  <si>
    <t>OPP: TELANGANA THALLI STATUE, RAILWAY STATION, HYDERABAD ROAD, MARKET AREA, DICHPALLY - 503164.</t>
  </si>
  <si>
    <t>NEAR WEEKLY MARKET, WADDEPALLI, VARNI MANDAL, DIST. NIZAMABAD - 503201.</t>
  </si>
  <si>
    <t>VRK COMPLEX, BESIDE MEHAR BABA KAMAN, NIZAMABAD ROAD, S.N. PURAM, VARNI - 503201.</t>
  </si>
  <si>
    <t>DHARYAPUR VILLAGE, NAVIPET - 503245.</t>
  </si>
  <si>
    <t>VENKATESHWARA NURSING HOME, NAVIPET</t>
  </si>
  <si>
    <t>Dr. G. JAGADISHWAR REDDY, MAIN ROAD, NAVIPET - 503245.</t>
  </si>
  <si>
    <t>STATION ROAD, KAMAREDDY - 503111.</t>
  </si>
  <si>
    <t>NIZAM SAGAR ROAD, KAMAREDDY - 503111.</t>
  </si>
  <si>
    <t>BESIDE POST OFFFICE, BANSWADA - 503187</t>
  </si>
  <si>
    <t>SRIME503111TSBH16237</t>
  </si>
  <si>
    <t>SRI MEDICARE HOSPITAL</t>
  </si>
  <si>
    <t>SRILA503111TSBH16238</t>
  </si>
  <si>
    <t>SRI LALITHA HOSPITAL</t>
  </si>
  <si>
    <t>1-5-442/10/C, Near Dr. Prakash Rao Eye Hospital, Ramareddy Road, Kamareddy</t>
  </si>
  <si>
    <t>AADHY503111TSBH14929</t>
  </si>
  <si>
    <t>AADHYA HOSPITAL, KAMAREDDY</t>
  </si>
  <si>
    <t>DHARMASHALA BACKSIDE, GODOWN ROAD, DR. K. NARENDAR RAO CHILDREN'S HOSPITAL LANE, KAMAREDDY - 503111.</t>
  </si>
  <si>
    <t>H.No:-1-7-73, NIZAMSAGAR X ROAD, THILAK ROAD, KAMAREDDY - 503111.</t>
  </si>
  <si>
    <t>S.R.D503111TSPL15002</t>
  </si>
  <si>
    <t>S.R. DIAGNOSTIC CENTRE</t>
  </si>
  <si>
    <t>BESIDE MITHRI HOSPITAL, BHOOPUTRAMMA KALYANA MANDAPAM ROAD, KAMAREDDY - 503111.</t>
  </si>
  <si>
    <t>SRILA503111TSPL16242</t>
  </si>
  <si>
    <t>SRI LAXMI NARASIMHA DIAGNOSTIC CENTRE</t>
  </si>
  <si>
    <t>H.NO. 1-5-62, BHUPUTRAMMA FUNCTION HALL ROAD, KAMAREDDY</t>
  </si>
  <si>
    <t>OPP: GOVT HOSPITAL , MAIN ROAD, BANSWADA - 503187</t>
  </si>
  <si>
    <t>H.NO. 1-1-21/A, BEHIND AYYAPPA TEMPLE, NEAR BUS STAND, BANSWADA - 503187.</t>
  </si>
  <si>
    <t>H.No.1, ANJIREDDY COMPLEX, BESIDE ANDHRA BANK, OLD BANSWADA ROAD, BANSWADA - 503187.</t>
  </si>
  <si>
    <t>H.NO. 1-1-11/5/1/B, SUDHA COMPLEX, OPP: BUS STAND, TEACHERS COLONY, BANSWADA - 503187.</t>
  </si>
  <si>
    <t>OPP: RAM MANDIR, NEAR ANDHRA BANK, OLD BANSWADA ROAD, BANSWADA - 503187.</t>
  </si>
  <si>
    <t>OPP: BUS STAND, BANSWADA - 503187.</t>
  </si>
  <si>
    <t>TIRUMALA COMPLEX, BESIDE ANNAPURNA SUPER MARKET, TADKOLE ROAD, BANSWADA - 503187.</t>
  </si>
  <si>
    <t>H.NO. 1-1-11/28/B/2, NEAR SARASWATHI TEMPLE, BANSWADA - 503187.</t>
  </si>
  <si>
    <t>CHAITHANYA COLONY, BANSWADA - 503187</t>
  </si>
  <si>
    <t>SRIVE503187TSBH16258</t>
  </si>
  <si>
    <t>NGO'S COLONY, BANSWADA</t>
  </si>
  <si>
    <t>D.No.1-1-11/4/1/C, OLD MALATHI MADAM BUILDING, NGO'S COLONY, BANSWADA - 503187.</t>
  </si>
  <si>
    <t>M.B.R. COMPLEX, BESIDE: SRI BALAJI HOSPITAL, OLD BANSWADA ROAD, BANSWADA - 503187.</t>
  </si>
  <si>
    <t>NEAR MUNICIPAL OFFICE, MAIN ROAD, BANSWADA - 503187.</t>
  </si>
  <si>
    <t>OPP: GOVERNMENT AREA HOSPITAL, MAIN ROAD, BANSWADA - 503187.</t>
  </si>
  <si>
    <t>H.NO. 2-3-74, GOPAL REDDY COMPLEX, OLD ANGADI BAZAR, BANSWADA - 503187.</t>
  </si>
  <si>
    <t>H.NO.5-5-144/42, MAIN (BODHAN) ROAD, CHIATHANYA COLONY, BANSWADA - 503187.</t>
  </si>
  <si>
    <t>SRISA503187TSCL14735</t>
  </si>
  <si>
    <t>SRI SAI CHANDRA PHYSIOTHERAPY AND REHABILITATION CENTRE</t>
  </si>
  <si>
    <t>BESIDE MUTHUT FINANCE, BODHAN ROAD,BANSWADA</t>
  </si>
  <si>
    <t>BESIDE RAMA KRISHNA THEATRE, MAIN ROAD, BANSWADA - 503187.</t>
  </si>
  <si>
    <t>H.NO.1-1-13/7, AMBEDHAR CHOWRASTA, BESIDE HDFC BANK, OLD BANSWADA ROAD, BANSWADA - 503187.</t>
  </si>
  <si>
    <t>H.No.3-4-124/6,7&amp;8,DWARAKA NAGAR, YELLAREDDY - 503122.</t>
  </si>
  <si>
    <t>MAIN ROAD, YELLAREDDY - 503122.</t>
  </si>
  <si>
    <t>OPP. BUS STATION, YELLAREDDY - 503122</t>
  </si>
  <si>
    <t>NEAR SBI BANK, YELLAREDDY - 503122.</t>
  </si>
  <si>
    <t>AMRUTHA COMPLEX, MAIN ROAD, LINGAMPET - 503124.</t>
  </si>
  <si>
    <t>H.NO. 1-5-6/B, AMBEDKAR CHOWK, YELLAREDDDY - 503122.</t>
  </si>
  <si>
    <t>GANDIMASANIPET, MAIN ROAD,YELLAREDDY - 503122.</t>
  </si>
  <si>
    <t>YELLAREDDY MAIN ROAD, OPP: LAXMI THEATER, YELLAREDDY - 503122.</t>
  </si>
  <si>
    <t>MCHHO504106TSBH16273</t>
  </si>
  <si>
    <t>MCH HOSPITAL</t>
  </si>
  <si>
    <t>BEHIND RURAL POLICE STATION, PRIYADARSHINI ROAD, KALA NAGAR, NIRMAL</t>
  </si>
  <si>
    <t>SWAPN504106TSBH16274</t>
  </si>
  <si>
    <t>SWAPNA MULTISPECIALITY HOSPITAL, NIRMAL</t>
  </si>
  <si>
    <t>5-7-10/F/38, VIVEKNAGAR, DOCTORS LANE, OLD NH-7 ROAD, NIRMAL</t>
  </si>
  <si>
    <t>SUJAN504106TSBH16269</t>
  </si>
  <si>
    <t>SUJANITAA HOSPITAL, NIRMAL</t>
  </si>
  <si>
    <t>DOCTORS LANE, BESIDE COMMUNIST STUPAM, NIRMAL</t>
  </si>
  <si>
    <t>KALPANA MULTI SPECIALITY HOSPITAL, NIRMAL</t>
  </si>
  <si>
    <t>TEJAH504106TSBH16305</t>
  </si>
  <si>
    <t>OPP: ADCC BANK, DOCTOR'S LANE, NIRMAL</t>
  </si>
  <si>
    <t>GAYAT504106TSBH14918</t>
  </si>
  <si>
    <t>GAYATRI HOSPITAL, NIRMAL</t>
  </si>
  <si>
    <t>DOOR NO. 5-7-10/2B/1/1, GAJULPET,NIRMAL - 504106</t>
  </si>
  <si>
    <t>PADMA504106TSBH14724</t>
  </si>
  <si>
    <t>PADMA CHILDRENS HOSPITAL, NIRMAL</t>
  </si>
  <si>
    <t xml:space="preserve"> OPP: ADCC BANK, DOCTOR'S LANE, NIRMAL Nirmal(V) Nirmal (Urban)(M) NIRMAL(D)
Telangana-504106</t>
  </si>
  <si>
    <t>PRADE504106TSBH16307</t>
  </si>
  <si>
    <t>PRADEEP NEURO, MATERNITY &amp; GENERAL HOSPITAL, NIRMAL</t>
  </si>
  <si>
    <t>NEAR THIRUMALA THEATRE, DOCTORS LANE, NIRMAL</t>
  </si>
  <si>
    <t>SAIRA504106TSBH11671</t>
  </si>
  <si>
    <t>SAI RAJESHWAR MULTI SPECIALITY HOSPITAL</t>
  </si>
  <si>
    <t>SRIDS504106TSBH16308</t>
  </si>
  <si>
    <t>SRI DSK MULTISPECIALITY &amp; MATERNITY HOSPITAL, NIRMAL</t>
  </si>
  <si>
    <t>BESIDE GANDHI SKIN HOSPITAL, DOCTORS LANE, NIRMAL</t>
  </si>
  <si>
    <t>SRILA504106TSBH16309</t>
  </si>
  <si>
    <t>SRI LAXMI NARASIMHA MULTISPECIALITY HOSPITAL, NIRMAL</t>
  </si>
  <si>
    <t>OPP: SRINIVASA SCANNING CENTER, DOCTORS LANE, NIRMAL</t>
  </si>
  <si>
    <t>SURAK504106TSBH11669</t>
  </si>
  <si>
    <t>H.No.5-9-68/5/1, Doctors Lane, Nrmal,Nirmal,Nirmal (Urban),NIRMAL,504106</t>
  </si>
  <si>
    <t>KHAJA504203TSBH16302</t>
  </si>
  <si>
    <t>KHAJA HOSPITAL, NIRMAL</t>
  </si>
  <si>
    <t>13-183/9, BESIDE BUS STAND, KHANAPUR, NIRMAL DISTRICT.</t>
  </si>
  <si>
    <t>LAXMI504106TSBH16259</t>
  </si>
  <si>
    <t>LAXMI KAVERI VISION, NIRMAL</t>
  </si>
  <si>
    <t>OPP: DR.RAMESH REDDY TIRUMALA NURSING HOME, DOCTORS LANE, NIRMAL</t>
  </si>
  <si>
    <t>SANJE504106TSBH14934</t>
  </si>
  <si>
    <t>SRIVI504203TSBH16257</t>
  </si>
  <si>
    <t>SRI VIJAYA LAXMI HOSPITAL</t>
  </si>
  <si>
    <t>9-3, PADMAWATHI NAGAR, TALKIES ROADBESIDE, SURJAPUR COMPLEX, KHANAPUR, NIRMAL</t>
  </si>
  <si>
    <t>JAGRU504106TSBH14723</t>
  </si>
  <si>
    <t>JAGRUTHI SKIN AND GENERAL HOSPITAL, NIRMAL</t>
  </si>
  <si>
    <t>OPPOSITE INDIAN FLAG, BEDSIDE VENKAT RAO HOSPITAL, DOCTORS LANE, NIRMAL</t>
  </si>
  <si>
    <t>SRISA504106TSBH11670</t>
  </si>
  <si>
    <t>SRI SAI SUPER SPECIALITY DENTAL CLINICNIRMAL</t>
  </si>
  <si>
    <t>APPALA NARSAIAH COMPLEX, DOCTORS LANE NIRMAL,Nirmal,Nirmal (Urban),NIRMAL,504106</t>
  </si>
  <si>
    <t>DR. ANVESH'S ADVANCED DENTAL &amp; COSMETIC CLINIC, NIRMAL</t>
  </si>
  <si>
    <t>BESIDE ADITHYA HOSPITAL,KHANAPUR ROAD, NIRMAL</t>
  </si>
  <si>
    <t>KRUPA504106TSCL14767</t>
  </si>
  <si>
    <t>KRUPA CHILDRENS CLINIC, NIRMAL.</t>
  </si>
  <si>
    <t>OPP: MAREMMA TEMPLE,A.N REDDY COLONY, NIRMAL - 504106</t>
  </si>
  <si>
    <t>KAVER504106TSBB11661</t>
  </si>
  <si>
    <t>KAVERI VOLUNTARY BLOOD BANK, NIRMAL</t>
  </si>
  <si>
    <t>H.NO.5-7-100/6, FIRST FLOOR, APPALA NARSAIAH COMPLEX, DOCTORS LANE, NH-44,MAIN ROAD, NIRMAL,Nirmal,Nirmal (Urban),NIRMAL,504106</t>
  </si>
  <si>
    <t>NIRMA504106TSPL13912</t>
  </si>
  <si>
    <t>NIRMAL MRI SCAN AND DIAGNOSTIC CENTRE</t>
  </si>
  <si>
    <t>D.NO. 5-7-100/2, BESIDE ADCC BANK,DOCTORS LANE,NIRMAL</t>
  </si>
  <si>
    <t>VINAY504106TSPL11674</t>
  </si>
  <si>
    <t>VINAYAK DIAGNOSTICS, NIRMAL</t>
  </si>
  <si>
    <t>H.NO.1-3-132/A1, SHASTRI NAGAR, MNCL X ROAD, NIRMAL,Nirmal,Nirmal (Urban),NIRMAL,504106</t>
  </si>
  <si>
    <t>ADARS504103TSBH11664</t>
  </si>
  <si>
    <t>ADARSHA HOSPITAL</t>
  </si>
  <si>
    <t>OPP: CIVIL COURT, BESIDE BUS STAND, BHAINSA.</t>
  </si>
  <si>
    <t>ARADH504103TSBH11667</t>
  </si>
  <si>
    <t>ARADHANA AYURVEDIC WELLNESS &amp; RESEARCH CENTRE BHAINSA</t>
  </si>
  <si>
    <t>AMRUTHA GRAM,Bhainsa (M),Bhainsa,NIRMAL,504103</t>
  </si>
  <si>
    <t>JEEVA504103TSBB16264</t>
  </si>
  <si>
    <t>JEEVANDHAAN VOLUNTARY BLOOD CENTRE ( A UNIT OF KANNAM FOUNDATION N.G.O )</t>
  </si>
  <si>
    <t>H.NO. 3-5-1/40/8D, ASAD BABANAGAR,
BHAINSA</t>
  </si>
  <si>
    <t>NEWLI504102TSBH11666</t>
  </si>
  <si>
    <t>NEAR GRAMPANCHAYATH, MUDHOLE, NIRMAL DISTRICT</t>
  </si>
  <si>
    <t>DEVIP504001TSBH16230</t>
  </si>
  <si>
    <t>DEVI PRIYA HOSPITAL (MATERNITY &amp; TRAUMA CENTRE)</t>
  </si>
  <si>
    <t>H.No.4-2-198/4/2, BESIDE MAHESHWARI TALKIES, CINEMA ROAD, ADILABAD</t>
  </si>
  <si>
    <t>OPP:REGISTRATION OFFICE,VIDYANAGAR COLONY, BUS STAND ROAD NH-7, ADILABAD,Adilabad,Adilabad (Urban),ADILABAD,504001</t>
  </si>
  <si>
    <t>NEWHO504001TSBH11689</t>
  </si>
  <si>
    <t>NEW HOPE LAPAROSCOPIC CEMTRE (DR. SUNDRAIAH HOSPITAL)</t>
  </si>
  <si>
    <t>DASNAGAR, NEAR KHOJA COLONY, ADILABAD</t>
  </si>
  <si>
    <t>SRISR504001TSBH11696</t>
  </si>
  <si>
    <t>OPP. SHAMA URDU SCHOOL,NEAR POWER HOUSE,N.H. 7, ADILABAD</t>
  </si>
  <si>
    <t>ABHAY504001TSBH13909</t>
  </si>
  <si>
    <t>ABHAYA MATERNITY AND SURGICARE</t>
  </si>
  <si>
    <t>H.NO. 6-10-110/1, BHUKTHAPUR,ADILABAD</t>
  </si>
  <si>
    <t>RAVIH504307TSBH16303</t>
  </si>
  <si>
    <t>RAVI HOSPITAL, ICHODA, ADILABAD</t>
  </si>
  <si>
    <t>VILLAGE AND MANDAL ICHODA, ADILABAD DIST.</t>
  </si>
  <si>
    <t>AKSHA504001TSCL14561</t>
  </si>
  <si>
    <t>AKSHAY EYE HOSPITAL</t>
  </si>
  <si>
    <t>BACK SIDE OF CENTRAL LIBRARY, BHUKTAPUR, ADIALBAD</t>
  </si>
  <si>
    <t>CHAND504001TSCL16285</t>
  </si>
  <si>
    <t>CHANDRAKANTH HOSPITAL, ADILABAD</t>
  </si>
  <si>
    <t>SURVEY NO. 44, PLOT 12, OLD NATIONAL HIGHWAY , OPP: SBI BANK, MAVALA BRANCH, ADILABAD</t>
  </si>
  <si>
    <t>ADILA504206TSPL14633</t>
  </si>
  <si>
    <t>ADILABAD PATHOLOGY LAB</t>
  </si>
  <si>
    <t>BESIDE MANA SATI HOMEO CLINIC, NEAR CENTRAL BANK OF INDIA , DWARAKA NAGAR, ADILABAD</t>
  </si>
  <si>
    <t>SHRID504001TSCL16287</t>
  </si>
  <si>
    <t>SHRIDA UROLOGY AND KIDNEY HOSPITAL, ADILABAD</t>
  </si>
  <si>
    <t>BESIDE CENTRAL LIBRARY, NETAJI CHOWK,ADILABAD</t>
  </si>
  <si>
    <t>SIRIS504001TSCL14728</t>
  </si>
  <si>
    <t>SIRI SKIN &amp; ENT HOSPITAL, ADILABAD</t>
  </si>
  <si>
    <t>D.NO. 4-3-97, T.N.G.O's ROAD, NETAJI CHOWK, ADILABAD</t>
  </si>
  <si>
    <t>SKINC504001TSCL16260</t>
  </si>
  <si>
    <t>SKIN CARE HOSPITAL, ADILABAD</t>
  </si>
  <si>
    <t>H.NO. 6-5-62/B, TNGO'S CROSS ROAD, ADILABAD</t>
  </si>
  <si>
    <t>SOUMY504001TSPL11693</t>
  </si>
  <si>
    <t>H.No. 6-8-67, OPP: SHARMA URDU SCHOOL, COLLECTOR CHOWK, ADILABAD</t>
  </si>
  <si>
    <t>SHRAD504001TSNH14765</t>
  </si>
  <si>
    <t>SHRADDHA HOSPITAL, ADILABAD</t>
  </si>
  <si>
    <t>D.NO. 4-3-74/62/1, OPPOSITE VIJAYA NURSING HOME, DWARAKA NAGAR, ADILABAD - 504001</t>
  </si>
  <si>
    <t>KALAV504001TSBB11688</t>
  </si>
  <si>
    <t>COMMUNITY HEALTH CENTER, SIRPUR(T)</t>
  </si>
  <si>
    <t>BALAJI MULTI SPECIALITY HOSPITAL (CLOSED)</t>
  </si>
  <si>
    <t>VEDA CHILDREN'S HOSPITAL (CLOSED)</t>
  </si>
  <si>
    <t>OPP:TIRUMALA TALKIES, BEHIND SRI CHANDRA KIDS HOSPITAL,Nirmal,Nirmal (Urban),NIRMAL,504106</t>
  </si>
  <si>
    <t xml:space="preserve">SURAKSHA HOSPITAL,NIRMAL </t>
  </si>
  <si>
    <t>DR.AN504103TSDH14572</t>
  </si>
  <si>
    <t>SRI BALAJI SKIN CARE</t>
  </si>
  <si>
    <t>SHREE BALAJI HOSPITAL</t>
  </si>
  <si>
    <t>OPP: BUS STAND, DOWNALA ROAD, ADILABAD - 504001.</t>
  </si>
  <si>
    <t>SRI SAIRAM MULTI SPECIALITY DENTAL CARE LASER AND IMPLANT CENTRE</t>
  </si>
  <si>
    <t>HARSHA SKIN &amp; GENERAL HOSPITAL (CLOSED)</t>
  </si>
  <si>
    <t>BESIDE BUS STAND , NEAR OLD POLICE STATION, ASIFABAD - 504293.</t>
  </si>
  <si>
    <t>H.No.3-108, NAR BUS STAND, BAPUNAGAR, ASIFABAD - 504293.</t>
  </si>
  <si>
    <t>#1-16-553/3, OPP: MUNICIPAL OFFICE, BEHIND VENKATARAMANA THEATRE, KAGAZNAGAR, DIST. KUMARAMBHEEM ASIFABAD - 504296.</t>
  </si>
  <si>
    <t xml:space="preserve">D.No.1-16-296, OPP: H.P. PETROL PUMP, KAGHAZNAGAR, KUMARAMBHEEM(ASIFABAD) - 504296. </t>
  </si>
  <si>
    <t>OPP ANDHRA BANK ATM, THIRANDAS TALKIES ROAD, SIRPUR-KAGHAZNAGAR - 504296.</t>
  </si>
  <si>
    <t>H.No.63/2017, INDERVELLY, ADILABAD - 504346.</t>
  </si>
  <si>
    <t>D.No.3-298/1, BESIDE SBI, THALODI X ROAD, KOUTHULA, ASIFABAD - 504299.</t>
  </si>
  <si>
    <t>D.No.1-14-378/3, YELLAGOUD THOTA,NEAR ESEVA, NEAR MUNICIPAL WATER TANK,SIRPUR KAGHAZNAGAR - 504296.</t>
  </si>
  <si>
    <t># 2-3-48, BESIDE STATE BANK, RAJEEV CHOWK, SIRPUR-KAGHAZNAGAR - 504296.</t>
  </si>
  <si>
    <t>D.No. 1-69/2/2, BESIDE HP PETROL BUNK, SIRPUR-KAGHAZNAGAR - 504296.</t>
  </si>
  <si>
    <t>2-155/1, KOYAGUDA, VIJAYANAGAR ROAD, KOUTALA, KUMARAMBHEEM ASIFABAD - 504296.</t>
  </si>
  <si>
    <t>H.No.1-16-273/6, OPP: INDIAN OIL PETROLPUMP, SIRPUR - KAGHAZNAGAR - 504296.</t>
  </si>
  <si>
    <t>COURT CHOURASTHA, DANAPUR ROAD,  KUMURAMBHEEM ASIFABAD - 504293.</t>
  </si>
  <si>
    <t>D.NO.2-161/8, OPP: REGISTRATION OFFICE, NH-7, KUMARAMBHEEM CHOWK, ASIFABAD -504293</t>
  </si>
  <si>
    <t>H.NO. 1-16PEO0012 BUS STAND CHOWRASTA, BEHIND NIKHIL MEDICAL,SIRPUR KAGAZNAGAR - 504296.</t>
  </si>
  <si>
    <t>H.No. 1-4-165, SUBASH ROAD, KAGAZNAGAR - 504296.</t>
  </si>
  <si>
    <t>H.NO, 1-3-280, HAQ COMPLEX, INDIRA MARKET, SRIRAM NAGAR, KAGAZNAGAR(M) -  504296</t>
  </si>
  <si>
    <t>D.No. 1-16-319, BESIDE TELANGANA GRAMEENA BANK, PETROL PUMP AREA, SIRPUR-KAGHAZNAGAR - 504296.</t>
  </si>
  <si>
    <t>1-2-57, NEAR AMBEDKAR CHOWK, MAULANA AZAD ROAD, NIZAMUDDIN COLONY, KAGAZNAGAR - 504296.</t>
  </si>
  <si>
    <t>H.No.6-57/1/6, BESIDE ROSE GARDEN, MAIN ROAD, ASIFABAD - 504293.</t>
  </si>
  <si>
    <t>NEAR BUS STATION, ASIFABAD - 504293.</t>
  </si>
  <si>
    <t>1-2-310, M.G. ROAD, SIRPUR KAGHAZNAGAR - 504296.</t>
  </si>
  <si>
    <t>#1-16-333/5, OPP: PRAJA LIFE CARE HOSPITAL, KAGAZNAGAR - 504293.</t>
  </si>
  <si>
    <t>1ST FLOOR, ABOVE GROCERY 4U SUPERMARKET BESIDE ROSE GARDEN FUNCTION HALL, MAIN ROAD, KB ASIFABAD - 504293.</t>
  </si>
  <si>
    <t>5-168/1, K.B. CHOWK, ASIFABAD - 504293.</t>
  </si>
  <si>
    <t>THALODI X ROAD, VILL &amp; MDL: KOUTALA, KOMARAMBHEEM ASIFABAD - 504299.</t>
  </si>
  <si>
    <t>CITYM503001TSBH16522</t>
  </si>
  <si>
    <t>CITY MULTISPECIALITY HOSPITAL</t>
  </si>
  <si>
    <t>H.No.7-11-723/3, KHOJA COLONY,  BODHAN ROAD, NIZAMABAD</t>
  </si>
  <si>
    <t xml:space="preserve">SRI KRISHNA NEURO &amp; SUPER SPECIALITY HOSPITAL  </t>
  </si>
  <si>
    <t>ADARSH MATERNITY NURSING HOME</t>
  </si>
  <si>
    <t>KEERTHI SAI MULTI SPECIALITY HOSPITAL</t>
  </si>
  <si>
    <t>SARASWATHI NAGAR, NIZAMABAD - 503001.</t>
  </si>
  <si>
    <t>MAA MULTISPECIALITY HOSPITAL</t>
  </si>
  <si>
    <t>REFRACTO EYE HOSPITAL</t>
  </si>
  <si>
    <t>SRI SAI RAINBOW CHILDRENS HOSPITAL</t>
  </si>
  <si>
    <t>H.No:5-6-809,BESIDE Dr. NANDA KUMAR DENTIST BUILDING, BESIDE AMRUTHA LAXMI HOSPITAL, KHALEEL WADI, NIZAMABAD - 503001.</t>
  </si>
  <si>
    <t xml:space="preserve">Dr MOHANS DIABETES SPECILITIES </t>
  </si>
  <si>
    <t>DENTIST BUILDING 1ST FLOOR, NEHRU PARK,NIZAMABAD</t>
  </si>
  <si>
    <t xml:space="preserve">THYROCARE </t>
  </si>
  <si>
    <t>JJ NAGAR, PERKIT, ARMOOR,Armoor (Municipal Area),Armoor,NIZAMABAD,503224</t>
  </si>
  <si>
    <t>MAHALAXMI COLONY, HOSPITAL LANE, ARMOOR - 503224.
Telangana-503224</t>
  </si>
  <si>
    <t>BACK SIDE POLICE STATION, GOUSHALA ROAD, BODHAN - 503185.</t>
  </si>
  <si>
    <t>SINDHURA HOSPITAL</t>
  </si>
  <si>
    <t>H.No. 4-96, UNDER MEESEVA, PADMAJIWADI X ROAD, KAMAREDDY - 503111.</t>
  </si>
  <si>
    <t>GOWDOWN ROAD, OPP: JAGRUTHI HOSPIITAL, KAMAREDDY - 503111.</t>
  </si>
  <si>
    <t>OPPOSITE DR. ANJALREDDY HOSPITAL,NETHAJI ROAD, KAMAREDDY - 503111</t>
  </si>
  <si>
    <t>APPLE DENTAL CLINIC</t>
  </si>
  <si>
    <t>BESIDE RAMRAJ COTTONS STORES, NH-7, BUS STATION ROAD, KAMAREDDY</t>
  </si>
  <si>
    <t>DR T BHAIRAIAH MEMORIAL CLINIC</t>
  </si>
  <si>
    <t>NEAR DR. T. BHAIRAIAH HOSPITAL, BESIDE PRATHIBHA HIGH SCHOOL, GODOWN ROAD, KAMAREDDY - 503111.</t>
  </si>
  <si>
    <t>BESIDE T. BHAIRAIAH HOSPITAL, GODOWN ROAD, KAMAREDDY - 503111.</t>
  </si>
  <si>
    <t>SRI DANVANTHRI EYE HOSPITAL</t>
  </si>
  <si>
    <t>BODHAN ROAD,BANSWADA - 503187</t>
  </si>
  <si>
    <t>GOVERNMENT HOSPITALS</t>
  </si>
  <si>
    <t>COMMU503217TSBH11466</t>
  </si>
  <si>
    <t>COMMUNITY HEALTH CENTRE BALKONDA</t>
  </si>
  <si>
    <t>Balkonda,Balkonda,Balkonda,NIZAMABAD,503217</t>
  </si>
  <si>
    <t>COMMU503165TSBH00983</t>
  </si>
  <si>
    <t>COMMUNITY HEALTH CENTRE DHARPALLY</t>
  </si>
  <si>
    <t>NEAR ZPHS HIGH SCHOOL, DHARPALLY,Dharpally,Dharpally,NIZAMABAD,503165</t>
  </si>
  <si>
    <t>COMMUNITY HEALTH CENTRE DICHPALLY</t>
  </si>
  <si>
    <t>OPP: M R O OFFICE, GHANPUR (V), DICHPALLY (M), NIZAMABAD,Ghanpur (CT),Dichpally,NIZAMABAD,503174</t>
  </si>
  <si>
    <t>COMMU643217TSBH11465</t>
  </si>
  <si>
    <t>COMMUNITY HEALTH CENTRE KOTAGIRI</t>
  </si>
  <si>
    <t>Kotagiri,Kotgiri,Kotagiri,NIZAMABAD,643217</t>
  </si>
  <si>
    <t>COMMU503225TSBH11464</t>
  </si>
  <si>
    <t>COMMUNITY HEALTH CENTRE MORTHAD</t>
  </si>
  <si>
    <t>Morthad,Mortad,Morthad,NIZAMABAD,503225</t>
  </si>
  <si>
    <t>COMMUNITY HEALTH CENTRE NAVIPET, NIZAMABAD</t>
  </si>
  <si>
    <t>DHARYAPUR VILLAGE, NAVIPET MANDAL, NIZAMABAD DIST.,Navipet,Navipet,NIZAMABAD,503245</t>
  </si>
  <si>
    <t>COMMUNITY HEALTH CENTRE VARNI, NIZAMABAD</t>
  </si>
  <si>
    <t>NEAR WEEKLY MARKET, WADDEPALLY, VARNI MANDAL.,Varni,Varni,NIZAMABAD,503201</t>
  </si>
  <si>
    <t>PRIMA503164TSBH11454</t>
  </si>
  <si>
    <t>PRIMARY HEALTH CENTRE INDALWAI</t>
  </si>
  <si>
    <t>Indalwai,Indalwai, (including Chandrayanpally &amp; Thirmanpally hamlets),Indalwai,NIZAMABAD,503164</t>
  </si>
  <si>
    <t>PRIMA503224TSBH11456</t>
  </si>
  <si>
    <t>PRIMARY HEALTH CENTRE JAKRANPALLY</t>
  </si>
  <si>
    <t>JAKRANPALLY,Jakranpalle,Jakranpally,NIZAMABAD,503224</t>
  </si>
  <si>
    <t>PRIMA503213TSBH11460</t>
  </si>
  <si>
    <t>PRIMARY HEALTH CENTRE KALLADI</t>
  </si>
  <si>
    <t>Kalladi,Kalladi,Makloor,NIZAMABAD,503213</t>
  </si>
  <si>
    <t>PRIMA503308TSBH11457</t>
  </si>
  <si>
    <t>PRIMARY HEALTH CENTRE KAMMARPALLY</t>
  </si>
  <si>
    <t>Kammarpally,Kammar Palle,Kammarpally,NIZAMABAD,503308</t>
  </si>
  <si>
    <t>PRIMA503218TSBH11440</t>
  </si>
  <si>
    <t>PRIMARY HEALTH CENTRE KISANNAGAR</t>
  </si>
  <si>
    <t>KISANNAGAR,Kisan Nagar,Balkonda,NIZAMABAD,503218</t>
  </si>
  <si>
    <t>PRIMA503213TSBH11450</t>
  </si>
  <si>
    <t>PRIMARY HEALTH CENTRE MAKLOOR</t>
  </si>
  <si>
    <t>Makloor,Makloor,Makloor,NIZAMABAD,503213</t>
  </si>
  <si>
    <t>PRIMA503219TSBH11461</t>
  </si>
  <si>
    <t>PRIMARY HEALTH CENTRE MENDORA</t>
  </si>
  <si>
    <t>Mendora,Mendora,Mendora,NIZAMABAD,503219</t>
  </si>
  <si>
    <t>PRIMA	50320TSBH11445</t>
  </si>
  <si>
    <t>PRIMARY HEALTH CENTRE MOSRA</t>
  </si>
  <si>
    <t>Mosra,Mosra,Varni,NIZAMABAD,503206</t>
  </si>
  <si>
    <t>PRIMAMudakpTSBH11449</t>
  </si>
  <si>
    <t>PRIMARY HEALTH CENTRE MUDAKPALLY</t>
  </si>
  <si>
    <t>Mudakpally,Mudakpally (Narsingpally),Mugpal "New",NIZAMABAD,Mudakp</t>
  </si>
  <si>
    <t>PRIMA503212TSBH11458</t>
  </si>
  <si>
    <t>PRIMARY HEALTH CENTRE NANDIPET</t>
  </si>
  <si>
    <t>Nandipet,Nandipet,Nandipet,NIZAMABAD,503212</t>
  </si>
  <si>
    <t>PRIMA503207TSBH11462</t>
  </si>
  <si>
    <t>PRIMARY HEALTH CENTRE POTHANGAL</t>
  </si>
  <si>
    <t>Pothangal,Pothangal,Kotagiri,NIZAMABAD,503207</t>
  </si>
  <si>
    <t>PRIMA503235TSBH11453</t>
  </si>
  <si>
    <t>PRIMARY HEALTH CENTRE RENJAL</t>
  </si>
  <si>
    <t>Renjal,Ranjal,Renjal,NIZAMABAD,503235</t>
  </si>
  <si>
    <t>PRIMA503188TSBH11442</t>
  </si>
  <si>
    <t>PRIMARY HEALTH CENTRE RUDRUR</t>
  </si>
  <si>
    <t>Rudrur,Rudrur,Rudrur,NIZAMABAD,503188</t>
  </si>
  <si>
    <t>PRIMA503185TSBH11441</t>
  </si>
  <si>
    <t>PRIMARY HEALTH CENTRE SALOORA</t>
  </si>
  <si>
    <t>SALOORA,Saloora,Bodhan,NIZAMABAD,503185</t>
  </si>
  <si>
    <t>PRIMA504308TSBH11455</t>
  </si>
  <si>
    <t>PRIMARY HEALTH CENTRE SIRIKONDA</t>
  </si>
  <si>
    <t>Sirikonda,Sirkonda,Sirikonda,NIZAMABAD,504308</t>
  </si>
  <si>
    <t>PRIMA534222TSBH11452</t>
  </si>
  <si>
    <t>PRIMARY HEALTH CENTRE VELPUR</t>
  </si>
  <si>
    <t>VELPUR,Velpur,Vailpoor,NIZAMABAD,534222</t>
  </si>
  <si>
    <t>PRIMARY HEALTH CENTRE YEDAPALLY</t>
  </si>
  <si>
    <t>Yedapally,Yedpalle,Yedapally,NIZAMABAD,503202</t>
  </si>
  <si>
    <t>PRIMA503307TSBH11448</t>
  </si>
  <si>
    <t>PRIMARY HEALTH CENTREBHEEMGAL</t>
  </si>
  <si>
    <t>Bheemgal,Bheemgal,Bheemgal,NIZAMABAD,503307</t>
  </si>
  <si>
    <t>PRIMA503212TSBH11447</t>
  </si>
  <si>
    <t>PRIMARY HEALTH CENTREDONKESSHWAR</t>
  </si>
  <si>
    <t>Donkeshwar,Donkeshwar,Nandipet,NIZAMABAD,503212</t>
  </si>
  <si>
    <t>PRIMA503308TSBH00918</t>
  </si>
  <si>
    <t>PRIMARY HEALTH CENTREKAMMARPALLY</t>
  </si>
  <si>
    <t>MAIN ROAD CHOUTPALLY (VILL), KAMMARPALLY (M), NIZAMABAD,Choutupalle,Kammarpally,NIZAMABAD,503308</t>
  </si>
  <si>
    <t>Govt.HCFs.</t>
  </si>
  <si>
    <t>GOVERNMENT HCFs</t>
  </si>
  <si>
    <t>COMMU503306TSBH11473</t>
  </si>
  <si>
    <t>COMMUNITY HEALTH CENTRE BICHKUNDA</t>
  </si>
  <si>
    <t>Bichkunda,Bichkunda,Bichkunda,KAMAREDDY,503306</t>
  </si>
  <si>
    <t>COMMU503123TSBH09984</t>
  </si>
  <si>
    <t>COMMUNITY HEALTH CENTRE DOMAKONDA, KAMAREDDY</t>
  </si>
  <si>
    <t>NEAR BUS STAND, DOMAKONDA,Domakonda,Domakonda,KAMAREDDY,503123</t>
  </si>
  <si>
    <t>COMMU503114TSBH11633</t>
  </si>
  <si>
    <t>COMMUNITY HEALTH CENTRE GANDHARI</t>
  </si>
  <si>
    <t>Gandhari (V&amp;M), ,Gandhari,Gandhari,KAMAREDDY,503114</t>
  </si>
  <si>
    <t>COMMU503309TSBH11469</t>
  </si>
  <si>
    <t>COMMUNITY HEALTH CENTRE MADNOOR</t>
  </si>
  <si>
    <t>Madnoor,Madnur,Madnoor,KAMAREDDY,503309</t>
  </si>
  <si>
    <t>COMMU503310TSBH11635</t>
  </si>
  <si>
    <t>COMMUNITY HEALTH CENTRE PITLAM</t>
  </si>
  <si>
    <t>Pitlam (V&amp;M),Pitlam,Pitlam,KAMAREDDY,503310</t>
  </si>
  <si>
    <t>PRIMA503110TSBH11479</t>
  </si>
  <si>
    <t>PRIMARY HEALTH CENTRE ANNARAM</t>
  </si>
  <si>
    <t>Annaram,Tadwai,Tadwai,KAMAREDDY,503110</t>
  </si>
  <si>
    <t>PRIMA500043TSBH11646</t>
  </si>
  <si>
    <t>Annaram (V), Tadwai (M),Tadwai,Tadwai,KAMAREDDY,500043</t>
  </si>
  <si>
    <t>PRIMA503101TSBH11471</t>
  </si>
  <si>
    <t>PRIMARY HEALTH CENTRE BHIKNOOR</t>
  </si>
  <si>
    <t>Bhiknoor(V)&amp;(M), Kamareddy Dist,Bhiknoor,Bhiknoor,KAMAREDDY,503101</t>
  </si>
  <si>
    <t>PRIMA503125TSBH11467</t>
  </si>
  <si>
    <t>PRIMARY HEALTH CENTRE BIBIPET</t>
  </si>
  <si>
    <t>Bibipet(V)&amp;(M), kamareddy,Bibipet,Bibipet,KAMAREDDY,503125</t>
  </si>
  <si>
    <t>PRIMA503321TSBH11643</t>
  </si>
  <si>
    <t>PRIMARY HEALTH CENTRE BIRKUR</t>
  </si>
  <si>
    <t>Birkur (V), Birkur(M),Birkoor,Birkur,KAMAREDDY,503321</t>
  </si>
  <si>
    <t>PRIMA503122TSBH11644</t>
  </si>
  <si>
    <t>PRIMARY HEALTH CENTRE DEVANPALLY</t>
  </si>
  <si>
    <t>Devanpally (V), Kamareddy (M),Devanpalle,Kamareddy,KAMAREDDY,503122</t>
  </si>
  <si>
    <t>PRIMA503309TSBH11491</t>
  </si>
  <si>
    <t>PRIMARY HEALTH CENTRE DONGLI</t>
  </si>
  <si>
    <t>Dongli,Dongli,Madnoor,KAMAREDDY,503309</t>
  </si>
  <si>
    <t>PRIMA503120TSBH11485</t>
  </si>
  <si>
    <t>PRIMARY HEALTH CENTRE ERRAPAHAD</t>
  </si>
  <si>
    <t>Errapahad,Kamareddy ( U ),Kamareddy,KAMAREDDY,503120</t>
  </si>
  <si>
    <t>PRIMA503187TSBH11487</t>
  </si>
  <si>
    <t xml:space="preserve">PRIMARY HEALTH CENTRE HANMAJIPET </t>
  </si>
  <si>
    <t>Hanmajipet(V), Pedda Kodapgal(M), Kamareddy Dist,Pedda Kodapgal,Pedda Kodapgal,KAMAREDDY,503187</t>
  </si>
  <si>
    <t>PRIMA503305TSBH11470</t>
  </si>
  <si>
    <t>PRIMARY HEALTH CENTRE JUKKAL</t>
  </si>
  <si>
    <t>Jukkal(V)&amp;(M), Kamareddy Dist,Jukkal,Jukkal,KAMAREDDY,503305</t>
  </si>
  <si>
    <t>PRIMA503124TSBH11645</t>
  </si>
  <si>
    <t>PRIMARY HEALTH CENTRE LINGAMPET</t>
  </si>
  <si>
    <t xml:space="preserve"> Lingampet (V&amp;M),Lingampet,Lingampet,KAMAREDDY,503124</t>
  </si>
  <si>
    <t>PRIMA503111TSBH11474</t>
  </si>
  <si>
    <t>PRIMARY HEALTH CENTRE MACHAREDDY</t>
  </si>
  <si>
    <t>Machareddy,Machareddy,Machareddy,KAMAREDDY,503111</t>
  </si>
  <si>
    <t>PRIMA503122TSBH11477</t>
  </si>
  <si>
    <t>PRIMARY HEALTH CENTRE MATHMAL</t>
  </si>
  <si>
    <t>Mathmal,Mathmal,Yellareddy,KAMAREDDY,503122</t>
  </si>
  <si>
    <t>PRIMA503108TSBH11475</t>
  </si>
  <si>
    <t>PRIMARY HEALTH CENTRE NAGIREDDYPET</t>
  </si>
  <si>
    <t>Nagireddypet,Nagireddypet,Nagireddypet,KAMAREDDY,503108</t>
  </si>
  <si>
    <t>PRIMA503302TSBH11483</t>
  </si>
  <si>
    <t xml:space="preserve">PRIMARY HEALTH CENTRE NIZAMSAGAR </t>
  </si>
  <si>
    <t>Nizamsagar ,Magi,Nizamsagar,KAMAREDDY,503302</t>
  </si>
  <si>
    <t>PRIMA503310TSBH11492</t>
  </si>
  <si>
    <t>PRIMARY HEALTH CENTRE PEDDA KODAPGAL</t>
  </si>
  <si>
    <t>Pedda Kodapgal,Pedda Kodapgal,Pedda Kodapgal,KAMAREDDY,503310</t>
  </si>
  <si>
    <t>PRIMA503305TSBH11468</t>
  </si>
  <si>
    <t>PRIMARY HEALTH CENTRE PULKAL</t>
  </si>
  <si>
    <t>PULKAL(V),BICHKUNDA (M), KAMAREDDY DIST,Pulkal,Bichkunda,KAMAREDDY,503305</t>
  </si>
  <si>
    <t>PRIMA503110TSBH11481</t>
  </si>
  <si>
    <t>PRIMARY HEALTH CENTRE RAJAMPET</t>
  </si>
  <si>
    <t>Rajampet,Rajampet,Rajampet,KAMAREDDY,503110</t>
  </si>
  <si>
    <t>PRIMA503144TSBH11472</t>
  </si>
  <si>
    <t>PRIMARY HEALTH CENTRE RAMAREDDY</t>
  </si>
  <si>
    <t>Ramareddy,Ramareddy,Ramareddy,KAMAREDDY,503144</t>
  </si>
  <si>
    <t>PRIMA503145TSBH11489</t>
  </si>
  <si>
    <t>PRIMARY HEALTH CENTRE SADASHIVANAGAR</t>
  </si>
  <si>
    <t>Sadashivanagar (V&amp;M), Kamareddy Dist,Sadashiva Nagar,Sadashivanagar,KAMAREDDY,503145</t>
  </si>
  <si>
    <t>PRIMA503145TSBH11654</t>
  </si>
  <si>
    <t>PRIMARY HEALTH CENTRE UTNOOR</t>
  </si>
  <si>
    <t>Utnoor (V), Sadadhivnagar (M),Uthnoor,Sadashivanagar,KAMAREDDY,503145</t>
  </si>
  <si>
    <t>GOVERNMENT HCFs.</t>
  </si>
  <si>
    <t>COMMU504102TSBH11611</t>
  </si>
  <si>
    <t>COMMUNITY HEALTH CENTRE MUDHOL, NIRMAL</t>
  </si>
  <si>
    <t>MUDHOL, NIRMAL,Mudhole,Mudhole,NIRMAL,504102</t>
  </si>
  <si>
    <t>PRIMA504202TSBH11610</t>
  </si>
  <si>
    <t>PRIMARY HEALTH CENTER, DASTURABAD, NIRMAL</t>
  </si>
  <si>
    <t>DASTURABAD, NIRMAL,Dasturabad,Dasturabad,NIRMAL,504202</t>
  </si>
  <si>
    <t>PRIMA504306TSBH11597</t>
  </si>
  <si>
    <t>PRIMARY HEALTH CENTER, DILAWARPUR, NIRMAL</t>
  </si>
  <si>
    <t>DILAWARPUR, NIRMAL,Dilawarpur,Dilawarpur,NIRMAL,504306</t>
  </si>
  <si>
    <t>PRIMA504202TSBH11617</t>
  </si>
  <si>
    <t>PRIMARY HEALTH CENTER, KADDAM, NIRMAL</t>
  </si>
  <si>
    <t>KADDEM, NIRMAL,Kannapur,Kaddam Peddur,NIRMAL,504202</t>
  </si>
  <si>
    <t>PRIMA504103TSBH11599</t>
  </si>
  <si>
    <t>PRIMARY HEALTH CENTER, KUBEER, NIRMAL</t>
  </si>
  <si>
    <t>KUBEER, NIRMAL,Kubeer,Kubeer,NIRMAL,504103</t>
  </si>
  <si>
    <t>PRIMA504106TSBH11608</t>
  </si>
  <si>
    <t>PRIMARY HEALTH CENTER, LAXMANCHANDA, NIRMAL</t>
  </si>
  <si>
    <t>LAXMANCHANDA, NIRMAL,Laxmanchanda,Laxmanchanda,NIRMAL,504106</t>
  </si>
  <si>
    <t>PRIMA504104TSBH11606</t>
  </si>
  <si>
    <t>PRIMARY HEALTH CENTER, LOKESHWARAM, NIRMAL</t>
  </si>
  <si>
    <t>LOKESWARAM, NIRMAL,Lohesra,Lokeshwaram,NIRMAL,504104</t>
  </si>
  <si>
    <t>PRIMA504103TSBH11616</t>
  </si>
  <si>
    <t>PRIMARY HEALTH CENTER, MAHAGOAN, NIRMAL</t>
  </si>
  <si>
    <t>MAHAGOAN, BHAINSA, NIRMAL,Mahagaon,Bhainsa,NIRMAL,504103</t>
  </si>
  <si>
    <t>PRIMA504310TSBH11607</t>
  </si>
  <si>
    <t>PRIMARY HEALTH CENTER, MAMADA, NIRMAL</t>
  </si>
  <si>
    <t>MAMADA, NIRMAL,Mamda,Mamada,NIRMAL,504310</t>
  </si>
  <si>
    <t>PRIMA504105TSBH11614</t>
  </si>
  <si>
    <t>PRIMARY HEALTH CENTER, MUJGI, NIRMAL</t>
  </si>
  <si>
    <t>MUJGI, NIRMAL,New Mujigi,Nirmal Rural,NIRMAL,504105</t>
  </si>
  <si>
    <t>PRIMA504203TSBH11602</t>
  </si>
  <si>
    <t>PRIMARY HEALTH CENTER, PEMBI, NIRMAL</t>
  </si>
  <si>
    <t>PEMBI MANDAL, NIRMAL,Pembi,Pembi,NIRMAL,504203</t>
  </si>
  <si>
    <t>PRIMA504110TSBH11619</t>
  </si>
  <si>
    <t>PRIMARY HEALTH CENTER, SARANGAPUR, NIRMAL</t>
  </si>
  <si>
    <t>SARANGAPUR, NIRMAL,Sarangpur,Sarangapur,NIRMAL,504110</t>
  </si>
  <si>
    <t>PRIMA504101TSBH11605</t>
  </si>
  <si>
    <t>PRIMARY HEALTH CENTRE BASARA, NIRMAL</t>
  </si>
  <si>
    <t>BASARA, NIRMAL,Basar,Basar,NIRMAL,504101</t>
  </si>
  <si>
    <t>PRIMA504102TSBH11603</t>
  </si>
  <si>
    <t>PRIMARY HEALTH CENTRE TANOOR, NIRMAL</t>
  </si>
  <si>
    <t>TANOOR, NIRMAL,Tanoor,Tanoor,NIRMAL,504102</t>
  </si>
  <si>
    <t>PRIMA504106TSBH11618</t>
  </si>
  <si>
    <t>PRIMARY HEALTH CENTRE VELMALBOPPARAM, NIRMAL</t>
  </si>
  <si>
    <t>VELMALBOPPARAM, SOAN, NIRMAL,New Bopparam,Soan,NIRMAL,504106</t>
  </si>
  <si>
    <t>COMMU504304TSBH11542</t>
  </si>
  <si>
    <t>COMMUNITY HEALTH CENTRE BOATH, ADILABAD</t>
  </si>
  <si>
    <t>BOATH, ADILABAD,Boath Buzurg,Boath,ADILABAD,504304</t>
  </si>
  <si>
    <t>COMMU504311TSBH11543</t>
  </si>
  <si>
    <t>COMMUNITY HEALTH CENTRE NARNOOR, ADILABAD</t>
  </si>
  <si>
    <t>NARNOOR, ADILABAD,Narnoor,Narnoor,ADILABAD,504311</t>
  </si>
  <si>
    <t>COMMU504311TSBH11738</t>
  </si>
  <si>
    <t>COMMUNITY HEALTH CENTRE UTNOOR, ADILABAD</t>
  </si>
  <si>
    <t>UTNOOR, ADILABAD,Utnoor,Utnoor,ADILABAD,504311</t>
  </si>
  <si>
    <t>"O/o Area Veterinary Hospital Boath village, Boath Mandal, Adilabad District",Boath (K),Boath,ADILABAD,504304</t>
  </si>
  <si>
    <t>AREAV504311TSAH11713</t>
  </si>
  <si>
    <t>AREA VETERINARY HOSPITAL UTNOOR</t>
  </si>
  <si>
    <t>UTNOOR,Utnoor,Utnoor,ADILABAD,504311</t>
  </si>
  <si>
    <t>PRIMA504309TSBH11571</t>
  </si>
  <si>
    <t>PRIMARY HEALTH CENTER, BELA, ADILABAD</t>
  </si>
  <si>
    <t>BELA, ADILABAD,Bela,Bela,ADILABAD,504309</t>
  </si>
  <si>
    <t>PRIMA504311TSBH11564</t>
  </si>
  <si>
    <t>PRIMARY HEALTH CENTER, BHEEMPUR, ADILABAD</t>
  </si>
  <si>
    <t>BHEEMPUR, ADILABAD,Bheempur,Bheempur,ADILABAD,504311</t>
  </si>
  <si>
    <t>PRIMA504346TSBH11596</t>
  </si>
  <si>
    <t>PRIMARY HEALTH CENTER, GADIGUDA, ADILABAD</t>
  </si>
  <si>
    <t>BESIDE TRIBAL SCHOOL, GADIGUDA, ADILABAD,Gadiguda,Gadiguda,ADILABAD,504346</t>
  </si>
  <si>
    <t>PRIMA504309TSBH11578</t>
  </si>
  <si>
    <t>PRIMARY HEALTH CENTER, GIMMA, ADILABAD</t>
  </si>
  <si>
    <t>OPP: ZP HIGH SCHOOL, GIMMA, ADILABAD,Gimma Buzurg,Jainath,ADILABAD,504309</t>
  </si>
  <si>
    <t>PRIMA504304TSBH11591</t>
  </si>
  <si>
    <t>PRIMARY HEALTH CENTER, SONALA, ADILABAD</t>
  </si>
  <si>
    <t>OPP: ZP HIGH SCHOOL, SONALA,Sonala,Boath,ADILABAD,504304</t>
  </si>
  <si>
    <t>PRIMA504002TSBH11545</t>
  </si>
  <si>
    <t>PRIMARY HEALTH CENTRE ANKOLI, ADILABAD</t>
  </si>
  <si>
    <t>OPP: ZPHS, ANKOLI, ADILABAD,Ankoli,Adilabad Rural,ADILABAD,504002</t>
  </si>
  <si>
    <t>PRIMA504304TSBH11595</t>
  </si>
  <si>
    <t>PRIMARY HEALTH CENTRE BAZARHATNOOR, ADILABAD</t>
  </si>
  <si>
    <t>BESIDE MRO OFFICE, BAZARHATNOOR, ADILABAD,Bazarhathnoor,Bazarhatnoor,ADILABAD,504304</t>
  </si>
  <si>
    <t>PRIMA504311TSBH00982</t>
  </si>
  <si>
    <t>PRIMARY HEALTH CENTRE DANTHANPALLY</t>
  </si>
  <si>
    <t>OPP: BUS STAND, DANTHANPALLY,Utnoor,Utnoor,ADILABAD,504311</t>
  </si>
  <si>
    <t>PRIMA504308TSBH11528</t>
  </si>
  <si>
    <t>PRIMARY HEALTH CENTRE GUDIHATHNOOR, ADILABAD</t>
  </si>
  <si>
    <t>BESIDE MPDO OFFICE, GUDIHATHNOOR V &amp; M, ADILABAD,Gudihathinur,Gudihatnoor,ADILABAD,504308</t>
  </si>
  <si>
    <t>PRIMA504311TSBH11530</t>
  </si>
  <si>
    <t>PRIMARY HEALTH CENTRE HASNAPUR, ADILABAD</t>
  </si>
  <si>
    <t>HASNAPUR, ADILABAD,Hasnapur,Utnoor,ADILABAD,504311</t>
  </si>
  <si>
    <t>PRIMA504346TSBH11544</t>
  </si>
  <si>
    <t>PRIMARY HEALTH CENTRE INDRAVELLI, ADILABAD</t>
  </si>
  <si>
    <t>NAR ADCC SOCIETY, INDRAVELLI, ADILABAD,Indervelly (B),Indravelly,ADILABAD,504346</t>
  </si>
  <si>
    <t>PRIMA504309TSBH11534</t>
  </si>
  <si>
    <t>PRIMARY HEALTH CENTRE JAINAD, ADILABAD</t>
  </si>
  <si>
    <t>OPP: BUS STAND, JAINAD.,Jainad,Jainath,ADILABAD,504309</t>
  </si>
  <si>
    <t>PRIMA504308TSBH11535</t>
  </si>
  <si>
    <t>PRIMARY HEALTH CENTRE JHARI, ADILABAD</t>
  </si>
  <si>
    <t>JHARI, GADIGUDA, ADILABAD,Jhari,Gadiguda,ADILABAD,504308</t>
  </si>
  <si>
    <t>PRIMA504323TSBH11537</t>
  </si>
  <si>
    <t>PRIMARY HEALTH CENTRE NERADIGONDA, ADILABAD</t>
  </si>
  <si>
    <t>NERADIGONDA, ADILABAD,Neradigonda,Neradigonda,ADILABAD,504323</t>
  </si>
  <si>
    <t>PRIMA504311TSBH11539</t>
  </si>
  <si>
    <t>PRIMARY HEALTH CENTRE PITTABONGARAM, ADILABAD</t>
  </si>
  <si>
    <t>PITTABONGARAM, INDRAVELLY,Indervelly (B),Indravelly,ADILABAD,504311</t>
  </si>
  <si>
    <t>PRIMA504309TSBH11540</t>
  </si>
  <si>
    <t>PRIMARY HEALTH CENTRE SAIDPUR, ADILABAD</t>
  </si>
  <si>
    <t>SAIDPUR, BELA, ADILABAD,Syedpur,Bela,ADILABAD,504309</t>
  </si>
  <si>
    <t>PRIMA504346TSBH11541</t>
  </si>
  <si>
    <t>PRIMARY HEALTH CENTRE SHYAMPUR, ADILABAD</t>
  </si>
  <si>
    <t>BESIDE UTNOOR ROAD, SHYAMPUR, ADILABAD,Shampur,Utnoor,ADILABAD,504346</t>
  </si>
  <si>
    <t>PRIMA504312TSBH11574</t>
  </si>
  <si>
    <t>PRIMARY HEALTH CENTRE TALAMADUGU, ADILABAD</t>
  </si>
  <si>
    <t>NEAR BUS STAND, TALAMADUGU, ADILABAD,Talamadugu,Talamadugu,ADILABAD,504312</t>
  </si>
  <si>
    <t>PRIMA504312TSBH11568</t>
  </si>
  <si>
    <t>PRIMARY HEALTH CENTRE TAMSI, ADILABAD</t>
  </si>
  <si>
    <t>NEAR POWER OFFICE, TAMSI, ADILABAD,Tamsi-B,Tamsi,ADILABAD,504312</t>
  </si>
  <si>
    <t>PRIMA504307TSBH00967</t>
  </si>
  <si>
    <t>PRIMARY HEALTH CENTREICHODA</t>
  </si>
  <si>
    <t>SIRCHELMA ROAD, ICHODA,Ichoda,Ichoda,ADILABAD,504307</t>
  </si>
  <si>
    <t>PRIMA504304TSAH11709</t>
  </si>
  <si>
    <t>PRIMARY VETERINARY CENTRE BAZARHATHNOOR</t>
  </si>
  <si>
    <t>BAZARHATHNOOR,Bazarhathnoor,Bazarhatnoor,ADILABAD,504304</t>
  </si>
  <si>
    <t>PRIMA504309TSAH11710</t>
  </si>
  <si>
    <t>PRIMARY VETERINARY CENTRE BELA</t>
  </si>
  <si>
    <t>BELA,Bela,Bela,ADILABAD,504309</t>
  </si>
  <si>
    <t>PRIMA504309TSAH11731</t>
  </si>
  <si>
    <t>PRIMARY VETERINARY CENTRE GIMMA</t>
  </si>
  <si>
    <t>GIMMA,Gimma Buzurg,Jainath,ADILABAD,504309</t>
  </si>
  <si>
    <t>PRIMA504308TSAH11728</t>
  </si>
  <si>
    <t>PRIMARY VETERINARY CENTRE GUDIHATNOOR</t>
  </si>
  <si>
    <t>GUDIHATNOOR,Gudihathinur,Gudihatnoor,ADILABAD,504308</t>
  </si>
  <si>
    <t>PRIMA504346TSAH11723</t>
  </si>
  <si>
    <t>PRIMARY VETERINARY CENTRE INDRAVELLY</t>
  </si>
  <si>
    <t xml:space="preserve"> INDRAVELLY,Indervelly (B),Indravelly,ADILABAD,504346</t>
  </si>
  <si>
    <t>PRIMA504309TSAH11714</t>
  </si>
  <si>
    <t>PRIMARY VETERINARY CENTRE JAINATH</t>
  </si>
  <si>
    <t>JAINATH,Jainad,Jainath,ADILABAD,504309</t>
  </si>
  <si>
    <t>PRIMA504312TSAH11719</t>
  </si>
  <si>
    <t>PRIMARY VETERINARY CENTRE KARANJI-T</t>
  </si>
  <si>
    <t>KARANJI-T,Karanji-T,Bheempur,ADILABAD,504312</t>
  </si>
  <si>
    <t>PRIMA504308TSVH11701</t>
  </si>
  <si>
    <t>PRIMARY VETERINARY CENTRE MUTHNOOR</t>
  </si>
  <si>
    <t>MUTHNOOR VILLAGE, INDRAVELLY MANDAL,Muthnur,Indravelly,ADILABAD,504308</t>
  </si>
  <si>
    <t>PRIMA504311TSAH11730</t>
  </si>
  <si>
    <t>PRIMARY VETERINARY CENTRE NARNOOR</t>
  </si>
  <si>
    <t>NARNOOR,Narnoor,Narnoor,ADILABAD,504311</t>
  </si>
  <si>
    <t>PRIMA504323TSAH11729</t>
  </si>
  <si>
    <t>PRIMARY VETERINARY CENTRE NEREDIGONDA</t>
  </si>
  <si>
    <t>NEREDIGONDA,Neradigonda,Neradigonda,ADILABAD,504323</t>
  </si>
  <si>
    <t>PRIMA504309TSAH11726</t>
  </si>
  <si>
    <t>PRIMARY VETERINARY CENTRE SANGIDI</t>
  </si>
  <si>
    <t>SANGIDI,Sangdi,Bela,ADILABAD,504309</t>
  </si>
  <si>
    <t>PRIMA504308TSAH11720</t>
  </si>
  <si>
    <t>PRIMARY VETERINARY CENTRE SHANTHAPUR</t>
  </si>
  <si>
    <t>SHANTHAPUR,Shantapur,Gudihatnoor,ADILABAD,504308</t>
  </si>
  <si>
    <t>PRIMA504308TSAH11725</t>
  </si>
  <si>
    <t>PRIMARY VETERINARY CENTRE SIRIKONDA</t>
  </si>
  <si>
    <t>SIRIKONDA,Sirikonda,Sirikonda,ADILABAD,504308</t>
  </si>
  <si>
    <t>PRIMA504304TSAH11712</t>
  </si>
  <si>
    <t>PRIMARY VETERINARY CENTRE SONALA</t>
  </si>
  <si>
    <t>SONALA,Sonala,Boath,ADILABAD,504304</t>
  </si>
  <si>
    <t>PRIMA504311TSAH11711</t>
  </si>
  <si>
    <t>PRIMARY VETERINARY CENTRE TADIHATNOOR</t>
  </si>
  <si>
    <t>TADIHATNOOR,Tadihadapnur,Narnoor,ADILABAD,504311</t>
  </si>
  <si>
    <t>PRIMA504312TSVH11700</t>
  </si>
  <si>
    <t>PRIMARY VETERINARY CENTRE TAMSI</t>
  </si>
  <si>
    <t>TAMSI (V&amp;M),Tamsi-B,Tamsi,ADILABAD,504312</t>
  </si>
  <si>
    <t>PRIMA504346TSAH11721</t>
  </si>
  <si>
    <t>PRIMARY VETERINARY CENTRE UDAYNAYAK TANDA</t>
  </si>
  <si>
    <t>UDAYNAYAK TANDA,Tandra,Utnoor,ADILABAD,504346</t>
  </si>
  <si>
    <t>PRIMA504295TSAH11724</t>
  </si>
  <si>
    <t>PRIMARY VETERINARY CENTRE WANKIDI</t>
  </si>
  <si>
    <t>WANKIDI,Wankidi,Neradigonda,ADILABAD,504295</t>
  </si>
  <si>
    <t>PRIMA504002TSVH11698</t>
  </si>
  <si>
    <t>PRIMARY VETERINARY CENTRE YAPALAGUDA</t>
  </si>
  <si>
    <t>YAPALAGUDA,Yapalguda,Adilabad Rural,ADILABAD,504002</t>
  </si>
  <si>
    <t>PRIMA504307TSAH11704</t>
  </si>
  <si>
    <t>PRIMARY VETERINARY CENTRE ICHODA</t>
  </si>
  <si>
    <t>Ichoda,Ichoda,Ichoda,ADILABAD,504307</t>
  </si>
  <si>
    <t>PRIMA504001TSAH11699</t>
  </si>
  <si>
    <t>PRIMARY VETERINARY CENTRE PONNARI</t>
  </si>
  <si>
    <t>Ponnari Village ,Ponnari,Tamsi,ADILABAD,504001</t>
  </si>
  <si>
    <t>PRIMA504312TSAH11702</t>
  </si>
  <si>
    <t>PRIMARY VETERINARY CENTRE TALAMADUGU</t>
  </si>
  <si>
    <t>Talamadugu,Talamadugu,Talamadugu,ADILABAD,504312</t>
  </si>
  <si>
    <t>Total</t>
  </si>
  <si>
    <t>PRIMA504293TSBH11478</t>
  </si>
  <si>
    <t>PRIMARY HEALTH CENTRE ADA</t>
  </si>
  <si>
    <t>Ada(V), Asifabad(M), Komuram Bheem Asifabad Dist,Ada,Asifabad,KUMARAMBHEEM(ASIFABAD),504293</t>
  </si>
  <si>
    <t>PRIMA504293TSBH11505</t>
  </si>
  <si>
    <t>PRIMARY HEALTH CENTRE BABAPUR</t>
  </si>
  <si>
    <t>Babapur(V), Asifabad(M), Komuram Bheem Asifabad Dist,Babapur,Asifabad,KUMARAMBHEEM(ASIFABAD),504293</t>
  </si>
  <si>
    <t>PRIMA504296TSBH11488</t>
  </si>
  <si>
    <t>PRIMARY HEALTH CENTRE BATPALLY</t>
  </si>
  <si>
    <t>Batpally(V), Kagaznagar(M), Komuram Bheem Asifabad Dist.,BHATPALLE,Kagaznagar,KUMARAMBHEEM(ASIFABAD),504296</t>
  </si>
  <si>
    <t>PRIMA504299TSBH11502</t>
  </si>
  <si>
    <t>PRIMARY HEALTH CENTRE BEJJUR</t>
  </si>
  <si>
    <t>Bejjur(V)&amp;(M), Komuram Bheem Asifabad Dist,Bejjur,Bejjur,KUMARAMBHEEM(ASIFABAD),504299</t>
  </si>
  <si>
    <t>PRIMA504273TSBH11503</t>
  </si>
  <si>
    <t>PRIMARY HEALTH CENTRE DAHEGAON</t>
  </si>
  <si>
    <t>Dahegaon(V)&amp;(M), Komuram Bheem Asifabad Dist,Dahegaon,Dahegoan,KUMARAMBHEEM(ASIFABAD),504273</t>
  </si>
  <si>
    <t>PRIMA504297TSBH11736</t>
  </si>
  <si>
    <t>PRIMARY HEALTH CENTRE GINNEDHARI</t>
  </si>
  <si>
    <t>GINNEDHARI (V), THIRYANI(M), ASIFABAD DISTRICT,Ginnedari,Tiryani,KUMARAMBHEEM(ASIFABAD),504297</t>
  </si>
  <si>
    <t>PRIMA503296TSBH11498</t>
  </si>
  <si>
    <t>PRIMARY HEALTH CENTRE ISAGAON</t>
  </si>
  <si>
    <t>Isagaon(V), Kaghaznagar(M), Komuram Bheem Asifabad Dist,Easgaon,Kagaznagar,KUMARAMBHEEM(ASIFABAD),503296</t>
  </si>
  <si>
    <t>PRIMA504296TSBH11484</t>
  </si>
  <si>
    <t>PRIMARY HEALTH CENTRE KAGAZNAGAR</t>
  </si>
  <si>
    <t>Kagaznagar(V)&amp;(M), Komuram Bheem Asifabad Dist,Kagaznagar (M),Kagaznagar,KUMARAMBHEEM(ASIFABAD),504296</t>
  </si>
  <si>
    <t>PRIMA504293TSBH11480</t>
  </si>
  <si>
    <t>PRIMARY HEALTH CENTRE KERAMERI</t>
  </si>
  <si>
    <t>Kerameri(V)&amp;(M), Komuram Bheem Asifabad Dist,Kerameri,Kerameri,KUMARAMBHEEM(ASIFABAD),504293</t>
  </si>
  <si>
    <t>PRIMA504299TSBH11482</t>
  </si>
  <si>
    <t>PRIMARY HEALTH CENTRE KOUTALA</t>
  </si>
  <si>
    <t>Koutala(V)&amp;(M), Komuram Bheem Asifabad Dist,Kouthala,Koutala,KUMARAMBHEEM(ASIFABAD),504299</t>
  </si>
  <si>
    <t>PRIMA504313TSBH11500</t>
  </si>
  <si>
    <t>PRIMARY HEALTH CENTRE LINGAPUR</t>
  </si>
  <si>
    <t>Lingapur(V)&amp;(M), Komuram Bheem Asifabad Dist,Lingapur,Lingapur,KUMARAMBHEEM(ASIFABAD),504313</t>
  </si>
  <si>
    <t>PRIMA504299TSBH11486</t>
  </si>
  <si>
    <t>PRIMARY HEALTH CENTRE LONAVELLY</t>
  </si>
  <si>
    <t>Lonavelly(V), Sirpur-T(M), Komuram Bheem Asifabad Dist,Loanvelly,Sirpur-T,KUMARAMBHEEM(ASIFABAD),504299</t>
  </si>
  <si>
    <t>PRIMA504299TSBH11499</t>
  </si>
  <si>
    <t>PRIMARY HEALTH CENTRE PENCHIKALPET</t>
  </si>
  <si>
    <t>Penchikalpet(V)&amp;(M), Komuram vheem Asifabad Dist,Penchikalpet,Penchicalpet,KUMARAMBHEEM(ASIFABAD),504299</t>
  </si>
  <si>
    <t>PRIMA504292TSBH11496</t>
  </si>
  <si>
    <t>PRIMARY HEALTH CENTRE REBBANA</t>
  </si>
  <si>
    <t>Rebbana(V)&amp;(M), Komuram Bheem Asifabad Dist,Rebbana,Rebbena,KUMARAMBHEEM(ASIFABAD),504292</t>
  </si>
  <si>
    <t>PRIMA504207TSBH11494</t>
  </si>
  <si>
    <t>PRIMARY HEALTH CENTRE ROMPALLY</t>
  </si>
  <si>
    <t>Rompally(V), Thiryani(M), Komuram Bheem Asifabad Dist,Rompally,Tiryani,KUMARAMBHEEM(ASIFABAD),504207</t>
  </si>
  <si>
    <t>PRIMA504313TSBH11493</t>
  </si>
  <si>
    <t>PRIMARY HEALTH CENTRE SIRPUR-U</t>
  </si>
  <si>
    <t>Sirpur-U(V)&amp;(M), Komuram Bheem Asifabad Dist,Sirpur (U),Sirpur (U),KUMARAMBHEEM(ASIFABAD),504313</t>
  </si>
  <si>
    <t>PRIMA504297TSBH11501</t>
  </si>
  <si>
    <t>PRIMARY HEALTH CENTRE THIRYANI</t>
  </si>
  <si>
    <t>Thiryani(V)&amp;(M), Komuram Bheem Asifabad Dist,Tiryani,Tiryani,KUMARAMBHEEM(ASIFABAD),504297</t>
  </si>
  <si>
    <t>PRIMA504313TSBH11495</t>
  </si>
  <si>
    <t>PRIMARY HEALTH CENTRE USHEGAON</t>
  </si>
  <si>
    <t>Ushegaon(V), Jainoor(M), Komuram Bheem Asigabad Dist,Ushegaon,Jainoor,KUMARAMBHEEM(ASIFABAD),504313</t>
  </si>
  <si>
    <t>PRIMA504295TSBH11490</t>
  </si>
  <si>
    <t>PRIMARY HEALTH CENTRE WANKIDI</t>
  </si>
  <si>
    <t>Wankidi(V)&amp;(M), Komuram Bheem Asifabad Dist,Wankidi (Khurdu),Wankidi,KUMARAMBHEEM(ASIFABAD),504295</t>
  </si>
  <si>
    <t>UPPER504313TSBH11512</t>
  </si>
  <si>
    <t>UPPER PRIMARY HEALTH CENTRE JAINOOR</t>
  </si>
  <si>
    <t>Jainoor(V)&amp;(M), Komuram Bheem Asifabad Dist,Jainoor,Jainoor,KUMARAMBHEEM(ASIFABAD),504313</t>
  </si>
  <si>
    <t>URBAN504296TSBH11507</t>
  </si>
  <si>
    <t>URBAN PRIMARY HEALTH CENTRE SIRSILK COLONY</t>
  </si>
  <si>
    <t>Sirsilk Colony, Kagaznagar(V)&amp;(M), Komuram Bheem Asifabad Dist,Kagaznagar (M),Kagaznagar,KUMARAMBHEEM(ASIFABAD),504296</t>
  </si>
  <si>
    <t>URBAN504295TSBH11510</t>
  </si>
  <si>
    <t>URBAN PRIMARY HEALTH CENTRENAVEGAOM BASTI</t>
  </si>
  <si>
    <t>Navegaom Basti, Kaghaznagar(V)&amp;(M), Komuram Bheem Asifabad Dist,Kagaznagar (M),Kagaznagar,KUMARAMBHEEM(ASIFABAD),504295</t>
  </si>
  <si>
    <t>H.No. 5-7-132, KHALEELWADI, NIZAMABAD - 503001.</t>
  </si>
  <si>
    <t>RAJEEV GANDHI AUDITORIUM LANE, KHALEELWADI, NIZAMABAD, 503001</t>
  </si>
  <si>
    <t>HNO:5-7-626, KHALLELWADI, NIZAMABAD - 503001.</t>
  </si>
  <si>
    <t>H.NO 5-6-168, DWARAKA NAGAR OPP: S.S BALAJI HOSPITAL, KHALEELWADI,
NIZAMABAD</t>
  </si>
  <si>
    <t>K.V ASSOCIATES, DR. BHARATHI RANI HOSPITAL LANE, OPP: SUN
DIAGNOSTICS, SARASWATHI NAGAR, NIZAMABAD - 503001</t>
  </si>
  <si>
    <t>SARASWATHI NAGAR, BESIDE BODHAN BUS DEPOT, BODHAN - 503185.</t>
  </si>
  <si>
    <t>PRIMARY HEALTHCARE CENTRE, NARSAPUR</t>
  </si>
  <si>
    <t>MUDHOLE</t>
  </si>
  <si>
    <t xml:space="preserve">
APRIL - 2023 MONTH REPORT
ABSTRACT</t>
  </si>
  <si>
    <t>APRIL - 2023</t>
  </si>
  <si>
    <t>APRIL - 2023 MONTH REPORT</t>
  </si>
</sst>
</file>

<file path=xl/styles.xml><?xml version="1.0" encoding="utf-8"?>
<styleSheet xmlns="http://schemas.openxmlformats.org/spreadsheetml/2006/main">
  <numFmts count="1">
    <numFmt numFmtId="164" formatCode="[$-14009]dd\-mm\-yyyy;@"/>
  </numFmts>
  <fonts count="45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20"/>
      <color theme="1"/>
      <name val="Arial Black"/>
      <family val="2"/>
    </font>
    <font>
      <sz val="11"/>
      <color theme="1"/>
      <name val="Calibri"/>
      <family val="2"/>
      <scheme val="minor"/>
    </font>
    <font>
      <b/>
      <sz val="12"/>
      <color rgb="FF993300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4"/>
      <color theme="1"/>
      <name val="Arial Narrow"/>
      <family val="2"/>
    </font>
    <font>
      <sz val="11"/>
      <color theme="1"/>
      <name val="Arial Narrow"/>
      <family val="2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rgb="FF00B0F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FF0000"/>
        <bgColor rgb="FFFFFF00"/>
      </patternFill>
    </fill>
    <fill>
      <patternFill patternType="solid">
        <fgColor rgb="FFFF0000"/>
        <bgColor rgb="FF0066CC"/>
      </patternFill>
    </fill>
    <fill>
      <patternFill patternType="solid">
        <fgColor rgb="FFFF0000"/>
        <bgColor rgb="FFFFFFFF"/>
      </patternFill>
    </fill>
  </fills>
  <borders count="10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 tint="0.39997558519241921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theme="4" tint="0.3999755851924192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theme="4" tint="0.39997558519241921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5" fillId="0" borderId="0"/>
    <xf numFmtId="0" fontId="6" fillId="0" borderId="0"/>
    <xf numFmtId="0" fontId="37" fillId="0" borderId="80">
      <alignment horizontal="center"/>
    </xf>
    <xf numFmtId="0" fontId="38" fillId="0" borderId="0"/>
    <xf numFmtId="0" fontId="5" fillId="0" borderId="0"/>
  </cellStyleXfs>
  <cellXfs count="700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8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9" borderId="3" xfId="0" applyFont="1" applyFill="1" applyBorder="1" applyAlignment="1">
      <alignment horizontal="center" vertical="center" textRotation="90"/>
    </xf>
    <xf numFmtId="3" fontId="3" fillId="5" borderId="9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10" fillId="10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6" fillId="0" borderId="0" xfId="0" applyFont="1" applyAlignment="1"/>
    <xf numFmtId="0" fontId="10" fillId="13" borderId="50" xfId="0" applyFont="1" applyFill="1" applyBorder="1" applyAlignment="1">
      <alignment horizontal="center" vertical="center" textRotation="90"/>
    </xf>
    <xf numFmtId="0" fontId="10" fillId="14" borderId="50" xfId="0" applyFont="1" applyFill="1" applyBorder="1" applyAlignment="1">
      <alignment horizontal="center" vertical="center"/>
    </xf>
    <xf numFmtId="0" fontId="19" fillId="0" borderId="50" xfId="0" applyFont="1" applyBorder="1" applyAlignment="1">
      <alignment horizontal="center" vertical="center" textRotation="90"/>
    </xf>
    <xf numFmtId="0" fontId="20" fillId="0" borderId="50" xfId="0" applyFont="1" applyBorder="1" applyAlignment="1">
      <alignment horizontal="center" vertical="center" textRotation="90"/>
    </xf>
    <xf numFmtId="0" fontId="10" fillId="10" borderId="50" xfId="0" applyFont="1" applyFill="1" applyBorder="1" applyAlignment="1">
      <alignment horizontal="center" vertical="center" textRotation="90"/>
    </xf>
    <xf numFmtId="0" fontId="8" fillId="4" borderId="50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 textRotation="90"/>
    </xf>
    <xf numFmtId="0" fontId="20" fillId="0" borderId="0" xfId="0" applyFont="1" applyFill="1" applyBorder="1" applyAlignment="1">
      <alignment horizontal="center" vertical="center" textRotation="90"/>
    </xf>
    <xf numFmtId="0" fontId="8" fillId="0" borderId="0" xfId="0" applyFont="1" applyFill="1" applyBorder="1" applyAlignment="1">
      <alignment horizontal="center" vertical="center" textRotation="90"/>
    </xf>
    <xf numFmtId="0" fontId="9" fillId="14" borderId="60" xfId="0" applyFont="1" applyFill="1" applyBorder="1" applyAlignment="1">
      <alignment vertical="center"/>
    </xf>
    <xf numFmtId="0" fontId="21" fillId="0" borderId="28" xfId="0" applyFont="1" applyBorder="1" applyAlignment="1">
      <alignment vertical="center"/>
    </xf>
    <xf numFmtId="0" fontId="22" fillId="0" borderId="28" xfId="0" applyFont="1" applyBorder="1" applyAlignment="1">
      <alignment vertical="center"/>
    </xf>
    <xf numFmtId="0" fontId="23" fillId="4" borderId="8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24" fillId="14" borderId="56" xfId="0" applyFont="1" applyFill="1" applyBorder="1" applyAlignment="1">
      <alignment vertical="center"/>
    </xf>
    <xf numFmtId="0" fontId="21" fillId="0" borderId="52" xfId="0" applyFont="1" applyBorder="1" applyAlignment="1">
      <alignment vertical="center"/>
    </xf>
    <xf numFmtId="0" fontId="22" fillId="0" borderId="52" xfId="0" applyFont="1" applyBorder="1" applyAlignment="1">
      <alignment vertical="center"/>
    </xf>
    <xf numFmtId="0" fontId="24" fillId="10" borderId="33" xfId="0" applyFont="1" applyFill="1" applyBorder="1" applyAlignment="1">
      <alignment horizontal="center" vertical="center"/>
    </xf>
    <xf numFmtId="0" fontId="23" fillId="4" borderId="57" xfId="0" applyFont="1" applyFill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24" fillId="0" borderId="58" xfId="0" applyFont="1" applyBorder="1" applyAlignment="1">
      <alignment horizontal="center" vertical="center"/>
    </xf>
    <xf numFmtId="0" fontId="24" fillId="14" borderId="61" xfId="0" applyFont="1" applyFill="1" applyBorder="1" applyAlignment="1">
      <alignment vertical="center"/>
    </xf>
    <xf numFmtId="0" fontId="21" fillId="0" borderId="62" xfId="0" applyFont="1" applyBorder="1" applyAlignment="1">
      <alignment vertical="center"/>
    </xf>
    <xf numFmtId="0" fontId="22" fillId="0" borderId="62" xfId="0" applyFont="1" applyBorder="1" applyAlignment="1">
      <alignment vertical="center"/>
    </xf>
    <xf numFmtId="0" fontId="24" fillId="10" borderId="63" xfId="0" applyFont="1" applyFill="1" applyBorder="1" applyAlignment="1">
      <alignment horizontal="center" vertical="center"/>
    </xf>
    <xf numFmtId="0" fontId="23" fillId="4" borderId="64" xfId="0" applyFont="1" applyFill="1" applyBorder="1" applyAlignment="1">
      <alignment horizontal="center" vertical="center"/>
    </xf>
    <xf numFmtId="0" fontId="24" fillId="0" borderId="65" xfId="0" applyFont="1" applyBorder="1" applyAlignment="1">
      <alignment horizontal="center" vertical="center"/>
    </xf>
    <xf numFmtId="0" fontId="10" fillId="14" borderId="32" xfId="0" applyFont="1" applyFill="1" applyBorder="1" applyAlignment="1">
      <alignment vertical="center"/>
    </xf>
    <xf numFmtId="0" fontId="19" fillId="0" borderId="42" xfId="0" applyFont="1" applyBorder="1" applyAlignment="1">
      <alignment horizontal="center" vertical="center"/>
    </xf>
    <xf numFmtId="0" fontId="20" fillId="0" borderId="42" xfId="0" applyFont="1" applyBorder="1" applyAlignment="1">
      <alignment horizontal="center" vertical="center"/>
    </xf>
    <xf numFmtId="0" fontId="10" fillId="10" borderId="29" xfId="0" applyFont="1" applyFill="1" applyBorder="1" applyAlignment="1">
      <alignment horizontal="center" vertical="center"/>
    </xf>
    <xf numFmtId="0" fontId="8" fillId="4" borderId="34" xfId="0" applyFont="1" applyFill="1" applyBorder="1" applyAlignment="1">
      <alignment horizontal="center" vertical="center"/>
    </xf>
    <xf numFmtId="0" fontId="25" fillId="0" borderId="35" xfId="0" applyFont="1" applyBorder="1" applyAlignment="1">
      <alignment horizontal="center" vertical="center"/>
    </xf>
    <xf numFmtId="0" fontId="24" fillId="12" borderId="0" xfId="0" applyFont="1" applyFill="1" applyBorder="1" applyAlignment="1">
      <alignment vertical="center" textRotation="90"/>
    </xf>
    <xf numFmtId="0" fontId="24" fillId="12" borderId="0" xfId="0" applyFont="1" applyFill="1" applyBorder="1" applyAlignment="1">
      <alignment vertical="center"/>
    </xf>
    <xf numFmtId="0" fontId="21" fillId="12" borderId="0" xfId="0" applyFont="1" applyFill="1" applyBorder="1" applyAlignment="1">
      <alignment vertical="center"/>
    </xf>
    <xf numFmtId="0" fontId="22" fillId="12" borderId="0" xfId="0" applyFont="1" applyFill="1" applyBorder="1" applyAlignment="1">
      <alignment vertical="center"/>
    </xf>
    <xf numFmtId="0" fontId="24" fillId="12" borderId="0" xfId="0" applyFont="1" applyFill="1" applyBorder="1" applyAlignment="1">
      <alignment horizontal="center" vertical="center"/>
    </xf>
    <xf numFmtId="0" fontId="8" fillId="12" borderId="0" xfId="0" applyFont="1" applyFill="1" applyBorder="1" applyAlignment="1">
      <alignment horizontal="center" vertical="center"/>
    </xf>
    <xf numFmtId="0" fontId="9" fillId="14" borderId="28" xfId="0" applyFont="1" applyFill="1" applyBorder="1" applyAlignment="1">
      <alignment vertical="center"/>
    </xf>
    <xf numFmtId="0" fontId="24" fillId="10" borderId="48" xfId="0" applyFont="1" applyFill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9" fillId="14" borderId="52" xfId="0" applyFont="1" applyFill="1" applyBorder="1" applyAlignment="1">
      <alignment vertical="center"/>
    </xf>
    <xf numFmtId="0" fontId="24" fillId="10" borderId="37" xfId="0" applyFont="1" applyFill="1" applyBorder="1" applyAlignment="1">
      <alignment horizontal="center" vertical="center"/>
    </xf>
    <xf numFmtId="0" fontId="10" fillId="10" borderId="67" xfId="0" applyFont="1" applyFill="1" applyBorder="1" applyAlignment="1">
      <alignment horizontal="center" vertical="center"/>
    </xf>
    <xf numFmtId="0" fontId="19" fillId="0" borderId="50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4" fillId="10" borderId="12" xfId="0" applyFont="1" applyFill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24" fillId="10" borderId="1" xfId="0" applyFont="1" applyFill="1" applyBorder="1" applyAlignment="1">
      <alignment horizontal="center" vertical="center"/>
    </xf>
    <xf numFmtId="0" fontId="24" fillId="10" borderId="57" xfId="0" applyFont="1" applyFill="1" applyBorder="1" applyAlignment="1">
      <alignment horizontal="center" vertical="center"/>
    </xf>
    <xf numFmtId="0" fontId="24" fillId="10" borderId="8" xfId="0" applyFont="1" applyFill="1" applyBorder="1" applyAlignment="1">
      <alignment horizontal="center" vertical="center"/>
    </xf>
    <xf numFmtId="0" fontId="22" fillId="0" borderId="48" xfId="0" applyFont="1" applyBorder="1" applyAlignment="1">
      <alignment vertical="center"/>
    </xf>
    <xf numFmtId="0" fontId="22" fillId="0" borderId="37" xfId="0" applyFont="1" applyBorder="1" applyAlignment="1">
      <alignment vertical="center"/>
    </xf>
    <xf numFmtId="0" fontId="20" fillId="0" borderId="22" xfId="0" applyFont="1" applyBorder="1" applyAlignment="1">
      <alignment horizontal="center" vertical="center"/>
    </xf>
    <xf numFmtId="0" fontId="9" fillId="14" borderId="68" xfId="0" applyFont="1" applyFill="1" applyBorder="1" applyAlignment="1">
      <alignment vertical="center"/>
    </xf>
    <xf numFmtId="0" fontId="9" fillId="14" borderId="69" xfId="0" applyFont="1" applyFill="1" applyBorder="1" applyAlignment="1">
      <alignment vertical="center"/>
    </xf>
    <xf numFmtId="0" fontId="24" fillId="14" borderId="70" xfId="0" applyFont="1" applyFill="1" applyBorder="1" applyAlignment="1">
      <alignment vertical="center"/>
    </xf>
    <xf numFmtId="0" fontId="10" fillId="14" borderId="18" xfId="0" applyFont="1" applyFill="1" applyBorder="1" applyAlignment="1">
      <alignment vertical="center"/>
    </xf>
    <xf numFmtId="3" fontId="7" fillId="4" borderId="8" xfId="0" applyNumberFormat="1" applyFont="1" applyFill="1" applyBorder="1" applyAlignment="1">
      <alignment horizontal="center" vertical="center"/>
    </xf>
    <xf numFmtId="3" fontId="3" fillId="3" borderId="8" xfId="0" applyNumberFormat="1" applyFont="1" applyFill="1" applyBorder="1" applyAlignment="1">
      <alignment horizontal="center" vertical="center"/>
    </xf>
    <xf numFmtId="3" fontId="3" fillId="12" borderId="8" xfId="0" applyNumberFormat="1" applyFont="1" applyFill="1" applyBorder="1" applyAlignment="1">
      <alignment horizontal="center" vertical="center"/>
    </xf>
    <xf numFmtId="3" fontId="7" fillId="4" borderId="57" xfId="0" applyNumberFormat="1" applyFont="1" applyFill="1" applyBorder="1" applyAlignment="1">
      <alignment horizontal="center" vertical="center"/>
    </xf>
    <xf numFmtId="3" fontId="3" fillId="3" borderId="57" xfId="0" applyNumberFormat="1" applyFont="1" applyFill="1" applyBorder="1" applyAlignment="1">
      <alignment horizontal="center" vertical="center"/>
    </xf>
    <xf numFmtId="3" fontId="3" fillId="12" borderId="57" xfId="0" applyNumberFormat="1" applyFont="1" applyFill="1" applyBorder="1" applyAlignment="1">
      <alignment horizontal="center" vertical="center"/>
    </xf>
    <xf numFmtId="3" fontId="3" fillId="5" borderId="58" xfId="0" applyNumberFormat="1" applyFont="1" applyFill="1" applyBorder="1" applyAlignment="1">
      <alignment horizontal="center" vertical="center"/>
    </xf>
    <xf numFmtId="0" fontId="1" fillId="0" borderId="60" xfId="0" applyFont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0" fontId="4" fillId="6" borderId="36" xfId="0" applyFont="1" applyFill="1" applyBorder="1" applyAlignment="1">
      <alignment horizontal="center" vertical="center" textRotation="90" wrapText="1"/>
    </xf>
    <xf numFmtId="3" fontId="3" fillId="10" borderId="48" xfId="0" applyNumberFormat="1" applyFont="1" applyFill="1" applyBorder="1" applyAlignment="1">
      <alignment horizontal="center" vertical="center"/>
    </xf>
    <xf numFmtId="3" fontId="3" fillId="10" borderId="37" xfId="0" applyNumberFormat="1" applyFont="1" applyFill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3" fontId="1" fillId="10" borderId="67" xfId="0" applyNumberFormat="1" applyFont="1" applyFill="1" applyBorder="1" applyAlignment="1">
      <alignment horizontal="center" vertical="center"/>
    </xf>
    <xf numFmtId="3" fontId="7" fillId="4" borderId="34" xfId="0" applyNumberFormat="1" applyFont="1" applyFill="1" applyBorder="1" applyAlignment="1">
      <alignment horizontal="center" vertical="center"/>
    </xf>
    <xf numFmtId="3" fontId="1" fillId="3" borderId="34" xfId="0" applyNumberFormat="1" applyFont="1" applyFill="1" applyBorder="1" applyAlignment="1">
      <alignment horizontal="center" vertical="center"/>
    </xf>
    <xf numFmtId="3" fontId="1" fillId="0" borderId="34" xfId="0" applyNumberFormat="1" applyFont="1" applyBorder="1" applyAlignment="1">
      <alignment horizontal="center" vertical="center"/>
    </xf>
    <xf numFmtId="3" fontId="1" fillId="5" borderId="35" xfId="0" applyNumberFormat="1" applyFont="1" applyFill="1" applyBorder="1" applyAlignment="1">
      <alignment horizontal="center" vertical="center"/>
    </xf>
    <xf numFmtId="0" fontId="1" fillId="0" borderId="61" xfId="0" applyFont="1" applyBorder="1" applyAlignment="1">
      <alignment horizontal="center" vertical="center"/>
    </xf>
    <xf numFmtId="3" fontId="3" fillId="10" borderId="71" xfId="0" applyNumberFormat="1" applyFont="1" applyFill="1" applyBorder="1" applyAlignment="1">
      <alignment horizontal="center" vertical="center"/>
    </xf>
    <xf numFmtId="3" fontId="7" fillId="4" borderId="64" xfId="0" applyNumberFormat="1" applyFont="1" applyFill="1" applyBorder="1" applyAlignment="1">
      <alignment horizontal="center" vertical="center"/>
    </xf>
    <xf numFmtId="3" fontId="3" fillId="3" borderId="64" xfId="0" applyNumberFormat="1" applyFont="1" applyFill="1" applyBorder="1" applyAlignment="1">
      <alignment horizontal="center" vertical="center"/>
    </xf>
    <xf numFmtId="3" fontId="3" fillId="12" borderId="64" xfId="0" applyNumberFormat="1" applyFont="1" applyFill="1" applyBorder="1" applyAlignment="1">
      <alignment horizontal="center" vertical="center"/>
    </xf>
    <xf numFmtId="3" fontId="3" fillId="5" borderId="65" xfId="0" applyNumberFormat="1" applyFont="1" applyFill="1" applyBorder="1" applyAlignment="1">
      <alignment horizontal="center" vertical="center"/>
    </xf>
    <xf numFmtId="0" fontId="28" fillId="4" borderId="33" xfId="0" applyFont="1" applyFill="1" applyBorder="1" applyAlignment="1">
      <alignment horizontal="center" vertical="center"/>
    </xf>
    <xf numFmtId="0" fontId="26" fillId="0" borderId="43" xfId="0" applyFont="1" applyBorder="1" applyAlignment="1">
      <alignment horizontal="center" vertical="center"/>
    </xf>
    <xf numFmtId="0" fontId="27" fillId="10" borderId="10" xfId="0" applyFont="1" applyFill="1" applyBorder="1" applyAlignment="1">
      <alignment horizontal="center" vertical="center"/>
    </xf>
    <xf numFmtId="0" fontId="14" fillId="0" borderId="46" xfId="0" applyFont="1" applyFill="1" applyBorder="1" applyAlignment="1">
      <alignment horizontal="center" vertical="center"/>
    </xf>
    <xf numFmtId="0" fontId="14" fillId="0" borderId="40" xfId="0" applyFont="1" applyFill="1" applyBorder="1" applyAlignment="1">
      <alignment horizontal="center" vertical="center"/>
    </xf>
    <xf numFmtId="0" fontId="15" fillId="0" borderId="38" xfId="0" applyFont="1" applyFill="1" applyBorder="1" applyAlignment="1">
      <alignment horizontal="center" vertical="center"/>
    </xf>
    <xf numFmtId="0" fontId="15" fillId="0" borderId="38" xfId="0" applyFont="1" applyFill="1" applyBorder="1" applyAlignment="1">
      <alignment horizontal="left" vertical="center"/>
    </xf>
    <xf numFmtId="0" fontId="15" fillId="0" borderId="39" xfId="0" applyFont="1" applyFill="1" applyBorder="1" applyAlignment="1">
      <alignment horizontal="left" vertical="center"/>
    </xf>
    <xf numFmtId="0" fontId="15" fillId="0" borderId="5" xfId="0" applyFont="1" applyFill="1" applyBorder="1" applyAlignment="1">
      <alignment horizontal="center" vertical="center"/>
    </xf>
    <xf numFmtId="0" fontId="14" fillId="0" borderId="5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14" fillId="0" borderId="56" xfId="0" applyFont="1" applyFill="1" applyBorder="1" applyAlignment="1">
      <alignment horizontal="center" vertical="center"/>
    </xf>
    <xf numFmtId="0" fontId="15" fillId="0" borderId="18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horizontal="left" vertical="center"/>
    </xf>
    <xf numFmtId="0" fontId="15" fillId="0" borderId="0" xfId="0" applyFont="1" applyFill="1" applyAlignment="1"/>
    <xf numFmtId="0" fontId="14" fillId="0" borderId="27" xfId="0" applyFont="1" applyFill="1" applyBorder="1" applyAlignment="1">
      <alignment horizontal="center" vertical="center" textRotation="90" wrapText="1"/>
    </xf>
    <xf numFmtId="0" fontId="14" fillId="0" borderId="13" xfId="0" applyFont="1" applyFill="1" applyBorder="1" applyAlignment="1">
      <alignment horizontal="center" vertical="center" textRotation="90" wrapText="1"/>
    </xf>
    <xf numFmtId="0" fontId="14" fillId="0" borderId="14" xfId="0" applyFont="1" applyFill="1" applyBorder="1" applyAlignment="1">
      <alignment horizontal="center" vertical="center" textRotation="90" wrapText="1"/>
    </xf>
    <xf numFmtId="0" fontId="14" fillId="0" borderId="12" xfId="0" applyFont="1" applyFill="1" applyBorder="1" applyAlignment="1">
      <alignment horizontal="center" vertical="center" textRotation="90" wrapText="1"/>
    </xf>
    <xf numFmtId="0" fontId="15" fillId="0" borderId="24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23" xfId="0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horizontal="center" vertical="center"/>
    </xf>
    <xf numFmtId="0" fontId="15" fillId="0" borderId="21" xfId="0" applyFont="1" applyFill="1" applyBorder="1" applyAlignment="1">
      <alignment horizontal="center" vertical="center"/>
    </xf>
    <xf numFmtId="0" fontId="15" fillId="0" borderId="20" xfId="0" applyFont="1" applyFill="1" applyBorder="1" applyAlignment="1"/>
    <xf numFmtId="0" fontId="15" fillId="0" borderId="18" xfId="0" applyFont="1" applyFill="1" applyBorder="1" applyAlignment="1"/>
    <xf numFmtId="0" fontId="14" fillId="0" borderId="16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textRotation="90"/>
    </xf>
    <xf numFmtId="0" fontId="15" fillId="0" borderId="32" xfId="0" applyFont="1" applyFill="1" applyBorder="1" applyAlignment="1">
      <alignment horizontal="center" vertical="center"/>
    </xf>
    <xf numFmtId="0" fontId="15" fillId="0" borderId="22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2" fillId="0" borderId="0" xfId="0" applyFont="1" applyFill="1" applyAlignment="1"/>
    <xf numFmtId="0" fontId="2" fillId="0" borderId="36" xfId="0" applyFont="1" applyFill="1" applyBorder="1" applyAlignment="1">
      <alignment horizontal="center" vertical="center" textRotation="90" wrapText="1"/>
    </xf>
    <xf numFmtId="0" fontId="2" fillId="0" borderId="2" xfId="0" applyFont="1" applyFill="1" applyBorder="1" applyAlignment="1">
      <alignment horizontal="center" vertical="center" textRotation="90" wrapText="1"/>
    </xf>
    <xf numFmtId="0" fontId="2" fillId="0" borderId="3" xfId="0" applyFont="1" applyFill="1" applyBorder="1" applyAlignment="1">
      <alignment horizontal="center" vertical="center" textRotation="90" wrapText="1"/>
    </xf>
    <xf numFmtId="0" fontId="2" fillId="0" borderId="16" xfId="0" applyFont="1" applyFill="1" applyBorder="1" applyAlignment="1">
      <alignment horizontal="center" vertical="center" textRotation="90" wrapText="1"/>
    </xf>
    <xf numFmtId="0" fontId="2" fillId="0" borderId="12" xfId="0" applyFont="1" applyFill="1" applyBorder="1" applyAlignment="1">
      <alignment horizontal="center" vertical="center" textRotation="90" wrapText="1"/>
    </xf>
    <xf numFmtId="0" fontId="2" fillId="0" borderId="13" xfId="0" applyFont="1" applyFill="1" applyBorder="1" applyAlignment="1">
      <alignment horizontal="center" vertical="center" textRotation="90" wrapText="1"/>
    </xf>
    <xf numFmtId="0" fontId="2" fillId="0" borderId="14" xfId="0" applyFont="1" applyFill="1" applyBorder="1" applyAlignment="1">
      <alignment horizontal="center" vertical="center" textRotation="90" wrapText="1"/>
    </xf>
    <xf numFmtId="0" fontId="29" fillId="0" borderId="5" xfId="0" applyFont="1" applyFill="1" applyBorder="1" applyAlignment="1"/>
    <xf numFmtId="0" fontId="29" fillId="0" borderId="0" xfId="0" applyFont="1" applyFill="1" applyBorder="1" applyAlignment="1">
      <alignment horizontal="center" vertical="center"/>
    </xf>
    <xf numFmtId="0" fontId="29" fillId="0" borderId="24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29" fillId="0" borderId="6" xfId="0" applyFont="1" applyFill="1" applyBorder="1" applyAlignment="1">
      <alignment horizontal="center" vertical="center"/>
    </xf>
    <xf numFmtId="0" fontId="29" fillId="0" borderId="21" xfId="0" applyFont="1" applyFill="1" applyBorder="1" applyAlignment="1">
      <alignment horizontal="center" vertical="center"/>
    </xf>
    <xf numFmtId="0" fontId="29" fillId="0" borderId="0" xfId="0" applyFont="1" applyFill="1" applyAlignment="1"/>
    <xf numFmtId="0" fontId="2" fillId="0" borderId="20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9" fillId="0" borderId="20" xfId="0" applyFont="1" applyFill="1" applyBorder="1" applyAlignment="1"/>
    <xf numFmtId="0" fontId="29" fillId="0" borderId="18" xfId="0" applyFont="1" applyFill="1" applyBorder="1" applyAlignment="1"/>
    <xf numFmtId="0" fontId="2" fillId="0" borderId="6" xfId="0" applyFont="1" applyFill="1" applyBorder="1" applyAlignment="1">
      <alignment horizontal="center" vertical="center"/>
    </xf>
    <xf numFmtId="0" fontId="29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29" fillId="0" borderId="0" xfId="0" applyFont="1" applyFill="1" applyBorder="1" applyAlignment="1"/>
    <xf numFmtId="0" fontId="2" fillId="0" borderId="31" xfId="0" applyFont="1" applyFill="1" applyBorder="1" applyAlignment="1"/>
    <xf numFmtId="0" fontId="29" fillId="0" borderId="54" xfId="0" applyFont="1" applyFill="1" applyBorder="1" applyAlignment="1"/>
    <xf numFmtId="0" fontId="2" fillId="0" borderId="27" xfId="0" applyFont="1" applyFill="1" applyBorder="1" applyAlignment="1">
      <alignment horizontal="center" vertical="center" textRotation="90" wrapText="1"/>
    </xf>
    <xf numFmtId="0" fontId="14" fillId="0" borderId="24" xfId="0" applyFont="1" applyFill="1" applyBorder="1" applyAlignment="1">
      <alignment vertical="center"/>
    </xf>
    <xf numFmtId="0" fontId="14" fillId="0" borderId="14" xfId="0" applyFont="1" applyFill="1" applyBorder="1" applyAlignment="1">
      <alignment horizontal="center" vertical="center"/>
    </xf>
    <xf numFmtId="0" fontId="15" fillId="0" borderId="0" xfId="0" applyFont="1" applyFill="1" applyBorder="1" applyAlignment="1"/>
    <xf numFmtId="0" fontId="2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 wrapText="1"/>
    </xf>
    <xf numFmtId="0" fontId="29" fillId="0" borderId="22" xfId="0" applyFont="1" applyFill="1" applyBorder="1" applyAlignment="1">
      <alignment horizontal="center" vertical="center"/>
    </xf>
    <xf numFmtId="0" fontId="11" fillId="15" borderId="33" xfId="0" applyFont="1" applyFill="1" applyBorder="1" applyAlignment="1">
      <alignment horizontal="center" vertical="center" wrapText="1"/>
    </xf>
    <xf numFmtId="0" fontId="31" fillId="18" borderId="58" xfId="0" applyFont="1" applyFill="1" applyBorder="1" applyAlignment="1">
      <alignment horizontal="center" vertical="center" wrapText="1"/>
    </xf>
    <xf numFmtId="0" fontId="15" fillId="12" borderId="5" xfId="0" applyFont="1" applyFill="1" applyBorder="1" applyAlignment="1">
      <alignment horizontal="center" vertical="center"/>
    </xf>
    <xf numFmtId="0" fontId="15" fillId="19" borderId="5" xfId="0" applyFont="1" applyFill="1" applyBorder="1" applyAlignment="1">
      <alignment horizontal="center" vertical="center"/>
    </xf>
    <xf numFmtId="0" fontId="11" fillId="15" borderId="12" xfId="0" applyFont="1" applyFill="1" applyBorder="1" applyAlignment="1">
      <alignment horizontal="center" vertical="center" wrapText="1"/>
    </xf>
    <xf numFmtId="0" fontId="30" fillId="16" borderId="13" xfId="0" applyFont="1" applyFill="1" applyBorder="1" applyAlignment="1">
      <alignment horizontal="center" vertical="center" wrapText="1"/>
    </xf>
    <xf numFmtId="0" fontId="31" fillId="17" borderId="13" xfId="0" applyFont="1" applyFill="1" applyBorder="1" applyAlignment="1">
      <alignment horizontal="center" vertical="center" wrapText="1"/>
    </xf>
    <xf numFmtId="0" fontId="31" fillId="18" borderId="14" xfId="0" applyFont="1" applyFill="1" applyBorder="1" applyAlignment="1">
      <alignment horizontal="center" vertical="center" wrapText="1"/>
    </xf>
    <xf numFmtId="0" fontId="29" fillId="0" borderId="7" xfId="0" applyFont="1" applyFill="1" applyBorder="1" applyAlignment="1"/>
    <xf numFmtId="0" fontId="1" fillId="21" borderId="60" xfId="0" applyFont="1" applyFill="1" applyBorder="1" applyAlignment="1">
      <alignment horizontal="center" vertical="center"/>
    </xf>
    <xf numFmtId="0" fontId="1" fillId="21" borderId="56" xfId="0" applyFont="1" applyFill="1" applyBorder="1" applyAlignment="1">
      <alignment horizontal="center" vertical="center"/>
    </xf>
    <xf numFmtId="0" fontId="1" fillId="21" borderId="61" xfId="0" applyFont="1" applyFill="1" applyBorder="1" applyAlignment="1">
      <alignment horizontal="center" vertical="center"/>
    </xf>
    <xf numFmtId="0" fontId="1" fillId="21" borderId="32" xfId="0" applyFont="1" applyFill="1" applyBorder="1" applyAlignment="1">
      <alignment horizontal="center" vertical="center"/>
    </xf>
    <xf numFmtId="3" fontId="3" fillId="23" borderId="28" xfId="0" applyNumberFormat="1" applyFont="1" applyFill="1" applyBorder="1" applyAlignment="1">
      <alignment horizontal="center" vertical="center"/>
    </xf>
    <xf numFmtId="3" fontId="3" fillId="23" borderId="52" xfId="0" applyNumberFormat="1" applyFont="1" applyFill="1" applyBorder="1" applyAlignment="1">
      <alignment horizontal="center" vertical="center"/>
    </xf>
    <xf numFmtId="3" fontId="3" fillId="23" borderId="62" xfId="0" applyNumberFormat="1" applyFont="1" applyFill="1" applyBorder="1" applyAlignment="1">
      <alignment horizontal="center" vertical="center"/>
    </xf>
    <xf numFmtId="3" fontId="1" fillId="23" borderId="42" xfId="0" applyNumberFormat="1" applyFont="1" applyFill="1" applyBorder="1" applyAlignment="1">
      <alignment horizontal="center" vertical="center"/>
    </xf>
    <xf numFmtId="0" fontId="33" fillId="0" borderId="0" xfId="0" applyFont="1"/>
    <xf numFmtId="0" fontId="14" fillId="0" borderId="40" xfId="0" applyFont="1" applyFill="1" applyBorder="1" applyAlignment="1">
      <alignment horizontal="right" vertical="center" textRotation="90"/>
    </xf>
    <xf numFmtId="0" fontId="15" fillId="0" borderId="38" xfId="0" applyFont="1" applyFill="1" applyBorder="1" applyAlignment="1">
      <alignment horizontal="right" vertical="center"/>
    </xf>
    <xf numFmtId="0" fontId="15" fillId="0" borderId="13" xfId="0" applyFont="1" applyFill="1" applyBorder="1" applyAlignment="1">
      <alignment horizontal="right" vertical="center"/>
    </xf>
    <xf numFmtId="0" fontId="14" fillId="12" borderId="5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right" vertical="center" textRotation="90"/>
    </xf>
    <xf numFmtId="0" fontId="2" fillId="0" borderId="7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right"/>
    </xf>
    <xf numFmtId="0" fontId="11" fillId="15" borderId="10" xfId="0" applyFont="1" applyFill="1" applyBorder="1" applyAlignment="1">
      <alignment horizontal="center" vertical="center" wrapText="1"/>
    </xf>
    <xf numFmtId="0" fontId="30" fillId="16" borderId="19" xfId="0" applyFont="1" applyFill="1" applyBorder="1" applyAlignment="1">
      <alignment horizontal="center" vertical="center" wrapText="1"/>
    </xf>
    <xf numFmtId="0" fontId="31" fillId="17" borderId="19" xfId="0" applyFont="1" applyFill="1" applyBorder="1" applyAlignment="1">
      <alignment horizontal="center" vertical="center" wrapText="1"/>
    </xf>
    <xf numFmtId="0" fontId="31" fillId="18" borderId="51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/>
    <xf numFmtId="0" fontId="32" fillId="15" borderId="12" xfId="0" applyFont="1" applyFill="1" applyBorder="1" applyAlignment="1">
      <alignment horizontal="center" vertical="center" wrapText="1"/>
    </xf>
    <xf numFmtId="0" fontId="35" fillId="16" borderId="13" xfId="0" applyFont="1" applyFill="1" applyBorder="1" applyAlignment="1">
      <alignment horizontal="center" vertical="center" wrapText="1"/>
    </xf>
    <xf numFmtId="0" fontId="34" fillId="17" borderId="13" xfId="0" applyFont="1" applyFill="1" applyBorder="1" applyAlignment="1">
      <alignment horizontal="center" vertical="center" wrapText="1"/>
    </xf>
    <xf numFmtId="0" fontId="34" fillId="18" borderId="14" xfId="0" applyFont="1" applyFill="1" applyBorder="1" applyAlignment="1">
      <alignment horizontal="center" vertical="center" wrapText="1"/>
    </xf>
    <xf numFmtId="0" fontId="14" fillId="12" borderId="11" xfId="0" applyFont="1" applyFill="1" applyBorder="1" applyAlignment="1">
      <alignment horizontal="center" vertical="center"/>
    </xf>
    <xf numFmtId="0" fontId="32" fillId="0" borderId="0" xfId="0" applyFont="1" applyBorder="1" applyAlignment="1">
      <alignment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0" fillId="16" borderId="76" xfId="0" applyFont="1" applyFill="1" applyBorder="1" applyAlignment="1">
      <alignment horizontal="center" vertical="center" wrapText="1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 textRotation="90" wrapText="1"/>
    </xf>
    <xf numFmtId="0" fontId="29" fillId="0" borderId="23" xfId="0" applyFont="1" applyFill="1" applyBorder="1" applyAlignment="1">
      <alignment horizontal="center" vertical="center"/>
    </xf>
    <xf numFmtId="0" fontId="29" fillId="0" borderId="20" xfId="0" applyFont="1" applyFill="1" applyBorder="1" applyAlignment="1">
      <alignment horizontal="center" vertical="center"/>
    </xf>
    <xf numFmtId="0" fontId="14" fillId="12" borderId="59" xfId="0" applyFont="1" applyFill="1" applyBorder="1" applyAlignment="1">
      <alignment horizontal="center" vertical="center"/>
    </xf>
    <xf numFmtId="0" fontId="14" fillId="12" borderId="53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right" vertical="center"/>
    </xf>
    <xf numFmtId="0" fontId="14" fillId="0" borderId="20" xfId="0" applyFont="1" applyFill="1" applyBorder="1" applyAlignment="1">
      <alignment horizontal="center" vertical="center"/>
    </xf>
    <xf numFmtId="0" fontId="14" fillId="12" borderId="28" xfId="0" applyFont="1" applyFill="1" applyBorder="1" applyAlignment="1">
      <alignment horizontal="center" vertical="center"/>
    </xf>
    <xf numFmtId="3" fontId="0" fillId="0" borderId="0" xfId="0" applyNumberFormat="1"/>
    <xf numFmtId="0" fontId="15" fillId="0" borderId="76" xfId="0" applyFont="1" applyFill="1" applyBorder="1" applyAlignment="1">
      <alignment horizontal="right" vertical="center"/>
    </xf>
    <xf numFmtId="0" fontId="15" fillId="0" borderId="76" xfId="0" applyFont="1" applyFill="1" applyBorder="1" applyAlignment="1">
      <alignment horizontal="left" vertical="center"/>
    </xf>
    <xf numFmtId="0" fontId="32" fillId="15" borderId="29" xfId="0" applyFont="1" applyFill="1" applyBorder="1" applyAlignment="1">
      <alignment horizontal="center" vertical="center" wrapText="1"/>
    </xf>
    <xf numFmtId="0" fontId="35" fillId="16" borderId="34" xfId="0" applyFont="1" applyFill="1" applyBorder="1" applyAlignment="1">
      <alignment horizontal="center" vertical="center" wrapText="1"/>
    </xf>
    <xf numFmtId="0" fontId="34" fillId="17" borderId="34" xfId="0" applyFont="1" applyFill="1" applyBorder="1" applyAlignment="1">
      <alignment horizontal="center" vertical="center" wrapText="1"/>
    </xf>
    <xf numFmtId="0" fontId="34" fillId="18" borderId="66" xfId="0" applyFont="1" applyFill="1" applyBorder="1" applyAlignment="1">
      <alignment horizontal="center" vertical="center" wrapText="1"/>
    </xf>
    <xf numFmtId="0" fontId="24" fillId="10" borderId="71" xfId="0" applyFont="1" applyFill="1" applyBorder="1" applyAlignment="1">
      <alignment horizontal="center" vertical="center"/>
    </xf>
    <xf numFmtId="0" fontId="8" fillId="11" borderId="50" xfId="0" applyFont="1" applyFill="1" applyBorder="1" applyAlignment="1">
      <alignment horizontal="center" vertical="center" textRotation="90"/>
    </xf>
    <xf numFmtId="0" fontId="23" fillId="11" borderId="8" xfId="0" applyFont="1" applyFill="1" applyBorder="1" applyAlignment="1">
      <alignment horizontal="center" vertical="center"/>
    </xf>
    <xf numFmtId="0" fontId="23" fillId="11" borderId="57" xfId="0" applyFont="1" applyFill="1" applyBorder="1" applyAlignment="1">
      <alignment horizontal="center" vertical="center"/>
    </xf>
    <xf numFmtId="0" fontId="23" fillId="11" borderId="64" xfId="0" applyFont="1" applyFill="1" applyBorder="1" applyAlignment="1">
      <alignment horizontal="center" vertical="center"/>
    </xf>
    <xf numFmtId="0" fontId="8" fillId="11" borderId="66" xfId="0" applyFont="1" applyFill="1" applyBorder="1" applyAlignment="1">
      <alignment horizontal="center" vertical="center"/>
    </xf>
    <xf numFmtId="0" fontId="23" fillId="12" borderId="0" xfId="0" applyFont="1" applyFill="1" applyBorder="1" applyAlignment="1">
      <alignment horizontal="center" vertical="center"/>
    </xf>
    <xf numFmtId="0" fontId="23" fillId="11" borderId="26" xfId="0" applyFont="1" applyFill="1" applyBorder="1" applyAlignment="1">
      <alignment horizontal="center" vertical="center"/>
    </xf>
    <xf numFmtId="0" fontId="23" fillId="11" borderId="39" xfId="0" applyFont="1" applyFill="1" applyBorder="1" applyAlignment="1">
      <alignment horizontal="center" vertical="center"/>
    </xf>
    <xf numFmtId="0" fontId="23" fillId="11" borderId="79" xfId="0" applyFont="1" applyFill="1" applyBorder="1" applyAlignment="1">
      <alignment horizontal="center" vertical="center"/>
    </xf>
    <xf numFmtId="0" fontId="23" fillId="11" borderId="17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8" fillId="11" borderId="17" xfId="0" applyFont="1" applyFill="1" applyBorder="1" applyAlignment="1">
      <alignment horizontal="center" vertical="center"/>
    </xf>
    <xf numFmtId="0" fontId="14" fillId="0" borderId="40" xfId="0" applyFont="1" applyFill="1" applyBorder="1" applyAlignment="1">
      <alignment horizontal="center" vertical="center" textRotation="90"/>
    </xf>
    <xf numFmtId="0" fontId="15" fillId="0" borderId="0" xfId="0" applyFont="1" applyFill="1" applyBorder="1" applyAlignment="1">
      <alignment horizontal="right" vertical="center"/>
    </xf>
    <xf numFmtId="0" fontId="32" fillId="0" borderId="0" xfId="0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right"/>
    </xf>
    <xf numFmtId="0" fontId="15" fillId="0" borderId="52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15" fillId="12" borderId="3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30" fillId="12" borderId="0" xfId="0" applyFont="1" applyFill="1" applyBorder="1" applyAlignment="1"/>
    <xf numFmtId="0" fontId="15" fillId="4" borderId="0" xfId="0" applyFont="1" applyFill="1" applyBorder="1" applyAlignment="1"/>
    <xf numFmtId="0" fontId="30" fillId="0" borderId="0" xfId="0" applyFont="1" applyFill="1" applyBorder="1" applyAlignment="1"/>
    <xf numFmtId="0" fontId="0" fillId="0" borderId="0" xfId="0" applyBorder="1"/>
    <xf numFmtId="0" fontId="14" fillId="0" borderId="5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5" xfId="0" applyFont="1" applyFill="1" applyBorder="1" applyAlignment="1"/>
    <xf numFmtId="0" fontId="40" fillId="15" borderId="10" xfId="0" applyFont="1" applyFill="1" applyBorder="1" applyAlignment="1">
      <alignment horizontal="center" vertical="center" wrapText="1"/>
    </xf>
    <xf numFmtId="0" fontId="41" fillId="16" borderId="19" xfId="0" applyFont="1" applyFill="1" applyBorder="1" applyAlignment="1">
      <alignment horizontal="center" vertical="center" wrapText="1"/>
    </xf>
    <xf numFmtId="0" fontId="42" fillId="17" borderId="19" xfId="0" applyFont="1" applyFill="1" applyBorder="1" applyAlignment="1">
      <alignment horizontal="center" vertical="center" wrapText="1"/>
    </xf>
    <xf numFmtId="0" fontId="42" fillId="18" borderId="51" xfId="0" applyFont="1" applyFill="1" applyBorder="1" applyAlignment="1">
      <alignment horizontal="center" vertical="center" wrapText="1"/>
    </xf>
    <xf numFmtId="0" fontId="30" fillId="17" borderId="76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/>
    </xf>
    <xf numFmtId="0" fontId="2" fillId="0" borderId="2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7" fillId="0" borderId="0" xfId="3" applyBorder="1">
      <alignment horizontal="center"/>
    </xf>
    <xf numFmtId="0" fontId="11" fillId="15" borderId="0" xfId="0" applyFont="1" applyFill="1" applyBorder="1" applyAlignment="1">
      <alignment horizontal="center" vertical="center" wrapText="1"/>
    </xf>
    <xf numFmtId="0" fontId="30" fillId="16" borderId="0" xfId="0" applyFont="1" applyFill="1" applyBorder="1" applyAlignment="1">
      <alignment horizontal="center" vertical="center" wrapText="1"/>
    </xf>
    <xf numFmtId="0" fontId="31" fillId="17" borderId="0" xfId="0" applyFont="1" applyFill="1" applyBorder="1" applyAlignment="1">
      <alignment horizontal="center" vertical="center" wrapText="1"/>
    </xf>
    <xf numFmtId="0" fontId="31" fillId="18" borderId="0" xfId="0" applyFont="1" applyFill="1" applyBorder="1" applyAlignment="1">
      <alignment horizontal="center" vertical="center" wrapText="1"/>
    </xf>
    <xf numFmtId="0" fontId="11" fillId="24" borderId="0" xfId="0" applyFont="1" applyFill="1" applyBorder="1" applyAlignment="1">
      <alignment horizontal="center" vertical="center" wrapText="1"/>
    </xf>
    <xf numFmtId="0" fontId="31" fillId="25" borderId="0" xfId="0" applyFont="1" applyFill="1" applyBorder="1" applyAlignment="1">
      <alignment horizontal="center" vertical="center" wrapText="1"/>
    </xf>
    <xf numFmtId="0" fontId="31" fillId="26" borderId="0" xfId="0" applyFont="1" applyFill="1" applyBorder="1" applyAlignment="1">
      <alignment horizontal="center" vertical="center" wrapText="1"/>
    </xf>
    <xf numFmtId="0" fontId="14" fillId="0" borderId="22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1" fillId="15" borderId="1" xfId="0" applyFont="1" applyFill="1" applyBorder="1" applyAlignment="1" applyProtection="1">
      <alignment horizontal="center" vertical="center" wrapText="1"/>
      <protection locked="0"/>
    </xf>
    <xf numFmtId="0" fontId="30" fillId="16" borderId="8" xfId="0" applyFont="1" applyFill="1" applyBorder="1" applyAlignment="1" applyProtection="1">
      <alignment horizontal="center" vertical="center" wrapText="1"/>
      <protection locked="0"/>
    </xf>
    <xf numFmtId="0" fontId="30" fillId="17" borderId="8" xfId="0" applyFont="1" applyFill="1" applyBorder="1" applyAlignment="1" applyProtection="1">
      <alignment horizontal="center" vertical="center" wrapText="1"/>
      <protection locked="0"/>
    </xf>
    <xf numFmtId="0" fontId="31" fillId="18" borderId="9" xfId="0" applyFont="1" applyFill="1" applyBorder="1" applyAlignment="1" applyProtection="1">
      <alignment horizontal="center" vertical="center" wrapText="1"/>
      <protection locked="0"/>
    </xf>
    <xf numFmtId="0" fontId="11" fillId="15" borderId="43" xfId="0" applyFont="1" applyFill="1" applyBorder="1" applyAlignment="1" applyProtection="1">
      <alignment horizontal="center" vertical="center" wrapText="1"/>
      <protection locked="0"/>
    </xf>
    <xf numFmtId="0" fontId="30" fillId="16" borderId="44" xfId="0" applyFont="1" applyFill="1" applyBorder="1" applyAlignment="1" applyProtection="1">
      <alignment horizontal="center" vertical="center" wrapText="1"/>
      <protection locked="0"/>
    </xf>
    <xf numFmtId="0" fontId="30" fillId="17" borderId="44" xfId="0" applyFont="1" applyFill="1" applyBorder="1" applyAlignment="1" applyProtection="1">
      <alignment horizontal="center" vertical="center" wrapText="1"/>
      <protection locked="0"/>
    </xf>
    <xf numFmtId="0" fontId="31" fillId="18" borderId="45" xfId="0" applyFont="1" applyFill="1" applyBorder="1" applyAlignment="1" applyProtection="1">
      <alignment horizontal="center" vertical="center" wrapText="1"/>
      <protection locked="0"/>
    </xf>
    <xf numFmtId="0" fontId="14" fillId="12" borderId="20" xfId="0" applyFont="1" applyFill="1" applyBorder="1" applyAlignment="1" applyProtection="1">
      <alignment vertical="center"/>
      <protection locked="0"/>
    </xf>
    <xf numFmtId="0" fontId="35" fillId="12" borderId="20" xfId="0" applyFont="1" applyFill="1" applyBorder="1" applyAlignment="1" applyProtection="1">
      <alignment vertical="center"/>
      <protection locked="0"/>
    </xf>
    <xf numFmtId="0" fontId="14" fillId="12" borderId="18" xfId="0" applyFont="1" applyFill="1" applyBorder="1" applyAlignment="1" applyProtection="1">
      <alignment vertical="center"/>
      <protection locked="0"/>
    </xf>
    <xf numFmtId="0" fontId="35" fillId="12" borderId="18" xfId="0" applyFont="1" applyFill="1" applyBorder="1" applyAlignment="1" applyProtection="1">
      <alignment vertical="center"/>
      <protection locked="0"/>
    </xf>
    <xf numFmtId="0" fontId="11" fillId="0" borderId="5" xfId="0" applyFont="1" applyFill="1" applyBorder="1" applyAlignment="1" applyProtection="1">
      <alignment horizontal="center" vertical="center" wrapText="1"/>
      <protection locked="0"/>
    </xf>
    <xf numFmtId="0" fontId="30" fillId="0" borderId="5" xfId="0" applyFont="1" applyFill="1" applyBorder="1" applyAlignment="1" applyProtection="1">
      <alignment horizontal="center" vertical="center" wrapText="1"/>
      <protection locked="0"/>
    </xf>
    <xf numFmtId="0" fontId="31" fillId="0" borderId="5" xfId="0" applyFont="1" applyFill="1" applyBorder="1" applyAlignment="1" applyProtection="1">
      <alignment horizontal="center" vertical="center" wrapText="1"/>
      <protection locked="0"/>
    </xf>
    <xf numFmtId="0" fontId="11" fillId="15" borderId="10" xfId="0" applyFont="1" applyFill="1" applyBorder="1" applyAlignment="1" applyProtection="1">
      <alignment horizontal="center" vertical="center" wrapText="1"/>
      <protection locked="0"/>
    </xf>
    <xf numFmtId="0" fontId="30" fillId="16" borderId="19" xfId="0" applyFont="1" applyFill="1" applyBorder="1" applyAlignment="1" applyProtection="1">
      <alignment horizontal="center" vertical="center" wrapText="1"/>
      <protection locked="0"/>
    </xf>
    <xf numFmtId="0" fontId="30" fillId="17" borderId="19" xfId="0" applyFont="1" applyFill="1" applyBorder="1" applyAlignment="1" applyProtection="1">
      <alignment horizontal="center" vertical="center" wrapText="1"/>
      <protection locked="0"/>
    </xf>
    <xf numFmtId="0" fontId="31" fillId="18" borderId="51" xfId="0" applyFont="1" applyFill="1" applyBorder="1" applyAlignment="1" applyProtection="1">
      <alignment horizontal="center" vertical="center" wrapText="1"/>
      <protection locked="0"/>
    </xf>
    <xf numFmtId="0" fontId="14" fillId="12" borderId="0" xfId="0" applyFont="1" applyFill="1" applyBorder="1" applyAlignment="1" applyProtection="1">
      <alignment vertical="center"/>
      <protection locked="0"/>
    </xf>
    <xf numFmtId="0" fontId="35" fillId="12" borderId="0" xfId="0" applyFont="1" applyFill="1" applyBorder="1" applyAlignment="1" applyProtection="1">
      <alignment vertical="center"/>
      <protection locked="0"/>
    </xf>
    <xf numFmtId="0" fontId="11" fillId="0" borderId="77" xfId="0" applyNumberFormat="1" applyFont="1" applyFill="1" applyBorder="1" applyAlignment="1">
      <alignment horizontal="right" vertical="center"/>
    </xf>
    <xf numFmtId="0" fontId="32" fillId="0" borderId="56" xfId="0" applyFont="1" applyFill="1" applyBorder="1" applyAlignment="1">
      <alignment horizontal="center" vertical="center"/>
    </xf>
    <xf numFmtId="0" fontId="11" fillId="0" borderId="5" xfId="0" applyFont="1" applyBorder="1" applyAlignment="1" applyProtection="1">
      <alignment horizontal="center" vertical="center"/>
      <protection locked="0"/>
    </xf>
    <xf numFmtId="0" fontId="30" fillId="0" borderId="5" xfId="0" applyFont="1" applyBorder="1" applyAlignment="1" applyProtection="1">
      <alignment horizontal="center" vertical="center"/>
      <protection locked="0"/>
    </xf>
    <xf numFmtId="0" fontId="34" fillId="0" borderId="5" xfId="0" applyFont="1" applyBorder="1" applyAlignment="1" applyProtection="1">
      <alignment horizontal="center" vertical="center"/>
      <protection locked="0"/>
    </xf>
    <xf numFmtId="0" fontId="32" fillId="0" borderId="5" xfId="0" applyFont="1" applyBorder="1" applyAlignment="1" applyProtection="1">
      <alignment vertical="center"/>
      <protection locked="0"/>
    </xf>
    <xf numFmtId="0" fontId="11" fillId="18" borderId="5" xfId="0" applyFont="1" applyFill="1" applyBorder="1" applyAlignment="1" applyProtection="1">
      <alignment horizontal="center" vertical="center"/>
      <protection locked="0"/>
    </xf>
    <xf numFmtId="0" fontId="11" fillId="15" borderId="16" xfId="0" applyFont="1" applyFill="1" applyBorder="1" applyAlignment="1" applyProtection="1">
      <alignment horizontal="center" vertical="center" wrapText="1"/>
      <protection locked="0"/>
    </xf>
    <xf numFmtId="0" fontId="30" fillId="16" borderId="2" xfId="0" applyFont="1" applyFill="1" applyBorder="1" applyAlignment="1" applyProtection="1">
      <alignment horizontal="center" vertical="center" wrapText="1"/>
      <protection locked="0"/>
    </xf>
    <xf numFmtId="0" fontId="30" fillId="17" borderId="2" xfId="0" applyFont="1" applyFill="1" applyBorder="1" applyAlignment="1" applyProtection="1">
      <alignment horizontal="center" vertical="center" wrapText="1"/>
      <protection locked="0"/>
    </xf>
    <xf numFmtId="0" fontId="31" fillId="18" borderId="3" xfId="0" applyFont="1" applyFill="1" applyBorder="1" applyAlignment="1" applyProtection="1">
      <alignment horizontal="center" vertical="center" wrapText="1"/>
      <protection locked="0"/>
    </xf>
    <xf numFmtId="0" fontId="11" fillId="15" borderId="48" xfId="0" applyFont="1" applyFill="1" applyBorder="1" applyAlignment="1" applyProtection="1">
      <alignment horizontal="center" vertical="center" wrapText="1"/>
      <protection locked="0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59" xfId="0" applyFont="1" applyFill="1" applyBorder="1" applyAlignment="1">
      <alignment horizontal="center" vertical="center"/>
    </xf>
    <xf numFmtId="0" fontId="15" fillId="0" borderId="78" xfId="0" applyFont="1" applyFill="1" applyBorder="1" applyAlignment="1">
      <alignment horizontal="left" vertical="center"/>
    </xf>
    <xf numFmtId="0" fontId="31" fillId="0" borderId="74" xfId="0" applyFont="1" applyFill="1" applyBorder="1" applyAlignment="1">
      <alignment horizontal="left" vertical="center"/>
    </xf>
    <xf numFmtId="0" fontId="34" fillId="0" borderId="72" xfId="0" applyFont="1" applyFill="1" applyBorder="1" applyAlignment="1">
      <alignment horizontal="center" vertical="center"/>
    </xf>
    <xf numFmtId="0" fontId="14" fillId="12" borderId="6" xfId="0" applyFont="1" applyFill="1" applyBorder="1" applyAlignment="1" applyProtection="1">
      <alignment horizontal="center" vertical="center"/>
      <protection hidden="1"/>
    </xf>
    <xf numFmtId="0" fontId="15" fillId="0" borderId="24" xfId="0" applyFont="1" applyFill="1" applyBorder="1" applyAlignment="1" applyProtection="1">
      <alignment horizontal="center" vertical="center"/>
      <protection hidden="1"/>
    </xf>
    <xf numFmtId="0" fontId="15" fillId="0" borderId="5" xfId="0" applyFont="1" applyFill="1" applyBorder="1" applyAlignment="1" applyProtection="1">
      <alignment horizontal="right" vertical="center"/>
      <protection hidden="1"/>
    </xf>
    <xf numFmtId="0" fontId="14" fillId="0" borderId="5" xfId="0" applyFont="1" applyFill="1" applyBorder="1" applyAlignment="1" applyProtection="1">
      <alignment horizontal="center" vertical="center"/>
      <protection hidden="1"/>
    </xf>
    <xf numFmtId="0" fontId="15" fillId="0" borderId="6" xfId="0" applyFont="1" applyFill="1" applyBorder="1" applyAlignment="1" applyProtection="1">
      <alignment horizontal="left" vertical="center"/>
      <protection hidden="1"/>
    </xf>
    <xf numFmtId="0" fontId="9" fillId="14" borderId="62" xfId="0" applyFont="1" applyFill="1" applyBorder="1" applyAlignment="1">
      <alignment vertical="center"/>
    </xf>
    <xf numFmtId="0" fontId="34" fillId="18" borderId="17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55" xfId="0" applyFont="1" applyFill="1" applyBorder="1" applyAlignment="1">
      <alignment horizontal="center" vertical="center"/>
    </xf>
    <xf numFmtId="0" fontId="11" fillId="15" borderId="49" xfId="0" applyFont="1" applyFill="1" applyBorder="1" applyAlignment="1" applyProtection="1">
      <alignment horizontal="center" vertical="center" wrapText="1"/>
      <protection locked="0"/>
    </xf>
    <xf numFmtId="0" fontId="14" fillId="12" borderId="93" xfId="0" applyFont="1" applyFill="1" applyBorder="1" applyAlignment="1">
      <alignment horizontal="center" vertical="center"/>
    </xf>
    <xf numFmtId="0" fontId="14" fillId="0" borderId="93" xfId="0" applyFont="1" applyFill="1" applyBorder="1" applyAlignment="1">
      <alignment horizontal="center" vertical="center"/>
    </xf>
    <xf numFmtId="0" fontId="15" fillId="0" borderId="94" xfId="0" applyFont="1" applyFill="1" applyBorder="1" applyAlignment="1">
      <alignment horizontal="right" vertical="center"/>
    </xf>
    <xf numFmtId="0" fontId="11" fillId="15" borderId="46" xfId="0" applyFont="1" applyFill="1" applyBorder="1" applyAlignment="1" applyProtection="1">
      <alignment horizontal="center" vertical="center" wrapText="1"/>
      <protection locked="0"/>
    </xf>
    <xf numFmtId="0" fontId="30" fillId="17" borderId="40" xfId="0" applyFont="1" applyFill="1" applyBorder="1" applyAlignment="1" applyProtection="1">
      <alignment horizontal="center" vertical="center" wrapText="1"/>
      <protection locked="0"/>
    </xf>
    <xf numFmtId="0" fontId="31" fillId="18" borderId="47" xfId="0" applyFont="1" applyFill="1" applyBorder="1" applyAlignment="1" applyProtection="1">
      <alignment horizontal="center" vertical="center" wrapText="1"/>
      <protection locked="0"/>
    </xf>
    <xf numFmtId="0" fontId="30" fillId="16" borderId="40" xfId="0" applyFont="1" applyFill="1" applyBorder="1" applyAlignment="1" applyProtection="1">
      <alignment horizontal="center" vertical="center" wrapText="1"/>
      <protection locked="0"/>
    </xf>
    <xf numFmtId="0" fontId="14" fillId="0" borderId="53" xfId="0" applyFont="1" applyFill="1" applyBorder="1" applyAlignment="1">
      <alignment horizontal="center" vertical="center"/>
    </xf>
    <xf numFmtId="0" fontId="34" fillId="0" borderId="5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center" vertical="center"/>
    </xf>
    <xf numFmtId="0" fontId="15" fillId="0" borderId="53" xfId="0" applyFont="1" applyFill="1" applyBorder="1" applyAlignment="1">
      <alignment horizontal="right" vertical="center"/>
    </xf>
    <xf numFmtId="0" fontId="14" fillId="0" borderId="34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right" vertical="center" wrapText="1"/>
    </xf>
    <xf numFmtId="0" fontId="15" fillId="0" borderId="52" xfId="0" applyFont="1" applyFill="1" applyBorder="1" applyAlignment="1">
      <alignment horizontal="right" vertical="center" wrapText="1"/>
    </xf>
    <xf numFmtId="0" fontId="15" fillId="0" borderId="46" xfId="0" applyFont="1" applyFill="1" applyBorder="1" applyAlignment="1">
      <alignment horizontal="center" vertical="center" wrapText="1"/>
    </xf>
    <xf numFmtId="0" fontId="15" fillId="0" borderId="40" xfId="0" applyFont="1" applyFill="1" applyBorder="1" applyAlignment="1">
      <alignment horizontal="right" vertical="center" wrapText="1"/>
    </xf>
    <xf numFmtId="0" fontId="32" fillId="0" borderId="23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left" vertical="center"/>
    </xf>
    <xf numFmtId="0" fontId="14" fillId="0" borderId="17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/>
    </xf>
    <xf numFmtId="0" fontId="15" fillId="0" borderId="66" xfId="0" applyFont="1" applyFill="1" applyBorder="1" applyAlignment="1">
      <alignment horizontal="left" vertical="center"/>
    </xf>
    <xf numFmtId="0" fontId="0" fillId="0" borderId="0" xfId="0" applyAlignment="1"/>
    <xf numFmtId="3" fontId="0" fillId="0" borderId="0" xfId="0" applyNumberFormat="1" applyAlignment="1">
      <alignment horizontal="center" vertical="center"/>
    </xf>
    <xf numFmtId="0" fontId="15" fillId="0" borderId="96" xfId="0" applyFont="1" applyFill="1" applyBorder="1" applyAlignment="1">
      <alignment horizontal="center" vertical="center"/>
    </xf>
    <xf numFmtId="0" fontId="11" fillId="15" borderId="37" xfId="0" applyFont="1" applyFill="1" applyBorder="1" applyAlignment="1" applyProtection="1">
      <alignment horizontal="center" vertical="center" wrapText="1"/>
      <protection locked="0"/>
    </xf>
    <xf numFmtId="0" fontId="30" fillId="16" borderId="57" xfId="0" applyFont="1" applyFill="1" applyBorder="1" applyAlignment="1" applyProtection="1">
      <alignment horizontal="center" vertical="center" wrapText="1"/>
      <protection locked="0"/>
    </xf>
    <xf numFmtId="0" fontId="30" fillId="17" borderId="57" xfId="0" applyFont="1" applyFill="1" applyBorder="1" applyAlignment="1" applyProtection="1">
      <alignment horizontal="center" vertical="center" wrapText="1"/>
      <protection locked="0"/>
    </xf>
    <xf numFmtId="0" fontId="31" fillId="18" borderId="98" xfId="0" applyFont="1" applyFill="1" applyBorder="1" applyAlignment="1" applyProtection="1">
      <alignment horizontal="center" vertical="center" wrapText="1"/>
      <protection locked="0"/>
    </xf>
    <xf numFmtId="0" fontId="11" fillId="15" borderId="99" xfId="0" applyFont="1" applyFill="1" applyBorder="1" applyAlignment="1" applyProtection="1">
      <alignment horizontal="center" vertical="center" wrapText="1"/>
      <protection locked="0"/>
    </xf>
    <xf numFmtId="0" fontId="14" fillId="0" borderId="100" xfId="0" applyFont="1" applyFill="1" applyBorder="1" applyAlignment="1">
      <alignment horizontal="center" vertical="center"/>
    </xf>
    <xf numFmtId="0" fontId="30" fillId="16" borderId="57" xfId="0" applyFont="1" applyFill="1" applyBorder="1" applyAlignment="1" applyProtection="1">
      <alignment horizontal="center" vertical="center"/>
      <protection locked="0"/>
    </xf>
    <xf numFmtId="0" fontId="30" fillId="17" borderId="57" xfId="0" applyFont="1" applyFill="1" applyBorder="1" applyAlignment="1" applyProtection="1">
      <alignment horizontal="center" vertical="center"/>
      <protection locked="0"/>
    </xf>
    <xf numFmtId="0" fontId="31" fillId="18" borderId="98" xfId="0" applyFont="1" applyFill="1" applyBorder="1" applyAlignment="1" applyProtection="1">
      <alignment horizontal="center" vertical="center"/>
      <protection locked="0"/>
    </xf>
    <xf numFmtId="0" fontId="11" fillId="15" borderId="99" xfId="0" applyFont="1" applyFill="1" applyBorder="1" applyAlignment="1" applyProtection="1">
      <alignment horizontal="center" vertical="center"/>
      <protection locked="0"/>
    </xf>
    <xf numFmtId="0" fontId="39" fillId="0" borderId="20" xfId="0" applyFont="1" applyBorder="1" applyAlignment="1" applyProtection="1">
      <alignment horizontal="center" vertical="center"/>
      <protection locked="0"/>
    </xf>
    <xf numFmtId="0" fontId="35" fillId="0" borderId="20" xfId="0" applyFont="1" applyBorder="1" applyAlignment="1" applyProtection="1">
      <alignment horizontal="center" vertical="center"/>
      <protection locked="0"/>
    </xf>
    <xf numFmtId="0" fontId="14" fillId="18" borderId="18" xfId="0" applyFont="1" applyFill="1" applyBorder="1" applyAlignment="1" applyProtection="1">
      <alignment horizontal="center" vertical="center"/>
      <protection locked="0"/>
    </xf>
    <xf numFmtId="0" fontId="32" fillId="18" borderId="18" xfId="0" applyFont="1" applyFill="1" applyBorder="1" applyAlignment="1" applyProtection="1">
      <alignment horizontal="center" vertical="center"/>
      <protection locked="0"/>
    </xf>
    <xf numFmtId="0" fontId="35" fillId="18" borderId="18" xfId="0" applyFont="1" applyFill="1" applyBorder="1" applyAlignment="1" applyProtection="1">
      <alignment horizontal="center" vertical="center"/>
      <protection locked="0"/>
    </xf>
    <xf numFmtId="0" fontId="14" fillId="0" borderId="20" xfId="0" applyFont="1" applyBorder="1" applyAlignment="1" applyProtection="1">
      <alignment vertical="center"/>
      <protection locked="0"/>
    </xf>
    <xf numFmtId="0" fontId="35" fillId="0" borderId="20" xfId="0" applyFont="1" applyBorder="1" applyAlignment="1" applyProtection="1">
      <alignment vertical="center"/>
      <protection locked="0"/>
    </xf>
    <xf numFmtId="0" fontId="14" fillId="0" borderId="18" xfId="0" applyFont="1" applyBorder="1" applyAlignment="1" applyProtection="1">
      <alignment vertical="center"/>
      <protection locked="0"/>
    </xf>
    <xf numFmtId="0" fontId="35" fillId="0" borderId="18" xfId="0" applyFont="1" applyBorder="1" applyAlignment="1" applyProtection="1">
      <alignment vertical="center"/>
      <protection locked="0"/>
    </xf>
    <xf numFmtId="0" fontId="35" fillId="0" borderId="5" xfId="0" applyFont="1" applyBorder="1" applyAlignment="1" applyProtection="1">
      <alignment vertical="center"/>
      <protection locked="0"/>
    </xf>
    <xf numFmtId="0" fontId="15" fillId="0" borderId="75" xfId="0" applyFont="1" applyFill="1" applyBorder="1" applyAlignment="1">
      <alignment horizontal="left" vertical="center" wrapText="1"/>
    </xf>
    <xf numFmtId="0" fontId="15" fillId="0" borderId="25" xfId="0" applyFont="1" applyFill="1" applyBorder="1" applyAlignment="1">
      <alignment horizontal="left" vertical="center" wrapText="1"/>
    </xf>
    <xf numFmtId="0" fontId="15" fillId="0" borderId="37" xfId="0" applyFont="1" applyFill="1" applyBorder="1" applyAlignment="1">
      <alignment horizontal="left" vertical="center" wrapText="1"/>
    </xf>
    <xf numFmtId="0" fontId="15" fillId="0" borderId="39" xfId="0" applyFont="1" applyFill="1" applyBorder="1" applyAlignment="1">
      <alignment horizontal="left" vertical="center" wrapText="1"/>
    </xf>
    <xf numFmtId="0" fontId="15" fillId="0" borderId="41" xfId="0" applyFont="1" applyFill="1" applyBorder="1" applyAlignment="1">
      <alignment horizontal="left" vertical="center" wrapText="1"/>
    </xf>
    <xf numFmtId="0" fontId="11" fillId="0" borderId="97" xfId="0" applyNumberFormat="1" applyFont="1" applyFill="1" applyBorder="1" applyAlignment="1">
      <alignment horizontal="right" vertical="center" wrapText="1"/>
    </xf>
    <xf numFmtId="0" fontId="11" fillId="0" borderId="83" xfId="0" applyFont="1" applyFill="1" applyBorder="1" applyAlignment="1">
      <alignment horizontal="left"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96" xfId="0" applyFont="1" applyFill="1" applyBorder="1" applyAlignment="1">
      <alignment horizontal="right" vertical="center" wrapText="1"/>
    </xf>
    <xf numFmtId="0" fontId="15" fillId="0" borderId="51" xfId="0" applyFont="1" applyFill="1" applyBorder="1" applyAlignment="1">
      <alignment horizontal="left" vertical="center" wrapText="1"/>
    </xf>
    <xf numFmtId="0" fontId="15" fillId="0" borderId="40" xfId="0" applyFont="1" applyFill="1" applyBorder="1" applyAlignment="1">
      <alignment horizontal="left" vertical="center" wrapText="1"/>
    </xf>
    <xf numFmtId="0" fontId="15" fillId="0" borderId="74" xfId="0" applyFont="1" applyFill="1" applyBorder="1" applyAlignment="1">
      <alignment horizontal="left" vertical="center" wrapText="1"/>
    </xf>
    <xf numFmtId="0" fontId="15" fillId="0" borderId="78" xfId="0" applyFont="1" applyFill="1" applyBorder="1" applyAlignment="1">
      <alignment horizontal="left" vertical="center" wrapText="1"/>
    </xf>
    <xf numFmtId="0" fontId="15" fillId="0" borderId="46" xfId="0" applyFont="1" applyFill="1" applyBorder="1" applyAlignment="1">
      <alignment horizontal="left" vertical="center" wrapText="1"/>
    </xf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0" fillId="14" borderId="69" xfId="0" applyFont="1" applyFill="1" applyBorder="1" applyAlignment="1">
      <alignment vertical="center"/>
    </xf>
    <xf numFmtId="0" fontId="15" fillId="0" borderId="14" xfId="0" applyFont="1" applyFill="1" applyBorder="1" applyAlignment="1">
      <alignment horizontal="left" vertical="center"/>
    </xf>
    <xf numFmtId="0" fontId="15" fillId="0" borderId="11" xfId="0" applyFont="1" applyBorder="1" applyAlignment="1">
      <alignment horizontal="center" vertical="center"/>
    </xf>
    <xf numFmtId="0" fontId="15" fillId="0" borderId="82" xfId="0" applyFont="1" applyBorder="1" applyAlignment="1">
      <alignment horizontal="right" vertical="center" wrapText="1"/>
    </xf>
    <xf numFmtId="0" fontId="15" fillId="0" borderId="75" xfId="0" applyFont="1" applyBorder="1" applyAlignment="1">
      <alignment horizontal="left" vertical="center" wrapText="1"/>
    </xf>
    <xf numFmtId="0" fontId="15" fillId="0" borderId="25" xfId="0" applyFont="1" applyBorder="1" applyAlignment="1">
      <alignment horizontal="left" vertical="center" wrapText="1"/>
    </xf>
    <xf numFmtId="0" fontId="14" fillId="0" borderId="59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5" fillId="0" borderId="96" xfId="0" applyFont="1" applyBorder="1" applyAlignment="1">
      <alignment horizontal="center" vertical="center"/>
    </xf>
    <xf numFmtId="0" fontId="15" fillId="0" borderId="97" xfId="0" applyFont="1" applyBorder="1" applyAlignment="1">
      <alignment horizontal="right" vertical="center" wrapText="1"/>
    </xf>
    <xf numFmtId="0" fontId="15" fillId="0" borderId="37" xfId="0" applyFont="1" applyBorder="1" applyAlignment="1">
      <alignment horizontal="left" vertical="center" wrapText="1"/>
    </xf>
    <xf numFmtId="0" fontId="15" fillId="0" borderId="39" xfId="0" applyFont="1" applyBorder="1" applyAlignment="1">
      <alignment horizontal="left" vertical="center" wrapText="1"/>
    </xf>
    <xf numFmtId="0" fontId="14" fillId="0" borderId="100" xfId="0" applyFont="1" applyBorder="1" applyAlignment="1">
      <alignment horizontal="center" vertical="center"/>
    </xf>
    <xf numFmtId="0" fontId="14" fillId="0" borderId="99" xfId="0" applyFont="1" applyBorder="1" applyAlignment="1">
      <alignment horizontal="center" vertical="center"/>
    </xf>
    <xf numFmtId="0" fontId="14" fillId="0" borderId="57" xfId="0" applyFont="1" applyBorder="1" applyAlignment="1">
      <alignment horizontal="center" vertical="center"/>
    </xf>
    <xf numFmtId="0" fontId="14" fillId="0" borderId="98" xfId="0" applyFont="1" applyBorder="1" applyAlignment="1">
      <alignment horizontal="center" vertical="center"/>
    </xf>
    <xf numFmtId="0" fontId="15" fillId="0" borderId="53" xfId="0" applyFont="1" applyBorder="1" applyAlignment="1">
      <alignment horizontal="center" vertical="center"/>
    </xf>
    <xf numFmtId="0" fontId="15" fillId="0" borderId="92" xfId="0" applyFont="1" applyBorder="1" applyAlignment="1">
      <alignment horizontal="right" vertical="center" wrapText="1"/>
    </xf>
    <xf numFmtId="0" fontId="15" fillId="0" borderId="49" xfId="0" applyFont="1" applyBorder="1" applyAlignment="1">
      <alignment horizontal="left" vertical="center" wrapText="1"/>
    </xf>
    <xf numFmtId="0" fontId="15" fillId="0" borderId="41" xfId="0" applyFont="1" applyBorder="1" applyAlignment="1">
      <alignment horizontal="left" vertical="center" wrapText="1"/>
    </xf>
    <xf numFmtId="0" fontId="14" fillId="0" borderId="93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4" fillId="0" borderId="44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5" fillId="0" borderId="23" xfId="0" applyFont="1" applyBorder="1" applyAlignment="1">
      <alignment vertical="center"/>
    </xf>
    <xf numFmtId="0" fontId="14" fillId="0" borderId="20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5" fillId="0" borderId="32" xfId="0" applyFont="1" applyBorder="1" applyAlignment="1">
      <alignment vertical="center"/>
    </xf>
    <xf numFmtId="0" fontId="14" fillId="0" borderId="18" xfId="0" applyFont="1" applyBorder="1" applyAlignment="1">
      <alignment vertical="center"/>
    </xf>
    <xf numFmtId="0" fontId="15" fillId="0" borderId="28" xfId="0" applyFont="1" applyBorder="1" applyAlignment="1">
      <alignment horizontal="center" vertical="center"/>
    </xf>
    <xf numFmtId="0" fontId="11" fillId="0" borderId="82" xfId="0" applyFont="1" applyBorder="1" applyAlignment="1">
      <alignment horizontal="right" vertical="center" wrapText="1"/>
    </xf>
    <xf numFmtId="0" fontId="11" fillId="0" borderId="75" xfId="0" applyFont="1" applyBorder="1" applyAlignment="1">
      <alignment horizontal="left" vertical="center" wrapText="1"/>
    </xf>
    <xf numFmtId="0" fontId="32" fillId="0" borderId="59" xfId="0" applyFont="1" applyBorder="1" applyAlignment="1">
      <alignment horizontal="center" vertical="center"/>
    </xf>
    <xf numFmtId="0" fontId="11" fillId="0" borderId="97" xfId="0" applyFont="1" applyBorder="1" applyAlignment="1">
      <alignment horizontal="right" vertical="center" wrapText="1"/>
    </xf>
    <xf numFmtId="0" fontId="11" fillId="0" borderId="37" xfId="0" applyFont="1" applyBorder="1" applyAlignment="1">
      <alignment horizontal="left" vertical="center" wrapText="1"/>
    </xf>
    <xf numFmtId="0" fontId="32" fillId="0" borderId="100" xfId="0" applyFont="1" applyBorder="1" applyAlignment="1">
      <alignment horizontal="center" vertical="center"/>
    </xf>
    <xf numFmtId="0" fontId="31" fillId="0" borderId="97" xfId="0" applyFont="1" applyBorder="1" applyAlignment="1">
      <alignment horizontal="right" vertical="center" wrapText="1"/>
    </xf>
    <xf numFmtId="0" fontId="31" fillId="0" borderId="37" xfId="0" applyFont="1" applyBorder="1" applyAlignment="1">
      <alignment horizontal="left" vertical="center" wrapText="1"/>
    </xf>
    <xf numFmtId="0" fontId="11" fillId="0" borderId="92" xfId="0" applyFont="1" applyBorder="1" applyAlignment="1">
      <alignment horizontal="right" vertical="center" wrapText="1"/>
    </xf>
    <xf numFmtId="0" fontId="11" fillId="0" borderId="49" xfId="0" applyFont="1" applyBorder="1" applyAlignment="1">
      <alignment horizontal="left" vertical="center" wrapText="1"/>
    </xf>
    <xf numFmtId="0" fontId="32" fillId="0" borderId="93" xfId="0" applyFont="1" applyBorder="1" applyAlignment="1">
      <alignment horizontal="center" vertical="center"/>
    </xf>
    <xf numFmtId="0" fontId="15" fillId="0" borderId="24" xfId="0" applyFont="1" applyBorder="1" applyAlignment="1">
      <alignment vertical="center"/>
    </xf>
    <xf numFmtId="0" fontId="14" fillId="0" borderId="5" xfId="0" applyFont="1" applyBorder="1" applyAlignment="1">
      <alignment horizontal="center" vertical="center"/>
    </xf>
    <xf numFmtId="0" fontId="11" fillId="0" borderId="5" xfId="0" applyFont="1" applyBorder="1" applyAlignment="1" applyProtection="1">
      <alignment horizontal="center" vertical="center" wrapText="1"/>
      <protection locked="0"/>
    </xf>
    <xf numFmtId="0" fontId="30" fillId="0" borderId="5" xfId="0" applyFont="1" applyBorder="1" applyAlignment="1" applyProtection="1">
      <alignment horizontal="center" vertical="center" wrapText="1"/>
      <protection locked="0"/>
    </xf>
    <xf numFmtId="0" fontId="31" fillId="0" borderId="5" xfId="0" applyFont="1" applyBorder="1" applyAlignment="1" applyProtection="1">
      <alignment horizontal="center" vertical="center" wrapText="1"/>
      <protection locked="0"/>
    </xf>
    <xf numFmtId="0" fontId="11" fillId="0" borderId="83" xfId="0" applyFont="1" applyBorder="1" applyAlignment="1">
      <alignment horizontal="left" vertical="center" wrapText="1"/>
    </xf>
    <xf numFmtId="0" fontId="15" fillId="0" borderId="30" xfId="0" applyFont="1" applyBorder="1" applyAlignment="1">
      <alignment horizontal="left" vertical="center" wrapText="1"/>
    </xf>
    <xf numFmtId="0" fontId="32" fillId="0" borderId="72" xfId="0" applyFont="1" applyBorder="1" applyAlignment="1">
      <alignment horizontal="center" vertical="center"/>
    </xf>
    <xf numFmtId="0" fontId="31" fillId="0" borderId="37" xfId="0" applyFont="1" applyBorder="1" applyAlignment="1">
      <alignment vertical="center" wrapText="1"/>
    </xf>
    <xf numFmtId="0" fontId="34" fillId="0" borderId="100" xfId="0" applyFont="1" applyBorder="1" applyAlignment="1">
      <alignment horizontal="center" vertical="center"/>
    </xf>
    <xf numFmtId="0" fontId="31" fillId="0" borderId="83" xfId="0" applyFont="1" applyBorder="1" applyAlignment="1">
      <alignment horizontal="left" vertical="center" wrapText="1"/>
    </xf>
    <xf numFmtId="0" fontId="31" fillId="0" borderId="49" xfId="0" applyFont="1" applyBorder="1" applyAlignment="1">
      <alignment horizontal="left" vertical="center" wrapText="1"/>
    </xf>
    <xf numFmtId="0" fontId="34" fillId="0" borderId="93" xfId="0" applyFont="1" applyBorder="1" applyAlignment="1">
      <alignment horizontal="center" vertical="center"/>
    </xf>
    <xf numFmtId="0" fontId="15" fillId="0" borderId="37" xfId="0" applyFont="1" applyBorder="1" applyAlignment="1">
      <alignment horizontal="right" vertical="center" wrapText="1"/>
    </xf>
    <xf numFmtId="0" fontId="15" fillId="0" borderId="57" xfId="0" applyFont="1" applyBorder="1" applyAlignment="1">
      <alignment horizontal="left" vertical="center" wrapText="1"/>
    </xf>
    <xf numFmtId="0" fontId="34" fillId="0" borderId="72" xfId="0" applyFont="1" applyBorder="1" applyAlignment="1">
      <alignment horizontal="center" vertical="center"/>
    </xf>
    <xf numFmtId="0" fontId="31" fillId="0" borderId="83" xfId="0" applyFont="1" applyBorder="1" applyAlignment="1">
      <alignment vertical="center" wrapText="1"/>
    </xf>
    <xf numFmtId="0" fontId="15" fillId="0" borderId="57" xfId="0" applyFont="1" applyBorder="1" applyAlignment="1">
      <alignment horizontal="right" vertical="center" wrapText="1"/>
    </xf>
    <xf numFmtId="0" fontId="11" fillId="0" borderId="84" xfId="0" applyFont="1" applyBorder="1" applyAlignment="1">
      <alignment horizontal="left" vertical="center" wrapText="1"/>
    </xf>
    <xf numFmtId="0" fontId="15" fillId="0" borderId="85" xfId="0" applyFont="1" applyBorder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32" fillId="0" borderId="15" xfId="0" applyFont="1" applyBorder="1" applyAlignment="1">
      <alignment horizontal="center" vertical="center"/>
    </xf>
    <xf numFmtId="0" fontId="11" fillId="0" borderId="83" xfId="0" applyFont="1" applyBorder="1" applyAlignment="1">
      <alignment vertical="center" wrapText="1"/>
    </xf>
    <xf numFmtId="0" fontId="15" fillId="0" borderId="30" xfId="0" applyFont="1" applyBorder="1" applyAlignment="1">
      <alignment vertical="center" wrapText="1"/>
    </xf>
    <xf numFmtId="0" fontId="14" fillId="0" borderId="46" xfId="0" applyFont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0" fontId="14" fillId="0" borderId="47" xfId="0" applyFont="1" applyBorder="1" applyAlignment="1">
      <alignment horizontal="center" vertical="center"/>
    </xf>
    <xf numFmtId="0" fontId="15" fillId="0" borderId="11" xfId="0" applyFont="1" applyBorder="1" applyAlignment="1">
      <alignment horizontal="right" vertical="center" wrapText="1"/>
    </xf>
    <xf numFmtId="0" fontId="11" fillId="0" borderId="86" xfId="0" applyFont="1" applyBorder="1" applyAlignment="1">
      <alignment horizontal="left" vertical="center" wrapText="1"/>
    </xf>
    <xf numFmtId="0" fontId="15" fillId="0" borderId="87" xfId="0" applyFont="1" applyBorder="1" applyAlignment="1">
      <alignment horizontal="left" vertical="center" wrapText="1"/>
    </xf>
    <xf numFmtId="0" fontId="31" fillId="0" borderId="86" xfId="0" applyFont="1" applyBorder="1" applyAlignment="1">
      <alignment horizontal="left" vertical="center" wrapText="1"/>
    </xf>
    <xf numFmtId="0" fontId="32" fillId="0" borderId="88" xfId="0" applyFont="1" applyBorder="1" applyAlignment="1">
      <alignment horizontal="center" vertical="center"/>
    </xf>
    <xf numFmtId="0" fontId="11" fillId="0" borderId="30" xfId="0" applyFont="1" applyBorder="1" applyAlignment="1">
      <alignment vertical="center" wrapText="1"/>
    </xf>
    <xf numFmtId="0" fontId="15" fillId="12" borderId="0" xfId="0" applyFont="1" applyFill="1" applyAlignment="1" applyProtection="1">
      <alignment horizontal="center" vertical="center"/>
      <protection locked="0"/>
    </xf>
    <xf numFmtId="0" fontId="15" fillId="19" borderId="0" xfId="0" applyFont="1" applyFill="1" applyAlignment="1" applyProtection="1">
      <alignment horizontal="center" vertical="center"/>
      <protection locked="0"/>
    </xf>
    <xf numFmtId="0" fontId="30" fillId="12" borderId="0" xfId="0" applyFont="1" applyFill="1" applyAlignment="1" applyProtection="1">
      <alignment horizontal="center" vertical="center"/>
      <protection locked="0"/>
    </xf>
    <xf numFmtId="0" fontId="15" fillId="0" borderId="83" xfId="0" applyFont="1" applyBorder="1" applyAlignment="1">
      <alignment horizontal="left" vertical="center" wrapText="1"/>
    </xf>
    <xf numFmtId="0" fontId="14" fillId="0" borderId="72" xfId="0" applyFont="1" applyBorder="1" applyAlignment="1">
      <alignment horizontal="center" vertical="center"/>
    </xf>
    <xf numFmtId="0" fontId="15" fillId="0" borderId="37" xfId="0" applyFont="1" applyBorder="1" applyAlignment="1">
      <alignment vertical="center" wrapText="1"/>
    </xf>
    <xf numFmtId="0" fontId="15" fillId="0" borderId="49" xfId="0" applyFont="1" applyBorder="1" applyAlignment="1">
      <alignment vertical="center" wrapText="1"/>
    </xf>
    <xf numFmtId="0" fontId="15" fillId="0" borderId="0" xfId="0" applyFont="1" applyAlignment="1" applyProtection="1">
      <alignment horizontal="center" vertical="center"/>
      <protection locked="0"/>
    </xf>
    <xf numFmtId="0" fontId="30" fillId="0" borderId="0" xfId="0" applyFont="1" applyAlignment="1" applyProtection="1">
      <alignment horizontal="center" vertical="center"/>
      <protection locked="0"/>
    </xf>
    <xf numFmtId="0" fontId="31" fillId="0" borderId="89" xfId="0" applyFont="1" applyBorder="1" applyAlignment="1">
      <alignment horizontal="right" vertical="center" wrapText="1"/>
    </xf>
    <xf numFmtId="0" fontId="31" fillId="0" borderId="75" xfId="0" applyFont="1" applyBorder="1" applyAlignment="1">
      <alignment horizontal="left" vertical="center" wrapText="1"/>
    </xf>
    <xf numFmtId="0" fontId="31" fillId="0" borderId="82" xfId="0" applyFont="1" applyBorder="1" applyAlignment="1">
      <alignment horizontal="right" vertical="center" wrapText="1"/>
    </xf>
    <xf numFmtId="0" fontId="36" fillId="0" borderId="100" xfId="0" applyFont="1" applyBorder="1" applyAlignment="1">
      <alignment horizontal="center" vertical="center"/>
    </xf>
    <xf numFmtId="0" fontId="11" fillId="0" borderId="37" xfId="0" applyFont="1" applyBorder="1" applyAlignment="1">
      <alignment vertical="center" wrapText="1"/>
    </xf>
    <xf numFmtId="0" fontId="15" fillId="0" borderId="39" xfId="0" applyFont="1" applyBorder="1" applyAlignment="1">
      <alignment vertical="center" wrapText="1"/>
    </xf>
    <xf numFmtId="0" fontId="11" fillId="0" borderId="39" xfId="0" applyFont="1" applyBorder="1" applyAlignment="1">
      <alignment vertical="center" wrapText="1"/>
    </xf>
    <xf numFmtId="0" fontId="11" fillId="0" borderId="90" xfId="0" applyFont="1" applyBorder="1" applyAlignment="1">
      <alignment horizontal="right" vertical="center" wrapText="1"/>
    </xf>
    <xf numFmtId="0" fontId="15" fillId="0" borderId="15" xfId="0" applyFont="1" applyBorder="1" applyAlignment="1">
      <alignment vertical="center"/>
    </xf>
    <xf numFmtId="0" fontId="14" fillId="0" borderId="5" xfId="0" applyFont="1" applyBorder="1" applyAlignment="1">
      <alignment vertical="center"/>
    </xf>
    <xf numFmtId="0" fontId="14" fillId="12" borderId="0" xfId="0" applyFont="1" applyFill="1" applyAlignment="1" applyProtection="1">
      <alignment vertical="center"/>
      <protection locked="0"/>
    </xf>
    <xf numFmtId="0" fontId="35" fillId="12" borderId="0" xfId="0" applyFont="1" applyFill="1" applyAlignment="1" applyProtection="1">
      <alignment vertical="center"/>
      <protection locked="0"/>
    </xf>
    <xf numFmtId="0" fontId="15" fillId="0" borderId="60" xfId="0" applyFont="1" applyBorder="1" applyAlignment="1">
      <alignment horizontal="center" vertical="center"/>
    </xf>
    <xf numFmtId="0" fontId="15" fillId="0" borderId="60" xfId="0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9" xfId="0" applyFont="1" applyBorder="1" applyAlignment="1">
      <alignment horizontal="left" vertical="center" wrapText="1"/>
    </xf>
    <xf numFmtId="0" fontId="14" fillId="0" borderId="81" xfId="0" applyFont="1" applyBorder="1" applyAlignment="1">
      <alignment horizontal="center" vertical="center"/>
    </xf>
    <xf numFmtId="0" fontId="15" fillId="0" borderId="100" xfId="0" applyFont="1" applyBorder="1" applyAlignment="1">
      <alignment horizontal="center" vertical="center"/>
    </xf>
    <xf numFmtId="0" fontId="15" fillId="0" borderId="100" xfId="0" applyFont="1" applyBorder="1" applyAlignment="1">
      <alignment horizontal="right" vertical="center" wrapText="1"/>
    </xf>
    <xf numFmtId="0" fontId="15" fillId="0" borderId="99" xfId="0" applyFont="1" applyBorder="1" applyAlignment="1">
      <alignment horizontal="left" vertical="center" wrapText="1"/>
    </xf>
    <xf numFmtId="0" fontId="15" fillId="0" borderId="98" xfId="0" applyFont="1" applyBorder="1" applyAlignment="1">
      <alignment horizontal="left" vertical="center" wrapText="1"/>
    </xf>
    <xf numFmtId="0" fontId="14" fillId="0" borderId="69" xfId="0" applyFont="1" applyBorder="1" applyAlignment="1">
      <alignment horizontal="center" vertical="center"/>
    </xf>
    <xf numFmtId="0" fontId="15" fillId="0" borderId="99" xfId="0" applyFont="1" applyBorder="1" applyAlignment="1">
      <alignment vertical="center" wrapText="1"/>
    </xf>
    <xf numFmtId="0" fontId="15" fillId="0" borderId="98" xfId="0" applyFont="1" applyBorder="1" applyAlignment="1">
      <alignment vertical="center" wrapText="1"/>
    </xf>
    <xf numFmtId="0" fontId="15" fillId="0" borderId="39" xfId="0" applyFont="1" applyBorder="1" applyAlignment="1">
      <alignment horizontal="right" vertical="center" wrapText="1"/>
    </xf>
    <xf numFmtId="0" fontId="14" fillId="0" borderId="37" xfId="0" applyFont="1" applyBorder="1" applyAlignment="1">
      <alignment horizontal="center" vertical="center"/>
    </xf>
    <xf numFmtId="0" fontId="15" fillId="0" borderId="93" xfId="0" applyFont="1" applyBorder="1" applyAlignment="1">
      <alignment horizontal="right" vertical="center" wrapText="1"/>
    </xf>
    <xf numFmtId="0" fontId="15" fillId="0" borderId="46" xfId="0" applyFont="1" applyBorder="1" applyAlignment="1">
      <alignment vertical="center" wrapText="1"/>
    </xf>
    <xf numFmtId="0" fontId="15" fillId="0" borderId="47" xfId="0" applyFont="1" applyBorder="1" applyAlignment="1">
      <alignment horizontal="left" vertical="center" wrapText="1"/>
    </xf>
    <xf numFmtId="0" fontId="32" fillId="0" borderId="95" xfId="0" applyFont="1" applyBorder="1" applyAlignment="1">
      <alignment horizontal="center" vertical="center"/>
    </xf>
    <xf numFmtId="0" fontId="15" fillId="0" borderId="103" xfId="0" applyFont="1" applyBorder="1" applyAlignment="1">
      <alignment horizontal="left" vertical="center" wrapText="1"/>
    </xf>
    <xf numFmtId="0" fontId="15" fillId="0" borderId="104" xfId="0" applyFont="1" applyBorder="1" applyAlignment="1">
      <alignment horizontal="left" vertical="center" wrapText="1"/>
    </xf>
    <xf numFmtId="0" fontId="14" fillId="0" borderId="101" xfId="0" applyFont="1" applyBorder="1" applyAlignment="1">
      <alignment horizontal="center" vertical="center"/>
    </xf>
    <xf numFmtId="0" fontId="14" fillId="0" borderId="95" xfId="0" applyFont="1" applyBorder="1" applyAlignment="1">
      <alignment horizontal="center" vertical="center"/>
    </xf>
    <xf numFmtId="0" fontId="11" fillId="0" borderId="100" xfId="0" applyFont="1" applyBorder="1" applyAlignment="1">
      <alignment horizontal="right" vertical="center" wrapText="1"/>
    </xf>
    <xf numFmtId="0" fontId="11" fillId="0" borderId="105" xfId="0" applyFont="1" applyBorder="1" applyAlignment="1">
      <alignment horizontal="left" vertical="center" wrapText="1"/>
    </xf>
    <xf numFmtId="0" fontId="15" fillId="0" borderId="106" xfId="0" applyFont="1" applyBorder="1" applyAlignment="1">
      <alignment horizontal="left" vertical="center" wrapText="1"/>
    </xf>
    <xf numFmtId="0" fontId="32" fillId="0" borderId="102" xfId="0" applyFont="1" applyBorder="1" applyAlignment="1">
      <alignment horizontal="center" vertical="center"/>
    </xf>
    <xf numFmtId="0" fontId="15" fillId="0" borderId="43" xfId="0" applyFont="1" applyBorder="1" applyAlignment="1">
      <alignment vertical="center" wrapText="1"/>
    </xf>
    <xf numFmtId="0" fontId="15" fillId="0" borderId="45" xfId="0" applyFont="1" applyBorder="1" applyAlignment="1">
      <alignment horizontal="left" vertical="center" wrapText="1"/>
    </xf>
    <xf numFmtId="0" fontId="15" fillId="0" borderId="5" xfId="0" applyFont="1" applyBorder="1" applyAlignment="1">
      <alignment vertical="center"/>
    </xf>
    <xf numFmtId="0" fontId="15" fillId="0" borderId="19" xfId="0" applyFont="1" applyBorder="1" applyAlignment="1">
      <alignment horizontal="center" vertical="center"/>
    </xf>
    <xf numFmtId="0" fontId="15" fillId="0" borderId="51" xfId="0" applyFont="1" applyBorder="1" applyAlignment="1">
      <alignment horizontal="left" vertical="center" wrapText="1"/>
    </xf>
    <xf numFmtId="0" fontId="15" fillId="0" borderId="57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0" fontId="11" fillId="0" borderId="49" xfId="0" applyFont="1" applyBorder="1" applyAlignment="1">
      <alignment vertical="center" wrapText="1"/>
    </xf>
    <xf numFmtId="0" fontId="11" fillId="0" borderId="41" xfId="0" applyFont="1" applyBorder="1" applyAlignment="1">
      <alignment horizontal="left" vertical="center" wrapText="1"/>
    </xf>
    <xf numFmtId="0" fontId="15" fillId="0" borderId="94" xfId="0" applyFont="1" applyBorder="1" applyAlignment="1">
      <alignment horizontal="center" vertical="center"/>
    </xf>
    <xf numFmtId="0" fontId="15" fillId="0" borderId="94" xfId="0" applyFont="1" applyBorder="1" applyAlignment="1">
      <alignment horizontal="right" vertical="center" wrapText="1"/>
    </xf>
    <xf numFmtId="0" fontId="14" fillId="0" borderId="24" xfId="0" applyFont="1" applyBorder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99" xfId="0" applyFont="1" applyBorder="1" applyAlignment="1">
      <alignment horizontal="center" vertical="center" wrapText="1"/>
    </xf>
    <xf numFmtId="0" fontId="15" fillId="0" borderId="96" xfId="0" applyFont="1" applyBorder="1" applyAlignment="1">
      <alignment horizontal="right" vertical="center" wrapText="1"/>
    </xf>
    <xf numFmtId="0" fontId="15" fillId="0" borderId="10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5" fillId="0" borderId="9" xfId="0" applyFont="1" applyBorder="1" applyAlignment="1">
      <alignment horizontal="right" vertical="center" wrapText="1"/>
    </xf>
    <xf numFmtId="0" fontId="15" fillId="0" borderId="48" xfId="0" applyFont="1" applyBorder="1" applyAlignment="1">
      <alignment horizontal="left" vertical="center" wrapText="1"/>
    </xf>
    <xf numFmtId="0" fontId="15" fillId="0" borderId="26" xfId="0" applyFont="1" applyBorder="1" applyAlignment="1">
      <alignment horizontal="left" vertical="center" wrapText="1"/>
    </xf>
    <xf numFmtId="0" fontId="15" fillId="0" borderId="98" xfId="0" applyFont="1" applyBorder="1" applyAlignment="1">
      <alignment horizontal="right" vertical="center" wrapText="1"/>
    </xf>
    <xf numFmtId="0" fontId="14" fillId="12" borderId="96" xfId="0" applyFont="1" applyFill="1" applyBorder="1" applyAlignment="1">
      <alignment horizontal="center" vertical="center"/>
    </xf>
    <xf numFmtId="0" fontId="15" fillId="0" borderId="51" xfId="0" applyFont="1" applyBorder="1" applyAlignment="1">
      <alignment horizontal="right" vertical="center" wrapText="1"/>
    </xf>
    <xf numFmtId="0" fontId="14" fillId="12" borderId="94" xfId="0" applyFont="1" applyFill="1" applyBorder="1" applyAlignment="1">
      <alignment horizontal="center" vertical="center"/>
    </xf>
    <xf numFmtId="0" fontId="15" fillId="0" borderId="47" xfId="0" applyFont="1" applyBorder="1" applyAlignment="1">
      <alignment horizontal="right" vertical="center" wrapText="1"/>
    </xf>
    <xf numFmtId="0" fontId="32" fillId="0" borderId="24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/>
    </xf>
    <xf numFmtId="0" fontId="15" fillId="0" borderId="5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left" vertical="center" wrapText="1"/>
    </xf>
    <xf numFmtId="0" fontId="14" fillId="12" borderId="100" xfId="0" applyFont="1" applyFill="1" applyBorder="1" applyAlignment="1">
      <alignment horizontal="center" vertical="center"/>
    </xf>
    <xf numFmtId="0" fontId="15" fillId="0" borderId="43" xfId="0" applyFont="1" applyBorder="1" applyAlignment="1">
      <alignment horizontal="left" vertical="center" wrapText="1"/>
    </xf>
    <xf numFmtId="0" fontId="34" fillId="0" borderId="5" xfId="0" applyFont="1" applyBorder="1" applyAlignment="1">
      <alignment horizontal="center" vertical="center"/>
    </xf>
    <xf numFmtId="0" fontId="15" fillId="0" borderId="46" xfId="0" applyFont="1" applyBorder="1" applyAlignment="1">
      <alignment horizontal="center" vertical="center" wrapText="1"/>
    </xf>
    <xf numFmtId="0" fontId="15" fillId="0" borderId="40" xfId="0" applyFont="1" applyBorder="1" applyAlignment="1">
      <alignment horizontal="right" vertical="center" wrapText="1"/>
    </xf>
    <xf numFmtId="0" fontId="15" fillId="0" borderId="40" xfId="0" applyFont="1" applyBorder="1" applyAlignment="1">
      <alignment horizontal="left" vertical="center" wrapText="1"/>
    </xf>
    <xf numFmtId="0" fontId="32" fillId="0" borderId="23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right" vertical="center" wrapText="1"/>
    </xf>
    <xf numFmtId="0" fontId="15" fillId="0" borderId="8" xfId="0" applyFont="1" applyBorder="1" applyAlignment="1">
      <alignment horizontal="left" vertical="center" wrapText="1"/>
    </xf>
    <xf numFmtId="0" fontId="14" fillId="12" borderId="81" xfId="0" applyFont="1" applyFill="1" applyBorder="1" applyAlignment="1">
      <alignment horizontal="center" vertical="center"/>
    </xf>
    <xf numFmtId="0" fontId="14" fillId="12" borderId="69" xfId="0" applyFont="1" applyFill="1" applyBorder="1" applyAlignment="1">
      <alignment horizontal="center" vertical="center"/>
    </xf>
    <xf numFmtId="0" fontId="14" fillId="12" borderId="95" xfId="0" applyFont="1" applyFill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4" fillId="0" borderId="53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32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5" fillId="0" borderId="19" xfId="0" applyFont="1" applyBorder="1" applyAlignment="1">
      <alignment horizontal="right" vertical="center"/>
    </xf>
    <xf numFmtId="0" fontId="15" fillId="0" borderId="19" xfId="0" applyFont="1" applyBorder="1" applyAlignment="1">
      <alignment horizontal="left" vertical="center" wrapText="1"/>
    </xf>
    <xf numFmtId="0" fontId="14" fillId="0" borderId="10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51" xfId="0" applyFont="1" applyBorder="1" applyAlignment="1">
      <alignment horizontal="center" vertical="center"/>
    </xf>
    <xf numFmtId="0" fontId="15" fillId="0" borderId="57" xfId="0" applyFont="1" applyBorder="1" applyAlignment="1">
      <alignment horizontal="right" vertical="center"/>
    </xf>
    <xf numFmtId="0" fontId="14" fillId="0" borderId="82" xfId="0" applyFont="1" applyBorder="1" applyAlignment="1">
      <alignment horizontal="center" vertical="center"/>
    </xf>
    <xf numFmtId="0" fontId="14" fillId="0" borderId="97" xfId="0" applyFont="1" applyBorder="1" applyAlignment="1">
      <alignment horizontal="center" vertical="center"/>
    </xf>
    <xf numFmtId="0" fontId="15" fillId="0" borderId="40" xfId="0" applyFont="1" applyBorder="1" applyAlignment="1">
      <alignment horizontal="center" vertical="center"/>
    </xf>
    <xf numFmtId="0" fontId="15" fillId="0" borderId="40" xfId="0" applyFont="1" applyBorder="1" applyAlignment="1">
      <alignment horizontal="right" vertical="center"/>
    </xf>
    <xf numFmtId="0" fontId="14" fillId="0" borderId="24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1" fillId="15" borderId="46" xfId="0" applyFont="1" applyFill="1" applyBorder="1" applyAlignment="1">
      <alignment horizontal="center" vertical="center"/>
    </xf>
    <xf numFmtId="0" fontId="30" fillId="16" borderId="40" xfId="0" applyFont="1" applyFill="1" applyBorder="1" applyAlignment="1">
      <alignment horizontal="center" vertical="center"/>
    </xf>
    <xf numFmtId="0" fontId="31" fillId="17" borderId="40" xfId="0" applyFont="1" applyFill="1" applyBorder="1" applyAlignment="1">
      <alignment horizontal="center" vertical="center"/>
    </xf>
    <xf numFmtId="0" fontId="31" fillId="18" borderId="47" xfId="0" applyFont="1" applyFill="1" applyBorder="1" applyAlignment="1">
      <alignment horizontal="center" vertical="center"/>
    </xf>
    <xf numFmtId="0" fontId="11" fillId="15" borderId="99" xfId="0" applyFont="1" applyFill="1" applyBorder="1" applyAlignment="1">
      <alignment horizontal="center" vertical="center"/>
    </xf>
    <xf numFmtId="0" fontId="30" fillId="16" borderId="57" xfId="0" applyFont="1" applyFill="1" applyBorder="1" applyAlignment="1">
      <alignment horizontal="center" vertical="center"/>
    </xf>
    <xf numFmtId="0" fontId="31" fillId="17" borderId="57" xfId="0" applyFont="1" applyFill="1" applyBorder="1" applyAlignment="1">
      <alignment horizontal="center" vertical="center"/>
    </xf>
    <xf numFmtId="0" fontId="31" fillId="18" borderId="98" xfId="0" applyFont="1" applyFill="1" applyBorder="1" applyAlignment="1">
      <alignment horizontal="center" vertical="center"/>
    </xf>
    <xf numFmtId="0" fontId="15" fillId="0" borderId="42" xfId="0" applyFont="1" applyBorder="1" applyAlignment="1">
      <alignment horizontal="right" vertical="center"/>
    </xf>
    <xf numFmtId="0" fontId="15" fillId="0" borderId="31" xfId="0" applyFont="1" applyBorder="1" applyAlignment="1">
      <alignment horizontal="right" vertical="center"/>
    </xf>
    <xf numFmtId="0" fontId="15" fillId="0" borderId="46" xfId="0" applyFont="1" applyBorder="1" applyAlignment="1">
      <alignment horizontal="left" vertical="center" wrapText="1"/>
    </xf>
    <xf numFmtId="0" fontId="14" fillId="0" borderId="94" xfId="0" applyFont="1" applyBorder="1" applyAlignment="1">
      <alignment horizontal="center" vertical="center"/>
    </xf>
    <xf numFmtId="0" fontId="15" fillId="0" borderId="96" xfId="0" applyFont="1" applyBorder="1" applyAlignment="1">
      <alignment horizontal="right" vertical="center"/>
    </xf>
    <xf numFmtId="0" fontId="39" fillId="0" borderId="24" xfId="0" applyFont="1" applyBorder="1" applyAlignment="1">
      <alignment horizontal="center" vertical="center"/>
    </xf>
    <xf numFmtId="0" fontId="32" fillId="0" borderId="5" xfId="0" applyFont="1" applyBorder="1" applyAlignment="1">
      <alignment vertical="center"/>
    </xf>
    <xf numFmtId="0" fontId="11" fillId="15" borderId="75" xfId="0" applyFont="1" applyFill="1" applyBorder="1" applyAlignment="1" applyProtection="1">
      <alignment horizontal="center" vertical="center" wrapText="1"/>
      <protection locked="0"/>
    </xf>
    <xf numFmtId="0" fontId="15" fillId="0" borderId="11" xfId="0" applyFont="1" applyBorder="1" applyAlignment="1">
      <alignment horizontal="right" vertical="center"/>
    </xf>
    <xf numFmtId="0" fontId="14" fillId="0" borderId="96" xfId="0" applyFont="1" applyBorder="1" applyAlignment="1">
      <alignment horizontal="center" vertical="center"/>
    </xf>
    <xf numFmtId="0" fontId="15" fillId="0" borderId="53" xfId="0" applyFont="1" applyBorder="1" applyAlignment="1">
      <alignment horizontal="right" vertical="center"/>
    </xf>
    <xf numFmtId="0" fontId="15" fillId="0" borderId="91" xfId="0" applyFont="1" applyBorder="1" applyAlignment="1">
      <alignment horizontal="left" vertical="center" wrapText="1"/>
    </xf>
    <xf numFmtId="0" fontId="14" fillId="0" borderId="49" xfId="0" applyFont="1" applyBorder="1" applyAlignment="1">
      <alignment horizontal="center" vertical="center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2" borderId="28" xfId="0" applyFont="1" applyFill="1" applyBorder="1" applyAlignment="1">
      <alignment horizontal="center" vertical="center" textRotation="90" wrapText="1"/>
    </xf>
    <xf numFmtId="0" fontId="4" fillId="22" borderId="53" xfId="0" applyFont="1" applyFill="1" applyBorder="1" applyAlignment="1">
      <alignment horizontal="center" vertical="center" textRotation="90" wrapText="1"/>
    </xf>
    <xf numFmtId="0" fontId="1" fillId="20" borderId="31" xfId="0" applyFont="1" applyFill="1" applyBorder="1" applyAlignment="1">
      <alignment horizontal="center" vertical="center" textRotation="45" wrapText="1"/>
    </xf>
    <xf numFmtId="0" fontId="1" fillId="20" borderId="42" xfId="0" applyFont="1" applyFill="1" applyBorder="1" applyAlignment="1">
      <alignment horizontal="center" vertical="center" textRotation="45" wrapText="1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53" xfId="0" applyFont="1" applyFill="1" applyBorder="1" applyAlignment="1">
      <alignment horizontal="center" vertical="center" textRotation="90" wrapText="1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10" borderId="19" xfId="0" applyFont="1" applyFill="1" applyBorder="1" applyAlignment="1">
      <alignment horizontal="center" vertical="center"/>
    </xf>
    <xf numFmtId="0" fontId="27" fillId="10" borderId="51" xfId="0" applyFont="1" applyFill="1" applyBorder="1" applyAlignment="1">
      <alignment horizontal="center" vertical="center"/>
    </xf>
    <xf numFmtId="0" fontId="28" fillId="4" borderId="57" xfId="0" applyFont="1" applyFill="1" applyBorder="1" applyAlignment="1">
      <alignment horizontal="center" vertical="center"/>
    </xf>
    <xf numFmtId="0" fontId="28" fillId="4" borderId="58" xfId="0" applyFont="1" applyFill="1" applyBorder="1" applyAlignment="1">
      <alignment horizontal="center" vertical="center"/>
    </xf>
    <xf numFmtId="3" fontId="3" fillId="3" borderId="79" xfId="0" applyNumberFormat="1" applyFont="1" applyFill="1" applyBorder="1" applyAlignment="1">
      <alignment horizontal="center" vertical="center"/>
    </xf>
    <xf numFmtId="3" fontId="3" fillId="3" borderId="70" xfId="0" applyNumberFormat="1" applyFont="1" applyFill="1" applyBorder="1" applyAlignment="1">
      <alignment horizontal="center" vertical="center"/>
    </xf>
    <xf numFmtId="3" fontId="3" fillId="3" borderId="71" xfId="0" applyNumberFormat="1" applyFont="1" applyFill="1" applyBorder="1" applyAlignment="1">
      <alignment horizontal="center" vertical="center"/>
    </xf>
    <xf numFmtId="0" fontId="26" fillId="0" borderId="44" xfId="0" applyFont="1" applyBorder="1" applyAlignment="1">
      <alignment horizontal="center" vertical="center" wrapText="1"/>
    </xf>
    <xf numFmtId="0" fontId="26" fillId="0" borderId="45" xfId="0" applyFont="1" applyBorder="1" applyAlignment="1">
      <alignment horizontal="center" vertical="center" wrapText="1"/>
    </xf>
    <xf numFmtId="0" fontId="10" fillId="13" borderId="24" xfId="0" applyFont="1" applyFill="1" applyBorder="1" applyAlignment="1">
      <alignment horizontal="center" vertical="center"/>
    </xf>
    <xf numFmtId="0" fontId="0" fillId="0" borderId="6" xfId="0" applyFont="1" applyBorder="1" applyAlignment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3" borderId="31" xfId="0" applyFont="1" applyFill="1" applyBorder="1" applyAlignment="1">
      <alignment horizontal="center" vertical="center" textRotation="90"/>
    </xf>
    <xf numFmtId="0" fontId="0" fillId="0" borderId="54" xfId="0" applyFont="1" applyBorder="1" applyAlignment="1"/>
    <xf numFmtId="0" fontId="0" fillId="0" borderId="42" xfId="0" applyFont="1" applyBorder="1" applyAlignment="1"/>
    <xf numFmtId="0" fontId="43" fillId="13" borderId="31" xfId="0" applyFont="1" applyFill="1" applyBorder="1" applyAlignment="1">
      <alignment horizontal="center" vertical="center" textRotation="90"/>
    </xf>
    <xf numFmtId="0" fontId="44" fillId="0" borderId="54" xfId="0" applyFont="1" applyBorder="1" applyAlignment="1"/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/>
    </xf>
    <xf numFmtId="0" fontId="14" fillId="0" borderId="5" xfId="0" applyFont="1" applyFill="1" applyBorder="1" applyAlignment="1">
      <alignment horizontal="center"/>
    </xf>
    <xf numFmtId="0" fontId="14" fillId="0" borderId="6" xfId="0" applyFont="1" applyFill="1" applyBorder="1" applyAlignment="1">
      <alignment horizontal="center"/>
    </xf>
    <xf numFmtId="164" fontId="14" fillId="0" borderId="16" xfId="0" applyNumberFormat="1" applyFont="1" applyFill="1" applyBorder="1" applyAlignment="1">
      <alignment horizontal="center" vertical="center"/>
    </xf>
    <xf numFmtId="164" fontId="14" fillId="0" borderId="2" xfId="0" applyNumberFormat="1" applyFont="1" applyFill="1" applyBorder="1" applyAlignment="1">
      <alignment horizontal="center" vertical="center"/>
    </xf>
    <xf numFmtId="164" fontId="14" fillId="0" borderId="3" xfId="0" applyNumberFormat="1" applyFont="1" applyFill="1" applyBorder="1" applyAlignment="1">
      <alignment horizontal="center" vertical="center"/>
    </xf>
    <xf numFmtId="0" fontId="16" fillId="0" borderId="31" xfId="0" applyFont="1" applyFill="1" applyBorder="1" applyAlignment="1">
      <alignment horizontal="center" vertical="center" textRotation="90"/>
    </xf>
    <xf numFmtId="0" fontId="16" fillId="0" borderId="54" xfId="0" applyFont="1" applyFill="1" applyBorder="1" applyAlignment="1">
      <alignment horizontal="center" vertical="center" textRotation="90"/>
    </xf>
    <xf numFmtId="0" fontId="36" fillId="0" borderId="24" xfId="0" applyFont="1" applyFill="1" applyBorder="1" applyAlignment="1">
      <alignment horizontal="center" vertical="center"/>
    </xf>
    <xf numFmtId="0" fontId="36" fillId="0" borderId="5" xfId="0" applyFont="1" applyFill="1" applyBorder="1" applyAlignment="1">
      <alignment horizontal="center" vertical="center"/>
    </xf>
    <xf numFmtId="0" fontId="36" fillId="0" borderId="6" xfId="0" applyFont="1" applyFill="1" applyBorder="1" applyAlignment="1">
      <alignment horizontal="center" vertical="center"/>
    </xf>
    <xf numFmtId="0" fontId="36" fillId="0" borderId="20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36" fillId="0" borderId="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164" fontId="14" fillId="0" borderId="24" xfId="0" applyNumberFormat="1" applyFont="1" applyFill="1" applyBorder="1" applyAlignment="1">
      <alignment horizontal="center" vertical="center"/>
    </xf>
    <xf numFmtId="164" fontId="14" fillId="0" borderId="5" xfId="0" applyNumberFormat="1" applyFont="1" applyFill="1" applyBorder="1" applyAlignment="1">
      <alignment horizontal="center" vertical="center"/>
    </xf>
    <xf numFmtId="164" fontId="14" fillId="0" borderId="6" xfId="0" applyNumberFormat="1" applyFont="1" applyFill="1" applyBorder="1" applyAlignment="1">
      <alignment horizontal="center" vertical="center"/>
    </xf>
    <xf numFmtId="0" fontId="32" fillId="0" borderId="20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39" fillId="0" borderId="23" xfId="0" applyFont="1" applyBorder="1" applyAlignment="1">
      <alignment horizontal="center" vertical="center" wrapText="1"/>
    </xf>
    <xf numFmtId="0" fontId="39" fillId="0" borderId="20" xfId="0" applyFont="1" applyBorder="1" applyAlignment="1">
      <alignment horizontal="center" vertical="center" wrapText="1"/>
    </xf>
    <xf numFmtId="0" fontId="32" fillId="0" borderId="5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/>
    </xf>
    <xf numFmtId="0" fontId="14" fillId="0" borderId="7" xfId="0" applyFont="1" applyFill="1" applyBorder="1" applyAlignment="1">
      <alignment horizontal="center"/>
    </xf>
    <xf numFmtId="0" fontId="32" fillId="0" borderId="20" xfId="0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164" fontId="14" fillId="0" borderId="55" xfId="0" applyNumberFormat="1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164" fontId="2" fillId="0" borderId="16" xfId="0" applyNumberFormat="1" applyFont="1" applyFill="1" applyBorder="1" applyAlignment="1">
      <alignment horizontal="center" vertical="center"/>
    </xf>
    <xf numFmtId="164" fontId="2" fillId="0" borderId="2" xfId="0" applyNumberFormat="1" applyFont="1" applyFill="1" applyBorder="1" applyAlignment="1">
      <alignment horizontal="center" vertical="center"/>
    </xf>
    <xf numFmtId="164" fontId="2" fillId="0" borderId="3" xfId="0" applyNumberFormat="1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16" fillId="0" borderId="15" xfId="0" applyFont="1" applyFill="1" applyBorder="1" applyAlignment="1">
      <alignment horizontal="center" vertical="center" textRotation="90"/>
    </xf>
    <xf numFmtId="0" fontId="14" fillId="0" borderId="16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164" fontId="29" fillId="0" borderId="16" xfId="0" applyNumberFormat="1" applyFont="1" applyFill="1" applyBorder="1" applyAlignment="1">
      <alignment horizontal="center" vertical="center"/>
    </xf>
    <xf numFmtId="164" fontId="29" fillId="0" borderId="2" xfId="0" applyNumberFormat="1" applyFont="1" applyFill="1" applyBorder="1" applyAlignment="1">
      <alignment horizontal="center" vertical="center"/>
    </xf>
    <xf numFmtId="164" fontId="29" fillId="0" borderId="3" xfId="0" applyNumberFormat="1" applyFont="1" applyFill="1" applyBorder="1" applyAlignment="1">
      <alignment horizontal="center" vertical="center"/>
    </xf>
    <xf numFmtId="0" fontId="14" fillId="0" borderId="20" xfId="0" applyFont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/>
    </xf>
    <xf numFmtId="0" fontId="14" fillId="0" borderId="2" xfId="0" applyFont="1" applyFill="1" applyBorder="1" applyAlignment="1">
      <alignment horizontal="center" vertical="center"/>
    </xf>
    <xf numFmtId="0" fontId="14" fillId="0" borderId="55" xfId="0" applyFont="1" applyFill="1" applyBorder="1" applyAlignment="1">
      <alignment horizontal="center" vertical="center"/>
    </xf>
    <xf numFmtId="0" fontId="39" fillId="0" borderId="5" xfId="0" applyFont="1" applyBorder="1" applyAlignment="1">
      <alignment horizontal="center" vertical="center"/>
    </xf>
    <xf numFmtId="164" fontId="2" fillId="0" borderId="55" xfId="0" applyNumberFormat="1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5" fillId="0" borderId="20" xfId="0" applyFont="1" applyFill="1" applyBorder="1"/>
    <xf numFmtId="0" fontId="15" fillId="0" borderId="21" xfId="0" applyFont="1" applyFill="1" applyBorder="1"/>
  </cellXfs>
  <cellStyles count="6">
    <cellStyle name="Normal" xfId="0" builtinId="0"/>
    <cellStyle name="Normal 2" xfId="1"/>
    <cellStyle name="Normal 2 2" xfId="4"/>
    <cellStyle name="Normal 2 2 2" xfId="5"/>
    <cellStyle name="Normal 3" xfId="2"/>
    <cellStyle name="Style 1" xfId="3"/>
  </cellStyles>
  <dxfs count="0"/>
  <tableStyles count="0" defaultTableStyle="TableStyleMedium9" defaultPivotStyle="PivotStyleLight16"/>
  <colors>
    <mruColors>
      <color rgb="FFFFCCCC"/>
      <color rgb="FF66CCFF"/>
      <color rgb="FFB4DE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185754</xdr:colOff>
      <xdr:row>0</xdr:row>
      <xdr:rowOff>25851</xdr:rowOff>
    </xdr:from>
    <xdr:ext cx="4270375" cy="561949"/>
    <xdr:sp macro="" textlink="">
      <xdr:nvSpPr>
        <xdr:cNvPr id="2" name="Rectangle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/>
      </xdr:nvSpPr>
      <xdr:spPr>
        <a:xfrm>
          <a:off x="376254" y="25851"/>
          <a:ext cx="4270375" cy="56194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0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17"/>
  <sheetViews>
    <sheetView workbookViewId="0">
      <selection activeCell="B2" sqref="B2:B3"/>
    </sheetView>
  </sheetViews>
  <sheetFormatPr defaultColWidth="0" defaultRowHeight="15" zeroHeight="1"/>
  <cols>
    <col min="1" max="1" width="5.28515625" customWidth="1"/>
    <col min="2" max="2" width="22.7109375" customWidth="1"/>
    <col min="3" max="3" width="13.42578125" customWidth="1"/>
    <col min="4" max="4" width="12" bestFit="1" customWidth="1"/>
    <col min="5" max="9" width="11.7109375" customWidth="1"/>
    <col min="10" max="10" width="5.42578125" customWidth="1"/>
  </cols>
  <sheetData>
    <row r="1" spans="2:10" ht="118.5" customHeight="1" thickBot="1">
      <c r="B1" s="610" t="s">
        <v>2564</v>
      </c>
      <c r="C1" s="610"/>
      <c r="D1" s="611"/>
      <c r="E1" s="611"/>
      <c r="F1" s="611"/>
      <c r="G1" s="611"/>
      <c r="H1" s="611"/>
      <c r="I1" s="611"/>
    </row>
    <row r="2" spans="2:10" ht="77.25" customHeight="1" thickBot="1">
      <c r="B2" s="608" t="s">
        <v>1156</v>
      </c>
      <c r="C2" s="612" t="s">
        <v>1075</v>
      </c>
      <c r="D2" s="606" t="s">
        <v>126</v>
      </c>
      <c r="E2" s="91" t="s">
        <v>131</v>
      </c>
      <c r="F2" s="2" t="s">
        <v>132</v>
      </c>
      <c r="G2" s="3" t="s">
        <v>133</v>
      </c>
      <c r="H2" s="4" t="s">
        <v>134</v>
      </c>
      <c r="I2" s="5" t="s">
        <v>127</v>
      </c>
    </row>
    <row r="3" spans="2:10" ht="35.25" customHeight="1" thickBot="1">
      <c r="B3" s="609"/>
      <c r="C3" s="613"/>
      <c r="D3" s="607"/>
      <c r="E3" s="604" t="s">
        <v>157</v>
      </c>
      <c r="F3" s="604"/>
      <c r="G3" s="604"/>
      <c r="H3" s="604"/>
      <c r="I3" s="605"/>
    </row>
    <row r="4" spans="2:10" s="1" customFormat="1" ht="33" customHeight="1">
      <c r="B4" s="182" t="s">
        <v>18</v>
      </c>
      <c r="C4" s="89">
        <f>'Area Wise Total'!D13</f>
        <v>383</v>
      </c>
      <c r="D4" s="186">
        <f>'Area Wise Total'!E13</f>
        <v>5486</v>
      </c>
      <c r="E4" s="92">
        <f>'Area Wise Total'!F13</f>
        <v>13983</v>
      </c>
      <c r="F4" s="82">
        <f>'Area Wise Total'!G13</f>
        <v>6864</v>
      </c>
      <c r="G4" s="83">
        <f>'Area Wise Total'!H13</f>
        <v>114</v>
      </c>
      <c r="H4" s="84">
        <f>'Area Wise Total'!I13</f>
        <v>107</v>
      </c>
      <c r="I4" s="6">
        <f t="shared" ref="I4:I9" si="0">SUM(E4:H4)</f>
        <v>21068</v>
      </c>
      <c r="J4" s="359"/>
    </row>
    <row r="5" spans="2:10" s="1" customFormat="1" ht="33" customHeight="1">
      <c r="B5" s="183" t="s">
        <v>123</v>
      </c>
      <c r="C5" s="90">
        <f>'Area Wise Total'!D19</f>
        <v>176</v>
      </c>
      <c r="D5" s="187">
        <f>'Area Wise Total'!E19</f>
        <v>1930</v>
      </c>
      <c r="E5" s="93">
        <f>'Area Wise Total'!F19</f>
        <v>7166</v>
      </c>
      <c r="F5" s="85">
        <f>'Area Wise Total'!G19</f>
        <v>1908</v>
      </c>
      <c r="G5" s="86">
        <f>'Area Wise Total'!H19</f>
        <v>49</v>
      </c>
      <c r="H5" s="87">
        <f>'Area Wise Total'!I19</f>
        <v>39</v>
      </c>
      <c r="I5" s="88">
        <f t="shared" si="0"/>
        <v>9162</v>
      </c>
      <c r="J5" s="359"/>
    </row>
    <row r="6" spans="2:10" s="1" customFormat="1" ht="33" customHeight="1">
      <c r="B6" s="183" t="s">
        <v>128</v>
      </c>
      <c r="C6" s="90">
        <f>'Area Wise Total'!D25</f>
        <v>107</v>
      </c>
      <c r="D6" s="187">
        <f>'Area Wise Total'!E25</f>
        <v>1638</v>
      </c>
      <c r="E6" s="93">
        <f>'Area Wise Total'!F25</f>
        <v>3641</v>
      </c>
      <c r="F6" s="85">
        <f>'Area Wise Total'!G25</f>
        <v>1572</v>
      </c>
      <c r="G6" s="86">
        <f>'Area Wise Total'!H25</f>
        <v>136</v>
      </c>
      <c r="H6" s="87">
        <f>'Area Wise Total'!I25</f>
        <v>130</v>
      </c>
      <c r="I6" s="88">
        <f t="shared" si="0"/>
        <v>5479</v>
      </c>
      <c r="J6" s="359"/>
    </row>
    <row r="7" spans="2:10" s="1" customFormat="1" ht="33" customHeight="1">
      <c r="B7" s="183" t="s">
        <v>129</v>
      </c>
      <c r="C7" s="90">
        <f>'Area Wise Total'!D29</f>
        <v>121</v>
      </c>
      <c r="D7" s="187">
        <f>'Area Wise Total'!E29</f>
        <v>1604</v>
      </c>
      <c r="E7" s="93">
        <f>Adilabad!DZ127</f>
        <v>3974</v>
      </c>
      <c r="F7" s="85">
        <f>Adilabad!EA127</f>
        <v>1796</v>
      </c>
      <c r="G7" s="86">
        <f>Adilabad!EB127</f>
        <v>200</v>
      </c>
      <c r="H7" s="87">
        <f>Adilabad!EC127</f>
        <v>153</v>
      </c>
      <c r="I7" s="88">
        <f t="shared" si="0"/>
        <v>6123</v>
      </c>
      <c r="J7" s="359"/>
    </row>
    <row r="8" spans="2:10" s="1" customFormat="1" ht="33" customHeight="1" thickBot="1">
      <c r="B8" s="184" t="s">
        <v>130</v>
      </c>
      <c r="C8" s="100">
        <f>'Area Wise Total'!D33</f>
        <v>49</v>
      </c>
      <c r="D8" s="188">
        <f>'Area Wise Total'!E33</f>
        <v>713</v>
      </c>
      <c r="E8" s="101">
        <f>Asifabad!DZ56</f>
        <v>2159</v>
      </c>
      <c r="F8" s="102">
        <f>Asifabad!EA56</f>
        <v>958</v>
      </c>
      <c r="G8" s="103">
        <f>Asifabad!EB56</f>
        <v>39</v>
      </c>
      <c r="H8" s="104">
        <f>Asifabad!EC56</f>
        <v>29</v>
      </c>
      <c r="I8" s="105">
        <f t="shared" si="0"/>
        <v>3185</v>
      </c>
      <c r="J8" s="359"/>
    </row>
    <row r="9" spans="2:10" s="1" customFormat="1" ht="33" customHeight="1" thickTop="1" thickBot="1">
      <c r="B9" s="184" t="s">
        <v>1206</v>
      </c>
      <c r="C9" s="100">
        <f>'Area Wise Total'!D35</f>
        <v>0</v>
      </c>
      <c r="D9" s="188">
        <f>'Area Wise Total'!E35</f>
        <v>0</v>
      </c>
      <c r="E9" s="101">
        <f>'Area Wise Total'!F35</f>
        <v>0</v>
      </c>
      <c r="F9" s="102">
        <f>'Area Wise Total'!G35</f>
        <v>0</v>
      </c>
      <c r="G9" s="103">
        <f>'Area Wise Total'!H35</f>
        <v>0</v>
      </c>
      <c r="H9" s="104">
        <f>'Area Wise Total'!I35</f>
        <v>0</v>
      </c>
      <c r="I9" s="105">
        <f t="shared" si="0"/>
        <v>0</v>
      </c>
      <c r="J9" s="359"/>
    </row>
    <row r="10" spans="2:10" s="1" customFormat="1" ht="33" customHeight="1" thickTop="1" thickBot="1">
      <c r="B10" s="185" t="s">
        <v>124</v>
      </c>
      <c r="C10" s="94">
        <f t="shared" ref="C10:I10" si="1">SUM(C4:C9)</f>
        <v>836</v>
      </c>
      <c r="D10" s="189">
        <f t="shared" si="1"/>
        <v>11371</v>
      </c>
      <c r="E10" s="95">
        <f t="shared" si="1"/>
        <v>30923</v>
      </c>
      <c r="F10" s="96">
        <f t="shared" si="1"/>
        <v>13098</v>
      </c>
      <c r="G10" s="97">
        <f t="shared" si="1"/>
        <v>538</v>
      </c>
      <c r="H10" s="98">
        <f t="shared" si="1"/>
        <v>458</v>
      </c>
      <c r="I10" s="99">
        <f t="shared" si="1"/>
        <v>45017</v>
      </c>
    </row>
    <row r="11" spans="2:10" ht="4.5" customHeight="1" thickBot="1">
      <c r="B11" s="190"/>
      <c r="C11" s="190"/>
      <c r="D11" s="190"/>
      <c r="E11" s="190"/>
      <c r="F11" s="190"/>
      <c r="G11" s="190"/>
      <c r="H11" s="190"/>
      <c r="I11" s="190"/>
    </row>
    <row r="12" spans="2:10" ht="36" customHeight="1" thickBot="1">
      <c r="B12" s="614" t="s">
        <v>1071</v>
      </c>
      <c r="C12" s="615"/>
      <c r="D12" s="615"/>
      <c r="E12" s="615"/>
      <c r="F12" s="615"/>
      <c r="G12" s="615"/>
      <c r="H12" s="615"/>
      <c r="I12" s="616"/>
    </row>
    <row r="13" spans="2:10" ht="28.5" customHeight="1">
      <c r="B13" s="108" t="s">
        <v>131</v>
      </c>
      <c r="C13" s="617" t="s">
        <v>1072</v>
      </c>
      <c r="D13" s="617"/>
      <c r="E13" s="617"/>
      <c r="F13" s="617"/>
      <c r="G13" s="617"/>
      <c r="H13" s="617"/>
      <c r="I13" s="618"/>
    </row>
    <row r="14" spans="2:10" ht="28.5" customHeight="1">
      <c r="B14" s="106" t="s">
        <v>132</v>
      </c>
      <c r="C14" s="619" t="s">
        <v>1073</v>
      </c>
      <c r="D14" s="619"/>
      <c r="E14" s="619"/>
      <c r="F14" s="619"/>
      <c r="G14" s="619"/>
      <c r="H14" s="619"/>
      <c r="I14" s="620"/>
    </row>
    <row r="15" spans="2:10" ht="28.5" customHeight="1" thickBot="1">
      <c r="B15" s="103" t="s">
        <v>133</v>
      </c>
      <c r="C15" s="621" t="s">
        <v>1612</v>
      </c>
      <c r="D15" s="622"/>
      <c r="E15" s="622"/>
      <c r="F15" s="622"/>
      <c r="G15" s="622"/>
      <c r="H15" s="622"/>
      <c r="I15" s="623"/>
    </row>
    <row r="16" spans="2:10" ht="39.75" customHeight="1" thickTop="1" thickBot="1">
      <c r="B16" s="107" t="s">
        <v>134</v>
      </c>
      <c r="C16" s="624" t="s">
        <v>1074</v>
      </c>
      <c r="D16" s="624"/>
      <c r="E16" s="624"/>
      <c r="F16" s="624"/>
      <c r="G16" s="624"/>
      <c r="H16" s="624"/>
      <c r="I16" s="625"/>
    </row>
    <row r="17" spans="8:8" ht="21.75" customHeight="1">
      <c r="H17" s="224"/>
    </row>
  </sheetData>
  <mergeCells count="10">
    <mergeCell ref="B12:I12"/>
    <mergeCell ref="C13:I13"/>
    <mergeCell ref="C14:I14"/>
    <mergeCell ref="C15:I15"/>
    <mergeCell ref="C16:I16"/>
    <mergeCell ref="E3:I3"/>
    <mergeCell ref="D2:D3"/>
    <mergeCell ref="B2:B3"/>
    <mergeCell ref="B1:I1"/>
    <mergeCell ref="C2:C3"/>
  </mergeCells>
  <pageMargins left="0.86614173228346458" right="0.35433070866141736" top="0.25" bottom="0.23622047244094491" header="0.21" footer="0.15748031496062992"/>
  <pageSetup scale="9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1"/>
  <sheetViews>
    <sheetView view="pageBreakPreview" topLeftCell="A8" zoomScale="120" zoomScaleNormal="200" zoomScaleSheetLayoutView="120" workbookViewId="0">
      <selection activeCell="D11" sqref="D11"/>
    </sheetView>
  </sheetViews>
  <sheetFormatPr defaultColWidth="0" defaultRowHeight="12.75" customHeight="1" zeroHeight="1"/>
  <cols>
    <col min="1" max="1" width="2.85546875" style="12" customWidth="1"/>
    <col min="2" max="2" width="4.5703125" style="12" bestFit="1" customWidth="1"/>
    <col min="3" max="3" width="15.28515625" style="12" customWidth="1"/>
    <col min="4" max="4" width="6" style="12" bestFit="1" customWidth="1"/>
    <col min="5" max="9" width="8.7109375" style="12" customWidth="1"/>
    <col min="10" max="10" width="3" style="12" customWidth="1"/>
    <col min="11" max="11" width="0" style="12" hidden="1" customWidth="1"/>
    <col min="12" max="16384" width="9.140625" style="12" hidden="1"/>
  </cols>
  <sheetData>
    <row r="1" spans="2:9" ht="38.25" customHeight="1">
      <c r="B1" s="628"/>
      <c r="C1" s="628"/>
      <c r="D1" s="628"/>
      <c r="E1" s="628"/>
      <c r="F1" s="628"/>
      <c r="G1" s="628"/>
      <c r="H1" s="628"/>
      <c r="I1" s="628"/>
    </row>
    <row r="2" spans="2:9" ht="45.75" customHeight="1">
      <c r="B2" s="629" t="s">
        <v>1069</v>
      </c>
      <c r="C2" s="629"/>
      <c r="D2" s="629"/>
      <c r="E2" s="629"/>
      <c r="F2" s="629"/>
      <c r="G2" s="629"/>
      <c r="H2" s="629"/>
      <c r="I2" s="629"/>
    </row>
    <row r="3" spans="2:9" ht="20.25" thickBot="1">
      <c r="B3" s="630" t="s">
        <v>2565</v>
      </c>
      <c r="C3" s="630"/>
      <c r="D3" s="630"/>
      <c r="E3" s="630"/>
      <c r="F3" s="630"/>
      <c r="G3" s="630"/>
      <c r="H3" s="630"/>
      <c r="I3" s="630"/>
    </row>
    <row r="4" spans="2:9" ht="57" thickBot="1">
      <c r="B4" s="13" t="s">
        <v>1049</v>
      </c>
      <c r="C4" s="14" t="s">
        <v>1050</v>
      </c>
      <c r="D4" s="15" t="s">
        <v>1051</v>
      </c>
      <c r="E4" s="16" t="s">
        <v>1052</v>
      </c>
      <c r="F4" s="17" t="s">
        <v>0</v>
      </c>
      <c r="G4" s="18" t="s">
        <v>1</v>
      </c>
      <c r="H4" s="232" t="s">
        <v>2</v>
      </c>
      <c r="I4" s="19" t="s">
        <v>3</v>
      </c>
    </row>
    <row r="5" spans="2:9" ht="3" customHeight="1" thickBot="1">
      <c r="B5" s="20"/>
      <c r="C5" s="21"/>
      <c r="D5" s="22"/>
      <c r="E5" s="23"/>
      <c r="F5" s="20"/>
      <c r="G5" s="24"/>
      <c r="H5" s="24"/>
      <c r="I5" s="20"/>
    </row>
    <row r="6" spans="2:9" s="30" customFormat="1" ht="21" customHeight="1">
      <c r="B6" s="631" t="s">
        <v>1053</v>
      </c>
      <c r="C6" s="25" t="s">
        <v>1053</v>
      </c>
      <c r="D6" s="26">
        <f>COUNTIF(Nizamabad!A4:A7,"&gt;0")+COUNTIF(Nizamabad!A11:A256,"&gt;0")</f>
        <v>246</v>
      </c>
      <c r="E6" s="27">
        <f>SUM(Nizamabad!E4:E7)+SUM(Nizamabad!E11:E256)</f>
        <v>3920</v>
      </c>
      <c r="F6" s="72">
        <f>SUM(Nizamabad!DZ4:DZ7)+SUM(Nizamabad!DZ11:DZ256)</f>
        <v>8662</v>
      </c>
      <c r="G6" s="28">
        <f>SUM(Nizamabad!EA4:EA7)+SUM(Nizamabad!EA11:EA256)</f>
        <v>4489</v>
      </c>
      <c r="H6" s="233">
        <f>SUM(Nizamabad!EB4:EB7)+SUM(Nizamabad!EB11:EB256)</f>
        <v>65</v>
      </c>
      <c r="I6" s="29">
        <f>SUM(Nizamabad!EC4:EC7)+SUM(Nizamabad!EC11:EC256)</f>
        <v>68</v>
      </c>
    </row>
    <row r="7" spans="2:9" s="30" customFormat="1" ht="21" customHeight="1">
      <c r="B7" s="632"/>
      <c r="C7" s="31" t="s">
        <v>1054</v>
      </c>
      <c r="D7" s="32">
        <f>COUNTIF(Nizamabad!A258:A317,"&gt;0")</f>
        <v>60</v>
      </c>
      <c r="E7" s="33">
        <f>SUM(Nizamabad!E258:E317)</f>
        <v>669</v>
      </c>
      <c r="F7" s="34">
        <f>SUM(Nizamabad!DZ258:DZ317)</f>
        <v>2094</v>
      </c>
      <c r="G7" s="35">
        <f>SUM(Nizamabad!EA258:EA317)</f>
        <v>1016</v>
      </c>
      <c r="H7" s="234">
        <f>SUM(Nizamabad!EB258:EB317)</f>
        <v>10</v>
      </c>
      <c r="I7" s="36">
        <f>SUM(Nizamabad!EC258:EC317)</f>
        <v>0</v>
      </c>
    </row>
    <row r="8" spans="2:9" s="30" customFormat="1" ht="21" customHeight="1">
      <c r="B8" s="632"/>
      <c r="C8" s="31" t="s">
        <v>1055</v>
      </c>
      <c r="D8" s="32">
        <f>COUNTIF(Nizamabad!A319:A360, "&gt;0")+COUNTIF(Nizamabad!A8,"&gt;0")</f>
        <v>43</v>
      </c>
      <c r="E8" s="33">
        <f>Nizamabad!E8+SUM(Nizamabad!E319:E360)</f>
        <v>463</v>
      </c>
      <c r="F8" s="34">
        <f>Nizamabad!DZ8+SUM(Nizamabad!DZ319:DZ360)</f>
        <v>1578</v>
      </c>
      <c r="G8" s="35">
        <f>Nizamabad!EA8+SUM(Nizamabad!EA319:EA360)</f>
        <v>209</v>
      </c>
      <c r="H8" s="234">
        <f>Nizamabad!EB8+SUM(Nizamabad!EB319:EB360)</f>
        <v>0</v>
      </c>
      <c r="I8" s="36">
        <f>Nizamabad!EC8+SUM(Nizamabad!EC319:EC360)</f>
        <v>0</v>
      </c>
    </row>
    <row r="9" spans="2:9" s="30" customFormat="1" ht="21" customHeight="1">
      <c r="B9" s="632"/>
      <c r="C9" s="31" t="s">
        <v>1056</v>
      </c>
      <c r="D9" s="32">
        <f>COUNTIF(Nizamabad!A362:A364, "&gt;0")</f>
        <v>3</v>
      </c>
      <c r="E9" s="33">
        <f>SUM(Nizamabad!E362:E364)</f>
        <v>36</v>
      </c>
      <c r="F9" s="34">
        <f>SUM(Nizamabad!DZ362:DZ364)</f>
        <v>216</v>
      </c>
      <c r="G9" s="35">
        <f>SUM(Nizamabad!EA362:EA364)</f>
        <v>40</v>
      </c>
      <c r="H9" s="234">
        <f>SUM(Nizamabad!EB362:EB364)</f>
        <v>2</v>
      </c>
      <c r="I9" s="36">
        <f>SUM(Nizamabad!EC362:EC364)</f>
        <v>0</v>
      </c>
    </row>
    <row r="10" spans="2:9" s="30" customFormat="1" ht="21" customHeight="1">
      <c r="B10" s="632"/>
      <c r="C10" s="31" t="s">
        <v>1057</v>
      </c>
      <c r="D10" s="32">
        <f>COUNTIF(Nizamabad!A366:A367, "&gt;0")</f>
        <v>2</v>
      </c>
      <c r="E10" s="33">
        <f>SUM(Nizamabad!E366:E367)</f>
        <v>31</v>
      </c>
      <c r="F10" s="34">
        <f>SUM(Nizamabad!DZ366:DZ367)</f>
        <v>141</v>
      </c>
      <c r="G10" s="35">
        <f>SUM(Nizamabad!EA366:EA367)</f>
        <v>38</v>
      </c>
      <c r="H10" s="234">
        <f>SUM(Nizamabad!EB366:EB367)</f>
        <v>0</v>
      </c>
      <c r="I10" s="37">
        <f>SUM(Nizamabad!EC366:EC367)</f>
        <v>2</v>
      </c>
    </row>
    <row r="11" spans="2:9" s="30" customFormat="1" ht="21" customHeight="1" thickBot="1">
      <c r="B11" s="632"/>
      <c r="C11" s="38" t="s">
        <v>1058</v>
      </c>
      <c r="D11" s="39">
        <f>COUNTIF(Nizamabad!A369:A370,"&gt;0")</f>
        <v>2</v>
      </c>
      <c r="E11" s="40">
        <f>SUM(Nizamabad!E369:E370)</f>
        <v>37</v>
      </c>
      <c r="F11" s="41">
        <f>SUM(Nizamabad!DZ369:DZ370)</f>
        <v>21</v>
      </c>
      <c r="G11" s="42">
        <f>SUM(Nizamabad!EA369:EA370)</f>
        <v>18</v>
      </c>
      <c r="H11" s="235">
        <f>SUM(Nizamabad!EB369:EB370)</f>
        <v>2</v>
      </c>
      <c r="I11" s="43">
        <f>SUM(Nizamabad!EC369:EC370)</f>
        <v>2</v>
      </c>
    </row>
    <row r="12" spans="2:9" s="30" customFormat="1" ht="21" customHeight="1" thickTop="1" thickBot="1">
      <c r="B12" s="632"/>
      <c r="C12" s="38" t="s">
        <v>2225</v>
      </c>
      <c r="D12" s="39">
        <f>COUNTIF(Nizamabad!A372:A398,"&gt;0")</f>
        <v>27</v>
      </c>
      <c r="E12" s="40">
        <f>SUM(Nizamabad!E372:E398)</f>
        <v>330</v>
      </c>
      <c r="F12" s="41">
        <f>SUM(Nizamabad!DZ372:DZ398)</f>
        <v>1271</v>
      </c>
      <c r="G12" s="42">
        <f>SUM(Nizamabad!EA372:EA398)</f>
        <v>1054</v>
      </c>
      <c r="H12" s="235">
        <f>SUM(Nizamabad!EB372:EB398)</f>
        <v>35</v>
      </c>
      <c r="I12" s="43">
        <f>SUM(Nizamabad!EC372:EC398)</f>
        <v>35</v>
      </c>
    </row>
    <row r="13" spans="2:9" s="30" customFormat="1" ht="21" customHeight="1" thickTop="1" thickBot="1">
      <c r="B13" s="633"/>
      <c r="C13" s="44" t="s">
        <v>1059</v>
      </c>
      <c r="D13" s="45">
        <f t="shared" ref="D13:I13" si="0">SUM(D6:D12)</f>
        <v>383</v>
      </c>
      <c r="E13" s="46">
        <f t="shared" si="0"/>
        <v>5486</v>
      </c>
      <c r="F13" s="47">
        <f t="shared" si="0"/>
        <v>13983</v>
      </c>
      <c r="G13" s="48">
        <f t="shared" si="0"/>
        <v>6864</v>
      </c>
      <c r="H13" s="236">
        <f t="shared" si="0"/>
        <v>114</v>
      </c>
      <c r="I13" s="49">
        <f t="shared" si="0"/>
        <v>107</v>
      </c>
    </row>
    <row r="14" spans="2:9" ht="3" customHeight="1" thickBot="1">
      <c r="B14" s="50"/>
      <c r="C14" s="51"/>
      <c r="D14" s="52"/>
      <c r="E14" s="53"/>
      <c r="F14" s="54"/>
      <c r="G14" s="55"/>
      <c r="H14" s="237"/>
      <c r="I14" s="54"/>
    </row>
    <row r="15" spans="2:9" s="30" customFormat="1" ht="21" customHeight="1">
      <c r="B15" s="631" t="s">
        <v>1060</v>
      </c>
      <c r="C15" s="56" t="s">
        <v>1060</v>
      </c>
      <c r="D15" s="26">
        <f>COUNTIF(Kamareddy!A4:A5, "&gt;0")+COUNTIF(Kamareddy!A9:A124, "&gt;0")</f>
        <v>117</v>
      </c>
      <c r="E15" s="27">
        <f>SUM(Kamareddy!E4:E5)+SUM(Kamareddy!E9:E124)</f>
        <v>1163</v>
      </c>
      <c r="F15" s="57">
        <f>SUM(Kamareddy!DZ4:DZ5)+SUM(Kamareddy!DZ9:DZ124)</f>
        <v>4505</v>
      </c>
      <c r="G15" s="28">
        <f>SUM(Kamareddy!EA4:EA5)+SUM(Kamareddy!EA9:EA124)</f>
        <v>543</v>
      </c>
      <c r="H15" s="238">
        <f>SUM(Kamareddy!EB4:EB5)+SUM(Kamareddy!EB9:EB124)</f>
        <v>15</v>
      </c>
      <c r="I15" s="58">
        <f>SUM(Kamareddy!EC4:EC5)+SUM(Kamareddy!EC9:EC124)</f>
        <v>10</v>
      </c>
    </row>
    <row r="16" spans="2:9" s="30" customFormat="1" ht="21" customHeight="1">
      <c r="B16" s="632"/>
      <c r="C16" s="59" t="s">
        <v>1061</v>
      </c>
      <c r="D16" s="32">
        <f>COUNTIF(Kamareddy!A6,"&gt;0")+COUNTIF(Kamareddy!A126:A149, "&gt;0")</f>
        <v>24</v>
      </c>
      <c r="E16" s="33">
        <f>Kamareddy!E6+SUM(Kamareddy!E126:E149)</f>
        <v>278</v>
      </c>
      <c r="F16" s="60">
        <f>Kamareddy!DZ6+SUM(Kamareddy!DZ126:DZ149)</f>
        <v>1024</v>
      </c>
      <c r="G16" s="35">
        <f>Kamareddy!EA6+SUM(Kamareddy!EA126:EA149)</f>
        <v>280</v>
      </c>
      <c r="H16" s="239">
        <f>Kamareddy!EB6+SUM(Kamareddy!EB126:EB149)</f>
        <v>5</v>
      </c>
      <c r="I16" s="37">
        <f>Kamareddy!EC6+SUM(Kamareddy!EC126:EC149)</f>
        <v>2</v>
      </c>
    </row>
    <row r="17" spans="2:9" s="30" customFormat="1" ht="21" customHeight="1" thickBot="1">
      <c r="B17" s="632"/>
      <c r="C17" s="326" t="s">
        <v>1062</v>
      </c>
      <c r="D17" s="39">
        <f>COUNTIF(Kamareddy!A151:A159,"&gt;0")</f>
        <v>9</v>
      </c>
      <c r="E17" s="40">
        <f>SUM(Kamareddy!E151:E159)</f>
        <v>213</v>
      </c>
      <c r="F17" s="231">
        <f>SUM(Kamareddy!DZ151:DZ159)</f>
        <v>521</v>
      </c>
      <c r="G17" s="42">
        <f>SUM(Kamareddy!EA151:EA159)</f>
        <v>124</v>
      </c>
      <c r="H17" s="240">
        <f>SUM(Kamareddy!EB151:EB159)</f>
        <v>4</v>
      </c>
      <c r="I17" s="43">
        <f>SUM(Kamareddy!EC151:EC159)</f>
        <v>2</v>
      </c>
    </row>
    <row r="18" spans="2:9" s="30" customFormat="1" ht="21" customHeight="1" thickTop="1" thickBot="1">
      <c r="B18" s="632"/>
      <c r="C18" s="326" t="s">
        <v>2225</v>
      </c>
      <c r="D18" s="39">
        <f>COUNTIF(Kamareddy!A161:A186,"&gt;0")</f>
        <v>26</v>
      </c>
      <c r="E18" s="40">
        <f>SUM(Kamareddy!E161:E186)</f>
        <v>276</v>
      </c>
      <c r="F18" s="231">
        <f>SUM(Kamareddy!DZ161:DZ186)</f>
        <v>1116</v>
      </c>
      <c r="G18" s="42">
        <f>SUM(Kamareddy!EA161:EA186)</f>
        <v>961</v>
      </c>
      <c r="H18" s="240">
        <f>SUM(Kamareddy!EB161:EB186)</f>
        <v>25</v>
      </c>
      <c r="I18" s="43">
        <f>SUM(Kamareddy!EC161:EC186)</f>
        <v>25</v>
      </c>
    </row>
    <row r="19" spans="2:9" s="30" customFormat="1" ht="21" customHeight="1" thickTop="1" thickBot="1">
      <c r="B19" s="633"/>
      <c r="C19" s="81" t="s">
        <v>1059</v>
      </c>
      <c r="D19" s="45">
        <f t="shared" ref="D19:I19" si="1">SUM(D15:D18)</f>
        <v>176</v>
      </c>
      <c r="E19" s="77">
        <f t="shared" si="1"/>
        <v>1930</v>
      </c>
      <c r="F19" s="61">
        <f t="shared" si="1"/>
        <v>7166</v>
      </c>
      <c r="G19" s="48">
        <f t="shared" si="1"/>
        <v>1908</v>
      </c>
      <c r="H19" s="236">
        <f t="shared" si="1"/>
        <v>49</v>
      </c>
      <c r="I19" s="49">
        <f t="shared" si="1"/>
        <v>39</v>
      </c>
    </row>
    <row r="20" spans="2:9" ht="3" customHeight="1" thickBot="1">
      <c r="B20" s="50"/>
      <c r="C20" s="51"/>
      <c r="D20" s="52"/>
      <c r="E20" s="53"/>
      <c r="F20" s="54"/>
      <c r="G20" s="55"/>
      <c r="H20" s="237"/>
      <c r="I20" s="54"/>
    </row>
    <row r="21" spans="2:9" s="30" customFormat="1" ht="21" customHeight="1">
      <c r="B21" s="631" t="s">
        <v>1063</v>
      </c>
      <c r="C21" s="78" t="s">
        <v>1063</v>
      </c>
      <c r="D21" s="26">
        <f>COUNTIF(Nirmal!A4:A5,"&gt;0")+COUNTIF(Nirmal!A9:A77,"&gt;0")</f>
        <v>71</v>
      </c>
      <c r="E21" s="75">
        <f>SUM(Nirmal!E4:E5)+SUM(Nirmal!E9:E77)</f>
        <v>1122</v>
      </c>
      <c r="F21" s="74">
        <f>SUM(Nirmal!DZ4:DZ5)+SUM(Nirmal!DZ9:DZ77)</f>
        <v>2354</v>
      </c>
      <c r="G21" s="28">
        <f>SUM(Nirmal!EA4:EA5)+SUM(Nirmal!EA9:EA77)</f>
        <v>817</v>
      </c>
      <c r="H21" s="233">
        <f>SUM(Nirmal!EB4:EB5)+SUM(Nirmal!EB9:EB77)</f>
        <v>109</v>
      </c>
      <c r="I21" s="58">
        <f>SUM(Nirmal!EC4:EC5)+SUM(Nirmal!EC9:EC77)</f>
        <v>98</v>
      </c>
    </row>
    <row r="22" spans="2:9" s="30" customFormat="1" ht="21" customHeight="1">
      <c r="B22" s="632"/>
      <c r="C22" s="79" t="s">
        <v>1064</v>
      </c>
      <c r="D22" s="32">
        <f>COUNTIF(Nirmal!A6,"&gt;0")+COUNTIF(Nirmal!A79:A95,"&gt;0")</f>
        <v>18</v>
      </c>
      <c r="E22" s="76">
        <f>Nirmal!E6+SUM(Nirmal!E79:E95)</f>
        <v>357</v>
      </c>
      <c r="F22" s="73">
        <f>Nirmal!DZ6+SUM(Nirmal!DZ79:DZ95)</f>
        <v>740</v>
      </c>
      <c r="G22" s="35">
        <f>Nirmal!EA6+SUM(Nirmal!EA79:EA95)</f>
        <v>269</v>
      </c>
      <c r="H22" s="234">
        <f>Nirmal!EB6+SUM(Nirmal!EB79:EB95)</f>
        <v>21</v>
      </c>
      <c r="I22" s="37">
        <f>Nirmal!EC6+SUM(Nirmal!EC79:EC95)</f>
        <v>27</v>
      </c>
    </row>
    <row r="23" spans="2:9" s="30" customFormat="1" ht="21" customHeight="1" thickBot="1">
      <c r="B23" s="632"/>
      <c r="C23" s="80" t="s">
        <v>1065</v>
      </c>
      <c r="D23" s="39">
        <f>COUNTIF(Nirmal!A97:A99, "&gt;0")</f>
        <v>3</v>
      </c>
      <c r="E23" s="40">
        <f>SUM(Nirmal!E97:E99)</f>
        <v>45</v>
      </c>
      <c r="F23" s="41">
        <f>SUM(Nirmal!DZ97:DZ99)</f>
        <v>37</v>
      </c>
      <c r="G23" s="42">
        <f>SUM(Nirmal!EA97:EA99)</f>
        <v>6</v>
      </c>
      <c r="H23" s="235">
        <f>SUM(Nirmal!EB97:EB99)</f>
        <v>2</v>
      </c>
      <c r="I23" s="43">
        <f>SUM(Nirmal!EC97:EC99)</f>
        <v>1</v>
      </c>
    </row>
    <row r="24" spans="2:9" s="30" customFormat="1" ht="21" customHeight="1" thickTop="1" thickBot="1">
      <c r="B24" s="632"/>
      <c r="C24" s="80" t="s">
        <v>2225</v>
      </c>
      <c r="D24" s="39">
        <f>COUNTIF(Nirmal!A101:A115, "&gt;0")</f>
        <v>15</v>
      </c>
      <c r="E24" s="40">
        <f>SUM(Nirmal!E101:E115)</f>
        <v>114</v>
      </c>
      <c r="F24" s="41">
        <f>SUM(Nirmal!DZ101:DZ115)</f>
        <v>510</v>
      </c>
      <c r="G24" s="42">
        <f>SUM(Nirmal!EA101:EA115)</f>
        <v>480</v>
      </c>
      <c r="H24" s="235">
        <f>SUM(Nirmal!EB101:EB115)</f>
        <v>4</v>
      </c>
      <c r="I24" s="43">
        <f>SUM(Nirmal!EC101:EC115)</f>
        <v>4</v>
      </c>
    </row>
    <row r="25" spans="2:9" s="30" customFormat="1" ht="21" customHeight="1" thickTop="1" thickBot="1">
      <c r="B25" s="633"/>
      <c r="C25" s="81" t="s">
        <v>1059</v>
      </c>
      <c r="D25" s="45">
        <f t="shared" ref="D25:I25" si="2">SUM(D21:D24)</f>
        <v>107</v>
      </c>
      <c r="E25" s="77">
        <f t="shared" si="2"/>
        <v>1638</v>
      </c>
      <c r="F25" s="61">
        <f t="shared" si="2"/>
        <v>3641</v>
      </c>
      <c r="G25" s="48">
        <f t="shared" si="2"/>
        <v>1572</v>
      </c>
      <c r="H25" s="236">
        <f t="shared" si="2"/>
        <v>136</v>
      </c>
      <c r="I25" s="49">
        <f t="shared" si="2"/>
        <v>130</v>
      </c>
    </row>
    <row r="26" spans="2:9" ht="3" customHeight="1" thickBot="1">
      <c r="B26" s="50"/>
      <c r="C26" s="51"/>
      <c r="D26" s="52"/>
      <c r="E26" s="53"/>
      <c r="F26" s="54"/>
      <c r="G26" s="55"/>
      <c r="H26" s="237"/>
      <c r="I26" s="54"/>
    </row>
    <row r="27" spans="2:9" ht="21" customHeight="1" thickBot="1">
      <c r="B27" s="634" t="s">
        <v>1066</v>
      </c>
      <c r="C27" s="79" t="s">
        <v>1066</v>
      </c>
      <c r="D27" s="62">
        <f>COUNTIF(Adilabad!A3:A78,"&gt;0")</f>
        <v>74</v>
      </c>
      <c r="E27" s="63">
        <f>SUM(Adilabad!E4:E78)</f>
        <v>1373</v>
      </c>
      <c r="F27" s="64">
        <f>SUM(Adilabad!DZ4:DZ78)</f>
        <v>2269</v>
      </c>
      <c r="G27" s="11">
        <f>SUM(Adilabad!EA4:EA78)</f>
        <v>928</v>
      </c>
      <c r="H27" s="241">
        <f>SUM(Adilabad!EB4:EB78)</f>
        <v>197</v>
      </c>
      <c r="I27" s="65">
        <f>SUM(Adilabad!EC4:EC78)</f>
        <v>150</v>
      </c>
    </row>
    <row r="28" spans="2:9" ht="21" customHeight="1" thickBot="1">
      <c r="B28" s="635"/>
      <c r="C28" s="79" t="s">
        <v>2225</v>
      </c>
      <c r="D28" s="62">
        <f>COUNTIF(Adilabad!A80:A126,"&gt;0")</f>
        <v>47</v>
      </c>
      <c r="E28" s="63">
        <f>SUM(Adilabad!E80:E126)</f>
        <v>231</v>
      </c>
      <c r="F28" s="64">
        <f>SUM(Adilabad!DZ80:DZ126)</f>
        <v>1705</v>
      </c>
      <c r="G28" s="11">
        <f>SUM(Adilabad!EA80:EA126)</f>
        <v>868</v>
      </c>
      <c r="H28" s="241">
        <f>SUM(Adilabad!EB80:EB126)</f>
        <v>3</v>
      </c>
      <c r="I28" s="65">
        <f>SUM(Adilabad!EC80:EC126)</f>
        <v>3</v>
      </c>
    </row>
    <row r="29" spans="2:9" ht="21" customHeight="1" thickBot="1">
      <c r="B29" s="635"/>
      <c r="C29" s="398" t="s">
        <v>2489</v>
      </c>
      <c r="D29" s="62">
        <f>SUM(D27:D28)</f>
        <v>121</v>
      </c>
      <c r="E29" s="63">
        <f>SUM(Adilabad!E4:E126)</f>
        <v>1604</v>
      </c>
      <c r="F29" s="64">
        <f>SUM(Adilabad!DZ4:DZ126)</f>
        <v>3974</v>
      </c>
      <c r="G29" s="11">
        <f>SUM(Adilabad!EA4:EA126)</f>
        <v>1796</v>
      </c>
      <c r="H29" s="241">
        <f>SUM(Adilabad!EB4:EB126)</f>
        <v>200</v>
      </c>
      <c r="I29" s="65">
        <f>SUM(Adilabad!EC4:EC126)</f>
        <v>153</v>
      </c>
    </row>
    <row r="30" spans="2:9" ht="2.25" customHeight="1" thickBot="1">
      <c r="B30" s="50"/>
      <c r="C30" s="51"/>
      <c r="D30" s="52"/>
      <c r="E30" s="53"/>
      <c r="F30" s="54"/>
      <c r="G30" s="55"/>
      <c r="H30" s="237"/>
      <c r="I30" s="54"/>
    </row>
    <row r="31" spans="2:9" ht="21" customHeight="1" thickBot="1">
      <c r="B31" s="634" t="s">
        <v>1067</v>
      </c>
      <c r="C31" s="79" t="s">
        <v>1067</v>
      </c>
      <c r="D31" s="62">
        <f>COUNTIF(Asifabad!A2:A30, "&gt;0")</f>
        <v>27</v>
      </c>
      <c r="E31" s="63">
        <f>SUM(Asifabad!E2:E30)</f>
        <v>537</v>
      </c>
      <c r="F31" s="64">
        <f>SUM(Asifabad!DZ2:DZ32)</f>
        <v>1379</v>
      </c>
      <c r="G31" s="11">
        <f>SUM(Asifabad!EA4:EA32)</f>
        <v>208</v>
      </c>
      <c r="H31" s="241">
        <f>SUM(Asifabad!EB4:EB32)</f>
        <v>34</v>
      </c>
      <c r="I31" s="65">
        <f>SUM(Asifabad!EC4:EC32)</f>
        <v>24</v>
      </c>
    </row>
    <row r="32" spans="2:9" ht="21" customHeight="1" thickBot="1">
      <c r="B32" s="635"/>
      <c r="C32" s="79" t="s">
        <v>2225</v>
      </c>
      <c r="D32" s="62">
        <f>COUNTIF(Asifabad!A34:A55, "&gt;0")</f>
        <v>22</v>
      </c>
      <c r="E32" s="63">
        <f>SUM(Asifabad!E34:E55)</f>
        <v>156</v>
      </c>
      <c r="F32" s="64">
        <f>SUM(Asifabad!DZ34:DZ55)</f>
        <v>780</v>
      </c>
      <c r="G32" s="11">
        <f>SUM(Asifabad!EA34:EA55)</f>
        <v>750</v>
      </c>
      <c r="H32" s="241">
        <f>SUM(Asifabad!EB34:EB55)</f>
        <v>5</v>
      </c>
      <c r="I32" s="65">
        <f>SUM(Asifabad!EC34:EC55)</f>
        <v>5</v>
      </c>
    </row>
    <row r="33" spans="2:9" ht="21" customHeight="1" thickBot="1">
      <c r="B33" s="635" t="s">
        <v>1067</v>
      </c>
      <c r="C33" s="398" t="s">
        <v>2489</v>
      </c>
      <c r="D33" s="62">
        <f>SUM(D31:D32)</f>
        <v>49</v>
      </c>
      <c r="E33" s="63">
        <f>SUM(Asifabad!E4:E55)</f>
        <v>713</v>
      </c>
      <c r="F33" s="64">
        <f>SUM(Asifabad!DZ4:DZ55)</f>
        <v>2159</v>
      </c>
      <c r="G33" s="11">
        <f>SUM(Asifabad!EA4:EA55)</f>
        <v>958</v>
      </c>
      <c r="H33" s="241">
        <f>SUM(Asifabad!EB4:EB55)</f>
        <v>39</v>
      </c>
      <c r="I33" s="65">
        <f>SUM(Asifabad!EC4:EC55)</f>
        <v>29</v>
      </c>
    </row>
    <row r="34" spans="2:9" ht="3" customHeight="1" thickBot="1">
      <c r="B34" s="21"/>
      <c r="C34" s="21"/>
      <c r="D34" s="66"/>
      <c r="E34" s="67"/>
      <c r="F34" s="68"/>
      <c r="G34" s="69"/>
      <c r="H34" s="242"/>
      <c r="I34" s="68"/>
    </row>
    <row r="35" spans="2:9" ht="24" customHeight="1" thickBot="1">
      <c r="B35" s="626" t="s">
        <v>1205</v>
      </c>
      <c r="C35" s="627"/>
      <c r="D35" s="62">
        <f>COUNTIF(Nizamabad!A400:A401, "&gt;0")</f>
        <v>0</v>
      </c>
      <c r="E35" s="63">
        <f>SUM(Nizamabad!E400:E401)</f>
        <v>0</v>
      </c>
      <c r="F35" s="64">
        <f>SUM(Nizamabad!DZ400:DZ401)</f>
        <v>0</v>
      </c>
      <c r="G35" s="11">
        <f>SUM(Nizamabad!EA400:EA401)</f>
        <v>0</v>
      </c>
      <c r="H35" s="241">
        <f>SUM(Nizamabad!EB400:EB401)</f>
        <v>0</v>
      </c>
      <c r="I35" s="65">
        <f>SUM(Nizamabad!EC400:EC401)</f>
        <v>0</v>
      </c>
    </row>
    <row r="36" spans="2:9" ht="3" customHeight="1" thickBot="1">
      <c r="B36" s="21"/>
      <c r="C36" s="21"/>
      <c r="D36" s="66"/>
      <c r="E36" s="67"/>
      <c r="F36" s="68"/>
      <c r="G36" s="69"/>
      <c r="H36" s="242"/>
      <c r="I36" s="68"/>
    </row>
    <row r="37" spans="2:9" ht="21" customHeight="1" thickBot="1">
      <c r="B37" s="626" t="s">
        <v>1068</v>
      </c>
      <c r="C37" s="627"/>
      <c r="D37" s="62">
        <f t="shared" ref="D37:I37" si="3">D13+D19+D25+D29+D33+D35</f>
        <v>836</v>
      </c>
      <c r="E37" s="70">
        <f t="shared" si="3"/>
        <v>11371</v>
      </c>
      <c r="F37" s="10">
        <f t="shared" si="3"/>
        <v>30923</v>
      </c>
      <c r="G37" s="11">
        <f t="shared" si="3"/>
        <v>13098</v>
      </c>
      <c r="H37" s="243">
        <f t="shared" si="3"/>
        <v>538</v>
      </c>
      <c r="I37" s="71">
        <f t="shared" si="3"/>
        <v>458</v>
      </c>
    </row>
    <row r="38" spans="2:9"/>
    <row r="39" spans="2:9" ht="12.75" hidden="1" customHeight="1"/>
    <row r="40" spans="2:9" ht="12.75" hidden="1" customHeight="1"/>
    <row r="41" spans="2:9" ht="12.75" hidden="1" customHeight="1"/>
  </sheetData>
  <mergeCells count="10">
    <mergeCell ref="B37:C37"/>
    <mergeCell ref="B1:I1"/>
    <mergeCell ref="B2:I2"/>
    <mergeCell ref="B3:I3"/>
    <mergeCell ref="B6:B13"/>
    <mergeCell ref="B15:B19"/>
    <mergeCell ref="B21:B25"/>
    <mergeCell ref="B35:C35"/>
    <mergeCell ref="B27:B29"/>
    <mergeCell ref="B31:B33"/>
  </mergeCells>
  <pageMargins left="0.43307086614173201" right="0.39370078740157499" top="0.35433070866141703" bottom="0.35433070866141703" header="0.31496062992126" footer="0.31496062992126"/>
  <pageSetup paperSize="9" scale="11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XFD404"/>
  <sheetViews>
    <sheetView view="pageBreakPreview" topLeftCell="A364" zoomScale="140" zoomScaleNormal="100" zoomScaleSheetLayoutView="140" workbookViewId="0">
      <selection activeCell="ED373" sqref="ED373"/>
    </sheetView>
  </sheetViews>
  <sheetFormatPr defaultColWidth="0" defaultRowHeight="15" zeroHeight="1"/>
  <cols>
    <col min="1" max="1" width="6.42578125" style="169" bestFit="1" customWidth="1"/>
    <col min="2" max="2" width="6.42578125" style="249" hidden="1" customWidth="1"/>
    <col min="3" max="3" width="40.140625" style="169" customWidth="1"/>
    <col min="4" max="4" width="40.7109375" style="356" customWidth="1"/>
    <col min="5" max="5" width="7" style="116" bestFit="1" customWidth="1"/>
    <col min="6" max="7" width="5.140625" style="116" hidden="1" customWidth="1"/>
    <col min="8" max="9" width="4.140625" style="116" hidden="1" customWidth="1"/>
    <col min="10" max="11" width="5.140625" style="116" hidden="1" customWidth="1"/>
    <col min="12" max="13" width="4.140625" style="116" hidden="1" customWidth="1"/>
    <col min="14" max="15" width="5.140625" style="116" hidden="1" customWidth="1"/>
    <col min="16" max="17" width="4.140625" style="116" hidden="1" customWidth="1"/>
    <col min="18" max="19" width="5.140625" style="116" hidden="1" customWidth="1"/>
    <col min="20" max="21" width="4.140625" style="116" hidden="1" customWidth="1"/>
    <col min="22" max="23" width="5.140625" style="116" hidden="1" customWidth="1"/>
    <col min="24" max="25" width="4.140625" style="116" hidden="1" customWidth="1"/>
    <col min="26" max="27" width="5.140625" style="116" hidden="1" customWidth="1"/>
    <col min="28" max="29" width="4.140625" style="116" hidden="1" customWidth="1"/>
    <col min="30" max="31" width="5.140625" style="116" hidden="1" customWidth="1"/>
    <col min="32" max="33" width="4.140625" style="116" hidden="1" customWidth="1"/>
    <col min="34" max="35" width="5.140625" style="116" hidden="1" customWidth="1"/>
    <col min="36" max="37" width="4.140625" style="116" hidden="1" customWidth="1"/>
    <col min="38" max="39" width="5.140625" style="116" hidden="1" customWidth="1"/>
    <col min="40" max="41" width="4.140625" style="116" hidden="1" customWidth="1"/>
    <col min="42" max="43" width="5.140625" style="116" hidden="1" customWidth="1"/>
    <col min="44" max="45" width="4.140625" style="116" hidden="1" customWidth="1"/>
    <col min="46" max="47" width="5.140625" style="116" hidden="1" customWidth="1"/>
    <col min="48" max="49" width="4.140625" style="116" hidden="1" customWidth="1"/>
    <col min="50" max="51" width="5.140625" style="116" hidden="1" customWidth="1"/>
    <col min="52" max="53" width="4.140625" style="116" hidden="1" customWidth="1"/>
    <col min="54" max="55" width="5.140625" style="116" hidden="1" customWidth="1"/>
    <col min="56" max="57" width="4.140625" style="116" hidden="1" customWidth="1"/>
    <col min="58" max="59" width="5.140625" style="116" hidden="1" customWidth="1"/>
    <col min="60" max="61" width="4.140625" style="116" hidden="1" customWidth="1"/>
    <col min="62" max="63" width="5.140625" style="116" hidden="1" customWidth="1"/>
    <col min="64" max="65" width="4.140625" style="116" hidden="1" customWidth="1"/>
    <col min="66" max="67" width="5.140625" style="116" hidden="1" customWidth="1"/>
    <col min="68" max="69" width="4.140625" style="116" hidden="1" customWidth="1"/>
    <col min="70" max="71" width="5.140625" style="116" hidden="1" customWidth="1"/>
    <col min="72" max="73" width="4.140625" style="116" hidden="1" customWidth="1"/>
    <col min="74" max="75" width="5.140625" style="116" hidden="1" customWidth="1"/>
    <col min="76" max="77" width="4.140625" style="116" hidden="1" customWidth="1"/>
    <col min="78" max="79" width="5.140625" style="116" hidden="1" customWidth="1"/>
    <col min="80" max="81" width="4.140625" style="116" hidden="1" customWidth="1"/>
    <col min="82" max="83" width="5.140625" style="116" hidden="1" customWidth="1"/>
    <col min="84" max="85" width="4.140625" style="116" hidden="1" customWidth="1"/>
    <col min="86" max="87" width="5.140625" style="116" hidden="1" customWidth="1"/>
    <col min="88" max="89" width="4.140625" style="116" hidden="1" customWidth="1"/>
    <col min="90" max="91" width="5.140625" style="116" hidden="1" customWidth="1"/>
    <col min="92" max="93" width="4.140625" style="116" hidden="1" customWidth="1"/>
    <col min="94" max="95" width="5.140625" style="116" hidden="1" customWidth="1"/>
    <col min="96" max="97" width="4.140625" style="116" hidden="1" customWidth="1"/>
    <col min="98" max="99" width="5.140625" style="116" hidden="1" customWidth="1"/>
    <col min="100" max="101" width="4.140625" style="116" hidden="1" customWidth="1"/>
    <col min="102" max="103" width="5.140625" style="116" hidden="1" customWidth="1"/>
    <col min="104" max="105" width="4.140625" style="116" hidden="1" customWidth="1"/>
    <col min="106" max="107" width="5.140625" style="116" hidden="1" customWidth="1"/>
    <col min="108" max="109" width="4.140625" style="116" hidden="1" customWidth="1"/>
    <col min="110" max="111" width="5.140625" style="116" hidden="1" customWidth="1"/>
    <col min="112" max="113" width="4.140625" style="116" hidden="1" customWidth="1"/>
    <col min="114" max="115" width="5.140625" style="116" hidden="1" customWidth="1"/>
    <col min="116" max="117" width="4.140625" style="116" hidden="1" customWidth="1"/>
    <col min="118" max="119" width="5.140625" style="116" hidden="1" customWidth="1"/>
    <col min="120" max="121" width="4.140625" style="116" hidden="1" customWidth="1"/>
    <col min="122" max="122" width="6.42578125" style="116" hidden="1" customWidth="1"/>
    <col min="123" max="123" width="5.140625" style="116" hidden="1" customWidth="1"/>
    <col min="124" max="125" width="4.140625" style="116" hidden="1" customWidth="1"/>
    <col min="126" max="127" width="5.140625" style="116" hidden="1" customWidth="1"/>
    <col min="128" max="129" width="4.140625" style="116" hidden="1" customWidth="1"/>
    <col min="130" max="130" width="7.85546875" style="116" customWidth="1"/>
    <col min="131" max="131" width="8" style="116" bestFit="1" customWidth="1"/>
    <col min="132" max="133" width="5.5703125" style="116" bestFit="1" customWidth="1"/>
    <col min="134" max="134" width="3.42578125" style="169" bestFit="1" customWidth="1"/>
    <col min="135" max="16376" width="9.140625" style="169" hidden="1"/>
    <col min="16377" max="16384" width="0" style="169" hidden="1"/>
  </cols>
  <sheetData>
    <row r="1" spans="1:133" ht="22.5" customHeight="1" thickBot="1">
      <c r="A1" s="638" t="s">
        <v>2566</v>
      </c>
      <c r="B1" s="639"/>
      <c r="C1" s="639"/>
      <c r="D1" s="639"/>
      <c r="E1" s="640"/>
      <c r="F1" s="641">
        <v>45017</v>
      </c>
      <c r="G1" s="642"/>
      <c r="H1" s="642"/>
      <c r="I1" s="643"/>
      <c r="J1" s="641">
        <v>45018</v>
      </c>
      <c r="K1" s="642"/>
      <c r="L1" s="642"/>
      <c r="M1" s="643"/>
      <c r="N1" s="641">
        <v>45019</v>
      </c>
      <c r="O1" s="642"/>
      <c r="P1" s="642"/>
      <c r="Q1" s="643"/>
      <c r="R1" s="641">
        <v>45020</v>
      </c>
      <c r="S1" s="642"/>
      <c r="T1" s="642"/>
      <c r="U1" s="643"/>
      <c r="V1" s="641">
        <v>45021</v>
      </c>
      <c r="W1" s="642"/>
      <c r="X1" s="642"/>
      <c r="Y1" s="643"/>
      <c r="Z1" s="641">
        <v>45022</v>
      </c>
      <c r="AA1" s="642"/>
      <c r="AB1" s="642"/>
      <c r="AC1" s="643"/>
      <c r="AD1" s="641">
        <v>45023</v>
      </c>
      <c r="AE1" s="642"/>
      <c r="AF1" s="642"/>
      <c r="AG1" s="643"/>
      <c r="AH1" s="641">
        <v>45024</v>
      </c>
      <c r="AI1" s="642"/>
      <c r="AJ1" s="642"/>
      <c r="AK1" s="643"/>
      <c r="AL1" s="641">
        <v>45025</v>
      </c>
      <c r="AM1" s="642"/>
      <c r="AN1" s="642"/>
      <c r="AO1" s="643"/>
      <c r="AP1" s="641">
        <v>45026</v>
      </c>
      <c r="AQ1" s="642"/>
      <c r="AR1" s="642"/>
      <c r="AS1" s="643"/>
      <c r="AT1" s="641">
        <v>45027</v>
      </c>
      <c r="AU1" s="642"/>
      <c r="AV1" s="642"/>
      <c r="AW1" s="643"/>
      <c r="AX1" s="641">
        <v>45028</v>
      </c>
      <c r="AY1" s="642"/>
      <c r="AZ1" s="642"/>
      <c r="BA1" s="643"/>
      <c r="BB1" s="641">
        <v>45029</v>
      </c>
      <c r="BC1" s="642"/>
      <c r="BD1" s="642"/>
      <c r="BE1" s="643"/>
      <c r="BF1" s="641">
        <v>45030</v>
      </c>
      <c r="BG1" s="642"/>
      <c r="BH1" s="642"/>
      <c r="BI1" s="643"/>
      <c r="BJ1" s="641">
        <v>45031</v>
      </c>
      <c r="BK1" s="642"/>
      <c r="BL1" s="642"/>
      <c r="BM1" s="643"/>
      <c r="BN1" s="641">
        <v>45032</v>
      </c>
      <c r="BO1" s="642"/>
      <c r="BP1" s="642"/>
      <c r="BQ1" s="643"/>
      <c r="BR1" s="641">
        <v>45033</v>
      </c>
      <c r="BS1" s="642"/>
      <c r="BT1" s="642"/>
      <c r="BU1" s="643"/>
      <c r="BV1" s="641">
        <v>45034</v>
      </c>
      <c r="BW1" s="642"/>
      <c r="BX1" s="642"/>
      <c r="BY1" s="643"/>
      <c r="BZ1" s="641">
        <v>45035</v>
      </c>
      <c r="CA1" s="642"/>
      <c r="CB1" s="642"/>
      <c r="CC1" s="643"/>
      <c r="CD1" s="641">
        <v>45036</v>
      </c>
      <c r="CE1" s="642"/>
      <c r="CF1" s="642"/>
      <c r="CG1" s="643"/>
      <c r="CH1" s="641">
        <v>45037</v>
      </c>
      <c r="CI1" s="642"/>
      <c r="CJ1" s="642"/>
      <c r="CK1" s="643"/>
      <c r="CL1" s="641">
        <v>45038</v>
      </c>
      <c r="CM1" s="642"/>
      <c r="CN1" s="642"/>
      <c r="CO1" s="643"/>
      <c r="CP1" s="641">
        <v>45039</v>
      </c>
      <c r="CQ1" s="642"/>
      <c r="CR1" s="642"/>
      <c r="CS1" s="643"/>
      <c r="CT1" s="641">
        <v>45040</v>
      </c>
      <c r="CU1" s="642"/>
      <c r="CV1" s="642"/>
      <c r="CW1" s="643"/>
      <c r="CX1" s="641">
        <v>45041</v>
      </c>
      <c r="CY1" s="642"/>
      <c r="CZ1" s="642"/>
      <c r="DA1" s="643"/>
      <c r="DB1" s="641">
        <v>45042</v>
      </c>
      <c r="DC1" s="642"/>
      <c r="DD1" s="642"/>
      <c r="DE1" s="643"/>
      <c r="DF1" s="641">
        <v>45043</v>
      </c>
      <c r="DG1" s="642"/>
      <c r="DH1" s="642"/>
      <c r="DI1" s="643"/>
      <c r="DJ1" s="641">
        <v>45044</v>
      </c>
      <c r="DK1" s="642"/>
      <c r="DL1" s="642"/>
      <c r="DM1" s="643"/>
      <c r="DN1" s="641">
        <v>45045</v>
      </c>
      <c r="DO1" s="642"/>
      <c r="DP1" s="642"/>
      <c r="DQ1" s="643"/>
      <c r="DR1" s="641">
        <v>45046</v>
      </c>
      <c r="DS1" s="642"/>
      <c r="DT1" s="642"/>
      <c r="DU1" s="643"/>
      <c r="DV1" s="655"/>
      <c r="DW1" s="656"/>
      <c r="DX1" s="656"/>
      <c r="DY1" s="657"/>
      <c r="DZ1" s="655" t="s">
        <v>124</v>
      </c>
      <c r="EA1" s="656"/>
      <c r="EB1" s="656"/>
      <c r="EC1" s="657"/>
    </row>
    <row r="2" spans="1:133" ht="45" customHeight="1" thickBot="1">
      <c r="A2" s="109" t="s">
        <v>1030</v>
      </c>
      <c r="B2" s="191" t="s">
        <v>316</v>
      </c>
      <c r="C2" s="110" t="s">
        <v>1031</v>
      </c>
      <c r="D2" s="353" t="s">
        <v>125</v>
      </c>
      <c r="E2" s="644" t="s">
        <v>126</v>
      </c>
      <c r="F2" s="124" t="s">
        <v>0</v>
      </c>
      <c r="G2" s="125" t="s">
        <v>1</v>
      </c>
      <c r="H2" s="125" t="s">
        <v>2</v>
      </c>
      <c r="I2" s="126" t="s">
        <v>3</v>
      </c>
      <c r="J2" s="127" t="s">
        <v>0</v>
      </c>
      <c r="K2" s="125" t="s">
        <v>1</v>
      </c>
      <c r="L2" s="125" t="s">
        <v>2</v>
      </c>
      <c r="M2" s="126" t="s">
        <v>3</v>
      </c>
      <c r="N2" s="127" t="s">
        <v>0</v>
      </c>
      <c r="O2" s="125" t="s">
        <v>1</v>
      </c>
      <c r="P2" s="125" t="s">
        <v>2</v>
      </c>
      <c r="Q2" s="126" t="s">
        <v>3</v>
      </c>
      <c r="R2" s="127" t="s">
        <v>0</v>
      </c>
      <c r="S2" s="125" t="s">
        <v>1</v>
      </c>
      <c r="T2" s="125" t="s">
        <v>2</v>
      </c>
      <c r="U2" s="126" t="s">
        <v>3</v>
      </c>
      <c r="V2" s="127" t="s">
        <v>0</v>
      </c>
      <c r="W2" s="125" t="s">
        <v>1</v>
      </c>
      <c r="X2" s="125" t="s">
        <v>2</v>
      </c>
      <c r="Y2" s="126" t="s">
        <v>3</v>
      </c>
      <c r="Z2" s="127" t="s">
        <v>0</v>
      </c>
      <c r="AA2" s="125" t="s">
        <v>1</v>
      </c>
      <c r="AB2" s="125" t="s">
        <v>2</v>
      </c>
      <c r="AC2" s="126" t="s">
        <v>3</v>
      </c>
      <c r="AD2" s="127" t="s">
        <v>0</v>
      </c>
      <c r="AE2" s="125" t="s">
        <v>1</v>
      </c>
      <c r="AF2" s="125" t="s">
        <v>2</v>
      </c>
      <c r="AG2" s="126" t="s">
        <v>3</v>
      </c>
      <c r="AH2" s="127" t="s">
        <v>0</v>
      </c>
      <c r="AI2" s="125" t="s">
        <v>1</v>
      </c>
      <c r="AJ2" s="125" t="s">
        <v>2</v>
      </c>
      <c r="AK2" s="126" t="s">
        <v>3</v>
      </c>
      <c r="AL2" s="127" t="s">
        <v>0</v>
      </c>
      <c r="AM2" s="125" t="s">
        <v>1</v>
      </c>
      <c r="AN2" s="125" t="s">
        <v>2</v>
      </c>
      <c r="AO2" s="126" t="s">
        <v>3</v>
      </c>
      <c r="AP2" s="127" t="s">
        <v>0</v>
      </c>
      <c r="AQ2" s="125" t="s">
        <v>1</v>
      </c>
      <c r="AR2" s="125" t="s">
        <v>2</v>
      </c>
      <c r="AS2" s="126" t="s">
        <v>3</v>
      </c>
      <c r="AT2" s="127" t="s">
        <v>0</v>
      </c>
      <c r="AU2" s="125" t="s">
        <v>1</v>
      </c>
      <c r="AV2" s="125" t="s">
        <v>2</v>
      </c>
      <c r="AW2" s="126" t="s">
        <v>3</v>
      </c>
      <c r="AX2" s="127" t="s">
        <v>0</v>
      </c>
      <c r="AY2" s="125" t="s">
        <v>1</v>
      </c>
      <c r="AZ2" s="125" t="s">
        <v>2</v>
      </c>
      <c r="BA2" s="126" t="s">
        <v>3</v>
      </c>
      <c r="BB2" s="127" t="s">
        <v>0</v>
      </c>
      <c r="BC2" s="125" t="s">
        <v>1</v>
      </c>
      <c r="BD2" s="125" t="s">
        <v>2</v>
      </c>
      <c r="BE2" s="126" t="s">
        <v>3</v>
      </c>
      <c r="BF2" s="127" t="s">
        <v>0</v>
      </c>
      <c r="BG2" s="125" t="s">
        <v>1</v>
      </c>
      <c r="BH2" s="125" t="s">
        <v>2</v>
      </c>
      <c r="BI2" s="126" t="s">
        <v>3</v>
      </c>
      <c r="BJ2" s="127" t="s">
        <v>0</v>
      </c>
      <c r="BK2" s="125" t="s">
        <v>1</v>
      </c>
      <c r="BL2" s="125" t="s">
        <v>2</v>
      </c>
      <c r="BM2" s="126" t="s">
        <v>3</v>
      </c>
      <c r="BN2" s="127" t="s">
        <v>0</v>
      </c>
      <c r="BO2" s="125" t="s">
        <v>1</v>
      </c>
      <c r="BP2" s="125" t="s">
        <v>2</v>
      </c>
      <c r="BQ2" s="126" t="s">
        <v>3</v>
      </c>
      <c r="BR2" s="127" t="s">
        <v>0</v>
      </c>
      <c r="BS2" s="125" t="s">
        <v>1</v>
      </c>
      <c r="BT2" s="125" t="s">
        <v>2</v>
      </c>
      <c r="BU2" s="126" t="s">
        <v>3</v>
      </c>
      <c r="BV2" s="127" t="s">
        <v>0</v>
      </c>
      <c r="BW2" s="125" t="s">
        <v>1</v>
      </c>
      <c r="BX2" s="125" t="s">
        <v>2</v>
      </c>
      <c r="BY2" s="126" t="s">
        <v>3</v>
      </c>
      <c r="BZ2" s="127" t="s">
        <v>0</v>
      </c>
      <c r="CA2" s="125" t="s">
        <v>1</v>
      </c>
      <c r="CB2" s="125" t="s">
        <v>2</v>
      </c>
      <c r="CC2" s="126" t="s">
        <v>3</v>
      </c>
      <c r="CD2" s="127" t="s">
        <v>0</v>
      </c>
      <c r="CE2" s="125" t="s">
        <v>1</v>
      </c>
      <c r="CF2" s="125" t="s">
        <v>2</v>
      </c>
      <c r="CG2" s="126" t="s">
        <v>3</v>
      </c>
      <c r="CH2" s="127" t="s">
        <v>0</v>
      </c>
      <c r="CI2" s="125" t="s">
        <v>1</v>
      </c>
      <c r="CJ2" s="125" t="s">
        <v>2</v>
      </c>
      <c r="CK2" s="126" t="s">
        <v>3</v>
      </c>
      <c r="CL2" s="127" t="s">
        <v>0</v>
      </c>
      <c r="CM2" s="125" t="s">
        <v>1</v>
      </c>
      <c r="CN2" s="125" t="s">
        <v>2</v>
      </c>
      <c r="CO2" s="126" t="s">
        <v>3</v>
      </c>
      <c r="CP2" s="127" t="s">
        <v>0</v>
      </c>
      <c r="CQ2" s="125" t="s">
        <v>1</v>
      </c>
      <c r="CR2" s="125" t="s">
        <v>2</v>
      </c>
      <c r="CS2" s="126" t="s">
        <v>3</v>
      </c>
      <c r="CT2" s="127" t="s">
        <v>0</v>
      </c>
      <c r="CU2" s="125" t="s">
        <v>1</v>
      </c>
      <c r="CV2" s="125" t="s">
        <v>2</v>
      </c>
      <c r="CW2" s="126" t="s">
        <v>3</v>
      </c>
      <c r="CX2" s="127" t="s">
        <v>0</v>
      </c>
      <c r="CY2" s="125" t="s">
        <v>1</v>
      </c>
      <c r="CZ2" s="125" t="s">
        <v>2</v>
      </c>
      <c r="DA2" s="126" t="s">
        <v>3</v>
      </c>
      <c r="DB2" s="127" t="s">
        <v>0</v>
      </c>
      <c r="DC2" s="125" t="s">
        <v>1</v>
      </c>
      <c r="DD2" s="125" t="s">
        <v>2</v>
      </c>
      <c r="DE2" s="126" t="s">
        <v>3</v>
      </c>
      <c r="DF2" s="127" t="s">
        <v>0</v>
      </c>
      <c r="DG2" s="125" t="s">
        <v>1</v>
      </c>
      <c r="DH2" s="125" t="s">
        <v>2</v>
      </c>
      <c r="DI2" s="126" t="s">
        <v>3</v>
      </c>
      <c r="DJ2" s="127" t="s">
        <v>0</v>
      </c>
      <c r="DK2" s="125" t="s">
        <v>1</v>
      </c>
      <c r="DL2" s="125" t="s">
        <v>2</v>
      </c>
      <c r="DM2" s="126" t="s">
        <v>3</v>
      </c>
      <c r="DN2" s="127" t="s">
        <v>0</v>
      </c>
      <c r="DO2" s="125" t="s">
        <v>1</v>
      </c>
      <c r="DP2" s="125" t="s">
        <v>2</v>
      </c>
      <c r="DQ2" s="126" t="s">
        <v>3</v>
      </c>
      <c r="DR2" s="127" t="s">
        <v>0</v>
      </c>
      <c r="DS2" s="125" t="s">
        <v>1</v>
      </c>
      <c r="DT2" s="125" t="s">
        <v>2</v>
      </c>
      <c r="DU2" s="126" t="s">
        <v>3</v>
      </c>
      <c r="DV2" s="124" t="s">
        <v>0</v>
      </c>
      <c r="DW2" s="125" t="s">
        <v>1</v>
      </c>
      <c r="DX2" s="125" t="s">
        <v>2</v>
      </c>
      <c r="DY2" s="126" t="s">
        <v>3</v>
      </c>
      <c r="DZ2" s="127" t="s">
        <v>0</v>
      </c>
      <c r="EA2" s="125" t="s">
        <v>1</v>
      </c>
      <c r="EB2" s="125" t="s">
        <v>2</v>
      </c>
      <c r="EC2" s="126" t="s">
        <v>3</v>
      </c>
    </row>
    <row r="3" spans="1:133" ht="22.5" customHeight="1" thickBot="1">
      <c r="A3" s="646" t="s">
        <v>1326</v>
      </c>
      <c r="B3" s="647"/>
      <c r="C3" s="647"/>
      <c r="D3" s="648"/>
      <c r="E3" s="645"/>
      <c r="AL3" s="128"/>
      <c r="AM3" s="114"/>
      <c r="AN3" s="114"/>
      <c r="AO3" s="129"/>
      <c r="AP3" s="128"/>
      <c r="AQ3" s="114"/>
      <c r="AR3" s="114"/>
      <c r="AS3" s="129"/>
      <c r="AT3" s="130"/>
      <c r="AU3" s="131"/>
      <c r="AV3" s="131"/>
      <c r="AW3" s="132"/>
      <c r="AX3" s="130"/>
      <c r="AY3" s="131"/>
      <c r="AZ3" s="131"/>
      <c r="BA3" s="132"/>
      <c r="BB3" s="130"/>
      <c r="BC3" s="131"/>
      <c r="BD3" s="131"/>
      <c r="BE3" s="132"/>
      <c r="BJ3" s="128"/>
      <c r="BK3" s="114"/>
      <c r="BL3" s="114"/>
      <c r="BM3" s="114"/>
      <c r="BN3" s="114"/>
      <c r="BO3" s="114"/>
      <c r="BP3" s="114"/>
      <c r="BQ3" s="114"/>
      <c r="BR3" s="114"/>
      <c r="BS3" s="114"/>
      <c r="BT3" s="114"/>
      <c r="BU3" s="114"/>
      <c r="BV3" s="114"/>
      <c r="BW3" s="114"/>
      <c r="BX3" s="114"/>
      <c r="BY3" s="114"/>
      <c r="BZ3" s="114"/>
      <c r="CA3" s="114"/>
      <c r="CB3" s="114"/>
      <c r="CC3" s="114"/>
      <c r="CD3" s="114"/>
      <c r="CE3" s="114"/>
      <c r="CF3" s="114"/>
      <c r="CG3" s="114"/>
      <c r="CH3" s="114"/>
      <c r="CI3" s="114"/>
      <c r="CJ3" s="114"/>
      <c r="CK3" s="114"/>
      <c r="CL3" s="114"/>
      <c r="CM3" s="114"/>
      <c r="CN3" s="114"/>
      <c r="CO3" s="114"/>
      <c r="CP3" s="114"/>
      <c r="CQ3" s="114"/>
      <c r="CR3" s="114"/>
      <c r="CS3" s="114"/>
      <c r="CT3" s="114"/>
      <c r="CU3" s="114"/>
      <c r="CV3" s="114"/>
      <c r="CW3" s="114"/>
      <c r="CX3" s="114"/>
      <c r="CY3" s="114"/>
      <c r="CZ3" s="114"/>
      <c r="DA3" s="114"/>
      <c r="DB3" s="114"/>
      <c r="DC3" s="114"/>
      <c r="DD3" s="114"/>
      <c r="DE3" s="114"/>
      <c r="DF3" s="114"/>
      <c r="DG3" s="114"/>
      <c r="DH3" s="114"/>
      <c r="DI3" s="114"/>
      <c r="DJ3" s="114"/>
      <c r="DK3" s="114"/>
      <c r="DL3" s="114"/>
      <c r="DM3" s="114"/>
      <c r="DN3" s="114"/>
      <c r="DO3" s="114"/>
      <c r="DP3" s="114"/>
      <c r="DQ3" s="114"/>
      <c r="DR3" s="114"/>
      <c r="DS3" s="114"/>
      <c r="DT3" s="114"/>
      <c r="DU3" s="253"/>
      <c r="DV3" s="253"/>
      <c r="DW3" s="253"/>
      <c r="DX3" s="253"/>
      <c r="DY3" s="253"/>
      <c r="DZ3" s="253"/>
      <c r="EA3" s="222"/>
      <c r="EB3" s="222"/>
      <c r="EC3" s="222"/>
    </row>
    <row r="4" spans="1:133" ht="36.75" customHeight="1">
      <c r="A4" s="400">
        <v>1</v>
      </c>
      <c r="B4" s="401" t="s">
        <v>317</v>
      </c>
      <c r="C4" s="402" t="s">
        <v>318</v>
      </c>
      <c r="D4" s="403" t="s">
        <v>1615</v>
      </c>
      <c r="E4" s="404">
        <v>750</v>
      </c>
      <c r="F4" s="281">
        <v>21</v>
      </c>
      <c r="G4" s="282">
        <v>21</v>
      </c>
      <c r="H4" s="283"/>
      <c r="I4" s="284"/>
      <c r="J4" s="281">
        <v>2</v>
      </c>
      <c r="K4" s="282">
        <v>2</v>
      </c>
      <c r="L4" s="283">
        <v>1</v>
      </c>
      <c r="M4" s="284">
        <v>1</v>
      </c>
      <c r="N4" s="281">
        <v>10</v>
      </c>
      <c r="O4" s="282">
        <v>10</v>
      </c>
      <c r="P4" s="283"/>
      <c r="Q4" s="284"/>
      <c r="R4" s="281">
        <v>10</v>
      </c>
      <c r="S4" s="282">
        <v>10</v>
      </c>
      <c r="T4" s="283"/>
      <c r="U4" s="284"/>
      <c r="V4" s="281">
        <v>5</v>
      </c>
      <c r="W4" s="282">
        <v>3</v>
      </c>
      <c r="X4" s="283"/>
      <c r="Y4" s="284"/>
      <c r="Z4" s="281">
        <v>20</v>
      </c>
      <c r="AA4" s="282">
        <v>20</v>
      </c>
      <c r="AB4" s="283"/>
      <c r="AC4" s="284"/>
      <c r="AD4" s="281">
        <v>20</v>
      </c>
      <c r="AE4" s="282">
        <v>20</v>
      </c>
      <c r="AF4" s="283"/>
      <c r="AG4" s="284"/>
      <c r="AH4" s="281">
        <v>25</v>
      </c>
      <c r="AI4" s="282">
        <v>3</v>
      </c>
      <c r="AJ4" s="283"/>
      <c r="AK4" s="284"/>
      <c r="AL4" s="281">
        <v>21</v>
      </c>
      <c r="AM4" s="282">
        <v>21</v>
      </c>
      <c r="AN4" s="283"/>
      <c r="AO4" s="284"/>
      <c r="AP4" s="281">
        <f>8*4</f>
        <v>32</v>
      </c>
      <c r="AQ4" s="282">
        <v>16</v>
      </c>
      <c r="AR4" s="283">
        <v>8</v>
      </c>
      <c r="AS4" s="284"/>
      <c r="AT4" s="281">
        <f>8*4</f>
        <v>32</v>
      </c>
      <c r="AU4" s="282">
        <v>16</v>
      </c>
      <c r="AV4" s="283">
        <v>8</v>
      </c>
      <c r="AW4" s="284"/>
      <c r="AX4" s="281">
        <v>32</v>
      </c>
      <c r="AY4" s="282">
        <v>24</v>
      </c>
      <c r="AZ4" s="283"/>
      <c r="BA4" s="284"/>
      <c r="BB4" s="281">
        <f>8*4</f>
        <v>32</v>
      </c>
      <c r="BC4" s="282">
        <f>8*2</f>
        <v>16</v>
      </c>
      <c r="BD4" s="283">
        <v>8</v>
      </c>
      <c r="BE4" s="284"/>
      <c r="BF4" s="281">
        <f>8*4</f>
        <v>32</v>
      </c>
      <c r="BG4" s="282">
        <f>8*3</f>
        <v>24</v>
      </c>
      <c r="BH4" s="283"/>
      <c r="BI4" s="284"/>
      <c r="BJ4" s="281">
        <f>4*8</f>
        <v>32</v>
      </c>
      <c r="BK4" s="282">
        <f>2*8</f>
        <v>16</v>
      </c>
      <c r="BL4" s="283"/>
      <c r="BM4" s="284">
        <v>8</v>
      </c>
      <c r="BN4" s="281">
        <v>7</v>
      </c>
      <c r="BO4" s="282">
        <v>8</v>
      </c>
      <c r="BP4" s="283"/>
      <c r="BQ4" s="284"/>
      <c r="BR4" s="281">
        <v>15</v>
      </c>
      <c r="BS4" s="282">
        <v>10</v>
      </c>
      <c r="BT4" s="283"/>
      <c r="BU4" s="284">
        <v>5</v>
      </c>
      <c r="BV4" s="281">
        <v>10</v>
      </c>
      <c r="BW4" s="282">
        <v>20</v>
      </c>
      <c r="BX4" s="283"/>
      <c r="BY4" s="284"/>
      <c r="BZ4" s="281">
        <v>20</v>
      </c>
      <c r="CA4" s="282">
        <v>5</v>
      </c>
      <c r="CB4" s="283"/>
      <c r="CC4" s="284"/>
      <c r="CD4" s="281">
        <v>16</v>
      </c>
      <c r="CE4" s="282">
        <v>16</v>
      </c>
      <c r="CF4" s="283">
        <v>5</v>
      </c>
      <c r="CG4" s="284">
        <v>8</v>
      </c>
      <c r="CH4" s="281">
        <v>20</v>
      </c>
      <c r="CI4" s="282">
        <v>20</v>
      </c>
      <c r="CJ4" s="283">
        <v>10</v>
      </c>
      <c r="CK4" s="284">
        <v>10</v>
      </c>
      <c r="CL4" s="281">
        <v>20</v>
      </c>
      <c r="CM4" s="282">
        <v>30</v>
      </c>
      <c r="CN4" s="283"/>
      <c r="CO4" s="284"/>
      <c r="CP4" s="281">
        <f>8*4</f>
        <v>32</v>
      </c>
      <c r="CQ4" s="282">
        <f>8*2</f>
        <v>16</v>
      </c>
      <c r="CR4" s="283"/>
      <c r="CS4" s="284">
        <v>8</v>
      </c>
      <c r="CT4" s="281">
        <f>8*4</f>
        <v>32</v>
      </c>
      <c r="CU4" s="282">
        <f>8*3</f>
        <v>24</v>
      </c>
      <c r="CV4" s="283"/>
      <c r="CW4" s="284"/>
      <c r="CX4" s="281">
        <f>8*4</f>
        <v>32</v>
      </c>
      <c r="CY4" s="282">
        <f>8*2</f>
        <v>16</v>
      </c>
      <c r="CZ4" s="283"/>
      <c r="DA4" s="284"/>
      <c r="DB4" s="281">
        <f>8*4</f>
        <v>32</v>
      </c>
      <c r="DC4" s="282">
        <v>16</v>
      </c>
      <c r="DD4" s="283"/>
      <c r="DE4" s="284">
        <v>8</v>
      </c>
      <c r="DF4" s="281">
        <f>7*8</f>
        <v>56</v>
      </c>
      <c r="DG4" s="282">
        <f>2*8</f>
        <v>16</v>
      </c>
      <c r="DH4" s="283"/>
      <c r="DI4" s="284"/>
      <c r="DJ4" s="281">
        <f>6*8</f>
        <v>48</v>
      </c>
      <c r="DK4" s="282">
        <f>2*8</f>
        <v>16</v>
      </c>
      <c r="DL4" s="283"/>
      <c r="DM4" s="284"/>
      <c r="DN4" s="281">
        <f>6*8</f>
        <v>48</v>
      </c>
      <c r="DO4" s="282">
        <f>8*2</f>
        <v>16</v>
      </c>
      <c r="DP4" s="283"/>
      <c r="DQ4" s="284"/>
      <c r="DR4" s="281">
        <v>10</v>
      </c>
      <c r="DS4" s="282">
        <v>5</v>
      </c>
      <c r="DT4" s="283"/>
      <c r="DU4" s="284"/>
      <c r="DV4" s="281"/>
      <c r="DW4" s="282"/>
      <c r="DX4" s="283"/>
      <c r="DY4" s="284"/>
      <c r="DZ4" s="405">
        <f t="shared" ref="DZ4:EC8" si="0">F4+J4+N4+R4+V4+Z4+AD4+AH4+AL4+AP4+AT4+AX4+BB4+BF4+BJ4+BN4+BR4+BV4+BZ4+CD4+CH4+CL4+CP4+CT4+CX4+DB4+DF4+DJ4+DN4+DR4+DV4</f>
        <v>724</v>
      </c>
      <c r="EA4" s="406">
        <f t="shared" si="0"/>
        <v>456</v>
      </c>
      <c r="EB4" s="406">
        <f t="shared" si="0"/>
        <v>40</v>
      </c>
      <c r="EC4" s="407">
        <f t="shared" si="0"/>
        <v>48</v>
      </c>
    </row>
    <row r="5" spans="1:133" ht="42" customHeight="1">
      <c r="A5" s="408">
        <v>2</v>
      </c>
      <c r="B5" s="409" t="s">
        <v>319</v>
      </c>
      <c r="C5" s="410" t="s">
        <v>320</v>
      </c>
      <c r="D5" s="411" t="s">
        <v>1616</v>
      </c>
      <c r="E5" s="412">
        <v>200</v>
      </c>
      <c r="F5" s="365"/>
      <c r="G5" s="362">
        <v>5</v>
      </c>
      <c r="H5" s="363"/>
      <c r="I5" s="364"/>
      <c r="J5" s="365">
        <v>5</v>
      </c>
      <c r="K5" s="362">
        <v>5</v>
      </c>
      <c r="L5" s="363"/>
      <c r="M5" s="364"/>
      <c r="N5" s="365">
        <v>10</v>
      </c>
      <c r="O5" s="362">
        <v>10</v>
      </c>
      <c r="P5" s="363"/>
      <c r="Q5" s="364"/>
      <c r="R5" s="365">
        <v>5</v>
      </c>
      <c r="S5" s="362">
        <v>5</v>
      </c>
      <c r="T5" s="363"/>
      <c r="U5" s="364"/>
      <c r="V5" s="365">
        <v>3</v>
      </c>
      <c r="W5" s="362"/>
      <c r="X5" s="363"/>
      <c r="Y5" s="364"/>
      <c r="Z5" s="365">
        <v>10</v>
      </c>
      <c r="AA5" s="362">
        <v>10</v>
      </c>
      <c r="AB5" s="363"/>
      <c r="AC5" s="364"/>
      <c r="AD5" s="365">
        <v>5</v>
      </c>
      <c r="AE5" s="362"/>
      <c r="AF5" s="363"/>
      <c r="AG5" s="364"/>
      <c r="AH5" s="365">
        <v>3</v>
      </c>
      <c r="AI5" s="362"/>
      <c r="AJ5" s="363"/>
      <c r="AK5" s="364"/>
      <c r="AL5" s="365"/>
      <c r="AM5" s="362">
        <v>5</v>
      </c>
      <c r="AN5" s="363">
        <v>5</v>
      </c>
      <c r="AO5" s="364"/>
      <c r="AP5" s="365">
        <v>5</v>
      </c>
      <c r="AQ5" s="362"/>
      <c r="AR5" s="363"/>
      <c r="AS5" s="364"/>
      <c r="AT5" s="365">
        <v>5</v>
      </c>
      <c r="AU5" s="362"/>
      <c r="AV5" s="363"/>
      <c r="AW5" s="364"/>
      <c r="AX5" s="365"/>
      <c r="AY5" s="362"/>
      <c r="AZ5" s="363"/>
      <c r="BA5" s="364"/>
      <c r="BB5" s="365">
        <v>5</v>
      </c>
      <c r="BC5" s="362"/>
      <c r="BD5" s="363"/>
      <c r="BE5" s="364"/>
      <c r="BF5" s="365">
        <v>4</v>
      </c>
      <c r="BG5" s="362"/>
      <c r="BH5" s="363"/>
      <c r="BI5" s="364"/>
      <c r="BJ5" s="365">
        <v>5</v>
      </c>
      <c r="BK5" s="362"/>
      <c r="BL5" s="363"/>
      <c r="BM5" s="364"/>
      <c r="BN5" s="365">
        <v>5</v>
      </c>
      <c r="BO5" s="362">
        <v>5</v>
      </c>
      <c r="BP5" s="363"/>
      <c r="BQ5" s="364"/>
      <c r="BR5" s="365">
        <v>5</v>
      </c>
      <c r="BS5" s="362">
        <v>5</v>
      </c>
      <c r="BT5" s="363"/>
      <c r="BU5" s="364"/>
      <c r="BV5" s="365">
        <v>5</v>
      </c>
      <c r="BW5" s="362">
        <v>5</v>
      </c>
      <c r="BX5" s="363"/>
      <c r="BY5" s="364"/>
      <c r="BZ5" s="365">
        <v>5</v>
      </c>
      <c r="CA5" s="362">
        <v>5</v>
      </c>
      <c r="CB5" s="363"/>
      <c r="CC5" s="364"/>
      <c r="CD5" s="365">
        <v>5</v>
      </c>
      <c r="CE5" s="362">
        <v>5</v>
      </c>
      <c r="CF5" s="363"/>
      <c r="CG5" s="364"/>
      <c r="CH5" s="365">
        <v>5</v>
      </c>
      <c r="CI5" s="362">
        <v>5</v>
      </c>
      <c r="CJ5" s="363"/>
      <c r="CK5" s="364"/>
      <c r="CL5" s="365">
        <v>5</v>
      </c>
      <c r="CM5" s="362">
        <v>5</v>
      </c>
      <c r="CN5" s="363"/>
      <c r="CO5" s="364"/>
      <c r="CP5" s="365">
        <v>5</v>
      </c>
      <c r="CQ5" s="362"/>
      <c r="CR5" s="363"/>
      <c r="CS5" s="364"/>
      <c r="CT5" s="365">
        <v>5</v>
      </c>
      <c r="CU5" s="362"/>
      <c r="CV5" s="363"/>
      <c r="CW5" s="364"/>
      <c r="CX5" s="365">
        <v>5</v>
      </c>
      <c r="CY5" s="362"/>
      <c r="CZ5" s="363"/>
      <c r="DA5" s="364"/>
      <c r="DB5" s="365">
        <v>5</v>
      </c>
      <c r="DC5" s="362"/>
      <c r="DD5" s="363"/>
      <c r="DE5" s="364"/>
      <c r="DF5" s="365">
        <v>5</v>
      </c>
      <c r="DG5" s="362">
        <v>5</v>
      </c>
      <c r="DH5" s="363"/>
      <c r="DI5" s="364"/>
      <c r="DJ5" s="365">
        <v>5</v>
      </c>
      <c r="DK5" s="362">
        <v>5</v>
      </c>
      <c r="DL5" s="363"/>
      <c r="DM5" s="364"/>
      <c r="DN5" s="365">
        <v>5</v>
      </c>
      <c r="DO5" s="362"/>
      <c r="DP5" s="363"/>
      <c r="DQ5" s="364"/>
      <c r="DR5" s="365">
        <v>5</v>
      </c>
      <c r="DS5" s="362">
        <v>5</v>
      </c>
      <c r="DT5" s="363"/>
      <c r="DU5" s="364"/>
      <c r="DV5" s="365"/>
      <c r="DW5" s="362"/>
      <c r="DX5" s="363"/>
      <c r="DY5" s="364"/>
      <c r="DZ5" s="413">
        <f t="shared" si="0"/>
        <v>140</v>
      </c>
      <c r="EA5" s="414">
        <f t="shared" si="0"/>
        <v>90</v>
      </c>
      <c r="EB5" s="414">
        <f t="shared" si="0"/>
        <v>5</v>
      </c>
      <c r="EC5" s="415">
        <f t="shared" si="0"/>
        <v>0</v>
      </c>
    </row>
    <row r="6" spans="1:133" ht="49.5" customHeight="1">
      <c r="A6" s="408">
        <v>3</v>
      </c>
      <c r="B6" s="409" t="s">
        <v>321</v>
      </c>
      <c r="C6" s="410" t="s">
        <v>5</v>
      </c>
      <c r="D6" s="411" t="s">
        <v>1617</v>
      </c>
      <c r="E6" s="412">
        <v>150</v>
      </c>
      <c r="F6" s="365"/>
      <c r="G6" s="362">
        <v>5</v>
      </c>
      <c r="H6" s="363"/>
      <c r="I6" s="364">
        <v>5</v>
      </c>
      <c r="J6" s="365">
        <v>5</v>
      </c>
      <c r="K6" s="362"/>
      <c r="L6" s="363"/>
      <c r="M6" s="364"/>
      <c r="N6" s="365">
        <v>10</v>
      </c>
      <c r="O6" s="362"/>
      <c r="P6" s="363"/>
      <c r="Q6" s="364"/>
      <c r="R6" s="365">
        <v>5</v>
      </c>
      <c r="S6" s="362">
        <v>5</v>
      </c>
      <c r="T6" s="363"/>
      <c r="U6" s="364"/>
      <c r="V6" s="365">
        <v>5</v>
      </c>
      <c r="W6" s="362">
        <v>5</v>
      </c>
      <c r="X6" s="363"/>
      <c r="Y6" s="364"/>
      <c r="Z6" s="365">
        <v>10</v>
      </c>
      <c r="AA6" s="362"/>
      <c r="AB6" s="363"/>
      <c r="AC6" s="364"/>
      <c r="AD6" s="365">
        <v>10</v>
      </c>
      <c r="AE6" s="362"/>
      <c r="AF6" s="363"/>
      <c r="AG6" s="364"/>
      <c r="AH6" s="365"/>
      <c r="AI6" s="362"/>
      <c r="AJ6" s="363"/>
      <c r="AK6" s="364"/>
      <c r="AL6" s="365">
        <v>5</v>
      </c>
      <c r="AM6" s="362">
        <v>5</v>
      </c>
      <c r="AN6" s="363"/>
      <c r="AO6" s="364"/>
      <c r="AP6" s="365">
        <v>5</v>
      </c>
      <c r="AQ6" s="362"/>
      <c r="AR6" s="363"/>
      <c r="AS6" s="364"/>
      <c r="AT6" s="365">
        <v>5</v>
      </c>
      <c r="AU6" s="362"/>
      <c r="AV6" s="363"/>
      <c r="AW6" s="364"/>
      <c r="AX6" s="365">
        <v>5</v>
      </c>
      <c r="AY6" s="362"/>
      <c r="AZ6" s="363"/>
      <c r="BA6" s="364"/>
      <c r="BB6" s="365">
        <v>5</v>
      </c>
      <c r="BC6" s="362">
        <v>5</v>
      </c>
      <c r="BD6" s="363"/>
      <c r="BE6" s="364"/>
      <c r="BF6" s="365">
        <v>5</v>
      </c>
      <c r="BG6" s="362">
        <v>5</v>
      </c>
      <c r="BH6" s="363"/>
      <c r="BI6" s="364"/>
      <c r="BJ6" s="365">
        <v>5</v>
      </c>
      <c r="BK6" s="362"/>
      <c r="BL6" s="363"/>
      <c r="BM6" s="364"/>
      <c r="BN6" s="365">
        <v>5</v>
      </c>
      <c r="BO6" s="362">
        <v>5</v>
      </c>
      <c r="BP6" s="363"/>
      <c r="BQ6" s="364"/>
      <c r="BR6" s="365">
        <v>5</v>
      </c>
      <c r="BS6" s="362">
        <v>5</v>
      </c>
      <c r="BT6" s="363"/>
      <c r="BU6" s="364"/>
      <c r="BV6" s="365">
        <v>5</v>
      </c>
      <c r="BW6" s="362">
        <v>5</v>
      </c>
      <c r="BX6" s="363"/>
      <c r="BY6" s="364"/>
      <c r="BZ6" s="365">
        <v>5</v>
      </c>
      <c r="CA6" s="362">
        <v>5</v>
      </c>
      <c r="CB6" s="363"/>
      <c r="CC6" s="364"/>
      <c r="CD6" s="365">
        <v>5</v>
      </c>
      <c r="CE6" s="362">
        <v>5</v>
      </c>
      <c r="CF6" s="363"/>
      <c r="CG6" s="364"/>
      <c r="CH6" s="365">
        <v>5</v>
      </c>
      <c r="CI6" s="362">
        <v>5</v>
      </c>
      <c r="CJ6" s="363"/>
      <c r="CK6" s="364"/>
      <c r="CL6" s="365">
        <v>5</v>
      </c>
      <c r="CM6" s="362">
        <v>5</v>
      </c>
      <c r="CN6" s="363"/>
      <c r="CO6" s="364"/>
      <c r="CP6" s="365">
        <v>5</v>
      </c>
      <c r="CQ6" s="362"/>
      <c r="CR6" s="363"/>
      <c r="CS6" s="364"/>
      <c r="CT6" s="365">
        <v>5</v>
      </c>
      <c r="CU6" s="362"/>
      <c r="CV6" s="363"/>
      <c r="CW6" s="364"/>
      <c r="CX6" s="365">
        <v>5</v>
      </c>
      <c r="CY6" s="362"/>
      <c r="CZ6" s="363"/>
      <c r="DA6" s="364"/>
      <c r="DB6" s="365">
        <v>5</v>
      </c>
      <c r="DC6" s="362">
        <v>5</v>
      </c>
      <c r="DD6" s="363"/>
      <c r="DE6" s="364"/>
      <c r="DF6" s="365">
        <v>5</v>
      </c>
      <c r="DG6" s="362">
        <v>5</v>
      </c>
      <c r="DH6" s="363"/>
      <c r="DI6" s="364"/>
      <c r="DJ6" s="365">
        <v>5</v>
      </c>
      <c r="DK6" s="362"/>
      <c r="DL6" s="363"/>
      <c r="DM6" s="364"/>
      <c r="DN6" s="365">
        <v>5</v>
      </c>
      <c r="DO6" s="362">
        <v>5</v>
      </c>
      <c r="DP6" s="363"/>
      <c r="DQ6" s="364"/>
      <c r="DR6" s="365">
        <v>5</v>
      </c>
      <c r="DS6" s="362">
        <v>5</v>
      </c>
      <c r="DT6" s="363"/>
      <c r="DU6" s="364"/>
      <c r="DV6" s="365"/>
      <c r="DW6" s="362"/>
      <c r="DX6" s="363"/>
      <c r="DY6" s="364"/>
      <c r="DZ6" s="413">
        <f t="shared" si="0"/>
        <v>155</v>
      </c>
      <c r="EA6" s="414">
        <f t="shared" si="0"/>
        <v>85</v>
      </c>
      <c r="EB6" s="414">
        <f t="shared" si="0"/>
        <v>0</v>
      </c>
      <c r="EC6" s="415">
        <f t="shared" si="0"/>
        <v>5</v>
      </c>
    </row>
    <row r="7" spans="1:133" ht="61.5" customHeight="1">
      <c r="A7" s="408">
        <v>4</v>
      </c>
      <c r="B7" s="409" t="s">
        <v>322</v>
      </c>
      <c r="C7" s="410" t="s">
        <v>235</v>
      </c>
      <c r="D7" s="411" t="s">
        <v>1618</v>
      </c>
      <c r="E7" s="412">
        <v>100</v>
      </c>
      <c r="F7" s="365">
        <v>5</v>
      </c>
      <c r="G7" s="362">
        <v>5</v>
      </c>
      <c r="H7" s="363"/>
      <c r="I7" s="364"/>
      <c r="J7" s="365">
        <v>2</v>
      </c>
      <c r="K7" s="362">
        <v>5</v>
      </c>
      <c r="L7" s="363"/>
      <c r="M7" s="364"/>
      <c r="N7" s="365">
        <v>10</v>
      </c>
      <c r="O7" s="362"/>
      <c r="P7" s="363"/>
      <c r="Q7" s="364"/>
      <c r="R7" s="365">
        <v>5</v>
      </c>
      <c r="S7" s="362">
        <v>5</v>
      </c>
      <c r="T7" s="363"/>
      <c r="U7" s="364"/>
      <c r="V7" s="365">
        <v>5</v>
      </c>
      <c r="W7" s="362">
        <v>5</v>
      </c>
      <c r="X7" s="363"/>
      <c r="Y7" s="364"/>
      <c r="Z7" s="365">
        <v>10</v>
      </c>
      <c r="AA7" s="362">
        <v>10</v>
      </c>
      <c r="AB7" s="363"/>
      <c r="AC7" s="364"/>
      <c r="AD7" s="365">
        <v>10</v>
      </c>
      <c r="AE7" s="362">
        <v>10</v>
      </c>
      <c r="AF7" s="363"/>
      <c r="AG7" s="364"/>
      <c r="AH7" s="365">
        <v>10</v>
      </c>
      <c r="AI7" s="362">
        <v>10</v>
      </c>
      <c r="AJ7" s="363"/>
      <c r="AK7" s="364"/>
      <c r="AL7" s="365">
        <v>5</v>
      </c>
      <c r="AM7" s="362">
        <v>5</v>
      </c>
      <c r="AN7" s="363"/>
      <c r="AO7" s="364"/>
      <c r="AP7" s="365">
        <v>5</v>
      </c>
      <c r="AQ7" s="362"/>
      <c r="AR7" s="363"/>
      <c r="AS7" s="364"/>
      <c r="AT7" s="365">
        <v>5</v>
      </c>
      <c r="AU7" s="362"/>
      <c r="AV7" s="363"/>
      <c r="AW7" s="364"/>
      <c r="AX7" s="365"/>
      <c r="AY7" s="362"/>
      <c r="AZ7" s="363"/>
      <c r="BA7" s="364"/>
      <c r="BB7" s="365">
        <v>5</v>
      </c>
      <c r="BC7" s="362">
        <v>5</v>
      </c>
      <c r="BD7" s="363"/>
      <c r="BE7" s="364"/>
      <c r="BF7" s="365">
        <v>5</v>
      </c>
      <c r="BG7" s="362">
        <v>5</v>
      </c>
      <c r="BH7" s="363"/>
      <c r="BI7" s="364"/>
      <c r="BJ7" s="365">
        <v>5</v>
      </c>
      <c r="BK7" s="362"/>
      <c r="BL7" s="363"/>
      <c r="BM7" s="364"/>
      <c r="BN7" s="365">
        <v>5</v>
      </c>
      <c r="BO7" s="362">
        <v>5</v>
      </c>
      <c r="BP7" s="363"/>
      <c r="BQ7" s="364"/>
      <c r="BR7" s="365">
        <v>5</v>
      </c>
      <c r="BS7" s="362">
        <v>5</v>
      </c>
      <c r="BT7" s="363"/>
      <c r="BU7" s="364"/>
      <c r="BV7" s="365">
        <v>5</v>
      </c>
      <c r="BW7" s="362">
        <v>5</v>
      </c>
      <c r="BX7" s="363"/>
      <c r="BY7" s="364"/>
      <c r="BZ7" s="365">
        <v>5</v>
      </c>
      <c r="CA7" s="362">
        <v>5</v>
      </c>
      <c r="CB7" s="363"/>
      <c r="CC7" s="364"/>
      <c r="CD7" s="365">
        <v>5</v>
      </c>
      <c r="CE7" s="362">
        <v>5</v>
      </c>
      <c r="CF7" s="363"/>
      <c r="CG7" s="364"/>
      <c r="CH7" s="365">
        <v>5</v>
      </c>
      <c r="CI7" s="362">
        <v>5</v>
      </c>
      <c r="CJ7" s="363"/>
      <c r="CK7" s="364"/>
      <c r="CL7" s="365">
        <v>5</v>
      </c>
      <c r="CM7" s="362">
        <v>5</v>
      </c>
      <c r="CN7" s="363"/>
      <c r="CO7" s="364"/>
      <c r="CP7" s="365">
        <v>5</v>
      </c>
      <c r="CQ7" s="362"/>
      <c r="CR7" s="363"/>
      <c r="CS7" s="364"/>
      <c r="CT7" s="365">
        <v>5</v>
      </c>
      <c r="CU7" s="362">
        <v>5</v>
      </c>
      <c r="CV7" s="363"/>
      <c r="CW7" s="364"/>
      <c r="CX7" s="365"/>
      <c r="CY7" s="362"/>
      <c r="CZ7" s="363"/>
      <c r="DA7" s="364"/>
      <c r="DB7" s="365">
        <v>5</v>
      </c>
      <c r="DC7" s="362">
        <v>5</v>
      </c>
      <c r="DD7" s="363"/>
      <c r="DE7" s="364"/>
      <c r="DF7" s="365">
        <v>5</v>
      </c>
      <c r="DG7" s="362"/>
      <c r="DH7" s="363"/>
      <c r="DI7" s="364"/>
      <c r="DJ7" s="365">
        <v>5</v>
      </c>
      <c r="DK7" s="362">
        <v>5</v>
      </c>
      <c r="DL7" s="363"/>
      <c r="DM7" s="364"/>
      <c r="DN7" s="365">
        <v>5</v>
      </c>
      <c r="DO7" s="362"/>
      <c r="DP7" s="363"/>
      <c r="DQ7" s="364"/>
      <c r="DR7" s="365">
        <v>5</v>
      </c>
      <c r="DS7" s="362">
        <v>5</v>
      </c>
      <c r="DT7" s="363"/>
      <c r="DU7" s="364"/>
      <c r="DV7" s="365"/>
      <c r="DW7" s="362"/>
      <c r="DX7" s="363"/>
      <c r="DY7" s="364"/>
      <c r="DZ7" s="413">
        <f t="shared" si="0"/>
        <v>157</v>
      </c>
      <c r="EA7" s="414">
        <f t="shared" si="0"/>
        <v>120</v>
      </c>
      <c r="EB7" s="414">
        <f t="shared" si="0"/>
        <v>0</v>
      </c>
      <c r="EC7" s="415">
        <f t="shared" si="0"/>
        <v>0</v>
      </c>
    </row>
    <row r="8" spans="1:133" ht="42" customHeight="1" thickBot="1">
      <c r="A8" s="416">
        <v>5</v>
      </c>
      <c r="B8" s="417" t="s">
        <v>323</v>
      </c>
      <c r="C8" s="418" t="s">
        <v>4</v>
      </c>
      <c r="D8" s="419" t="s">
        <v>1619</v>
      </c>
      <c r="E8" s="420">
        <v>100</v>
      </c>
      <c r="F8" s="285">
        <v>5</v>
      </c>
      <c r="G8" s="286">
        <v>2</v>
      </c>
      <c r="H8" s="287"/>
      <c r="I8" s="288"/>
      <c r="J8" s="285">
        <v>3</v>
      </c>
      <c r="K8" s="286">
        <v>2</v>
      </c>
      <c r="L8" s="287"/>
      <c r="M8" s="288"/>
      <c r="N8" s="285">
        <v>5</v>
      </c>
      <c r="O8" s="286">
        <v>3</v>
      </c>
      <c r="P8" s="287"/>
      <c r="Q8" s="288"/>
      <c r="R8" s="285">
        <v>5</v>
      </c>
      <c r="S8" s="286">
        <v>3</v>
      </c>
      <c r="T8" s="287"/>
      <c r="U8" s="288"/>
      <c r="V8" s="285">
        <v>5</v>
      </c>
      <c r="W8" s="286">
        <v>5</v>
      </c>
      <c r="X8" s="287"/>
      <c r="Y8" s="288"/>
      <c r="Z8" s="285">
        <v>5</v>
      </c>
      <c r="AA8" s="286">
        <v>5</v>
      </c>
      <c r="AB8" s="287"/>
      <c r="AC8" s="288"/>
      <c r="AD8" s="285">
        <v>5</v>
      </c>
      <c r="AE8" s="286">
        <v>5</v>
      </c>
      <c r="AF8" s="287"/>
      <c r="AG8" s="288"/>
      <c r="AH8" s="285">
        <v>5</v>
      </c>
      <c r="AI8" s="286">
        <v>5</v>
      </c>
      <c r="AJ8" s="287"/>
      <c r="AK8" s="288"/>
      <c r="AL8" s="285">
        <v>5</v>
      </c>
      <c r="AM8" s="286">
        <v>4</v>
      </c>
      <c r="AN8" s="287"/>
      <c r="AO8" s="288"/>
      <c r="AP8" s="285"/>
      <c r="AQ8" s="286"/>
      <c r="AR8" s="287"/>
      <c r="AS8" s="288"/>
      <c r="AT8" s="285">
        <v>5</v>
      </c>
      <c r="AU8" s="286">
        <v>4</v>
      </c>
      <c r="AV8" s="287"/>
      <c r="AW8" s="288"/>
      <c r="AX8" s="285"/>
      <c r="AY8" s="286"/>
      <c r="AZ8" s="287"/>
      <c r="BA8" s="288"/>
      <c r="BB8" s="285">
        <v>5</v>
      </c>
      <c r="BC8" s="286">
        <v>4</v>
      </c>
      <c r="BD8" s="287"/>
      <c r="BE8" s="288"/>
      <c r="BF8" s="285">
        <v>5</v>
      </c>
      <c r="BG8" s="286">
        <v>3</v>
      </c>
      <c r="BH8" s="287"/>
      <c r="BI8" s="288"/>
      <c r="BJ8" s="285">
        <v>5</v>
      </c>
      <c r="BK8" s="286">
        <v>4</v>
      </c>
      <c r="BL8" s="287"/>
      <c r="BM8" s="288"/>
      <c r="BN8" s="285">
        <v>5</v>
      </c>
      <c r="BO8" s="286">
        <v>5</v>
      </c>
      <c r="BP8" s="287"/>
      <c r="BQ8" s="288"/>
      <c r="BR8" s="285">
        <v>5</v>
      </c>
      <c r="BS8" s="286">
        <v>5</v>
      </c>
      <c r="BT8" s="287"/>
      <c r="BU8" s="288"/>
      <c r="BV8" s="285">
        <v>5</v>
      </c>
      <c r="BW8" s="286">
        <v>5</v>
      </c>
      <c r="BX8" s="287"/>
      <c r="BY8" s="288"/>
      <c r="BZ8" s="285">
        <v>5</v>
      </c>
      <c r="CA8" s="286">
        <v>5</v>
      </c>
      <c r="CB8" s="287"/>
      <c r="CC8" s="288"/>
      <c r="CD8" s="285">
        <v>5</v>
      </c>
      <c r="CE8" s="286">
        <v>5</v>
      </c>
      <c r="CF8" s="287"/>
      <c r="CG8" s="288"/>
      <c r="CH8" s="285">
        <v>5</v>
      </c>
      <c r="CI8" s="286">
        <v>5</v>
      </c>
      <c r="CJ8" s="287"/>
      <c r="CK8" s="288"/>
      <c r="CL8" s="285">
        <v>5</v>
      </c>
      <c r="CM8" s="286">
        <v>5</v>
      </c>
      <c r="CN8" s="287"/>
      <c r="CO8" s="288"/>
      <c r="CP8" s="285">
        <v>5</v>
      </c>
      <c r="CQ8" s="286"/>
      <c r="CR8" s="287"/>
      <c r="CS8" s="288"/>
      <c r="CT8" s="285">
        <v>5</v>
      </c>
      <c r="CU8" s="286">
        <v>3</v>
      </c>
      <c r="CV8" s="287"/>
      <c r="CW8" s="288"/>
      <c r="CX8" s="285">
        <v>5</v>
      </c>
      <c r="CY8" s="286">
        <v>4</v>
      </c>
      <c r="CZ8" s="287"/>
      <c r="DA8" s="288"/>
      <c r="DB8" s="285">
        <v>5</v>
      </c>
      <c r="DC8" s="286">
        <v>5</v>
      </c>
      <c r="DD8" s="287"/>
      <c r="DE8" s="288"/>
      <c r="DF8" s="285">
        <v>5</v>
      </c>
      <c r="DG8" s="286">
        <v>5</v>
      </c>
      <c r="DH8" s="287"/>
      <c r="DI8" s="288"/>
      <c r="DJ8" s="285">
        <v>5</v>
      </c>
      <c r="DK8" s="286">
        <v>3</v>
      </c>
      <c r="DL8" s="287"/>
      <c r="DM8" s="288"/>
      <c r="DN8" s="285">
        <v>5</v>
      </c>
      <c r="DO8" s="286">
        <v>5</v>
      </c>
      <c r="DP8" s="287"/>
      <c r="DQ8" s="288"/>
      <c r="DR8" s="285">
        <v>5</v>
      </c>
      <c r="DS8" s="286">
        <v>5</v>
      </c>
      <c r="DT8" s="287"/>
      <c r="DU8" s="288"/>
      <c r="DV8" s="285"/>
      <c r="DW8" s="286"/>
      <c r="DX8" s="287"/>
      <c r="DY8" s="288"/>
      <c r="DZ8" s="421">
        <f t="shared" si="0"/>
        <v>138</v>
      </c>
      <c r="EA8" s="422">
        <f t="shared" si="0"/>
        <v>114</v>
      </c>
      <c r="EB8" s="422">
        <f t="shared" si="0"/>
        <v>0</v>
      </c>
      <c r="EC8" s="423">
        <f t="shared" si="0"/>
        <v>0</v>
      </c>
    </row>
    <row r="9" spans="1:133" ht="15.75" customHeight="1">
      <c r="A9" s="424"/>
      <c r="B9" s="649" t="s">
        <v>1620</v>
      </c>
      <c r="C9" s="649"/>
      <c r="D9" s="649"/>
      <c r="E9" s="425"/>
      <c r="F9" s="289"/>
      <c r="G9" s="289"/>
      <c r="H9" s="290"/>
      <c r="I9" s="289"/>
      <c r="J9" s="289"/>
      <c r="K9" s="289"/>
      <c r="L9" s="290"/>
      <c r="M9" s="289"/>
      <c r="N9" s="289"/>
      <c r="O9" s="289"/>
      <c r="P9" s="290"/>
      <c r="Q9" s="289"/>
      <c r="R9" s="289"/>
      <c r="S9" s="289"/>
      <c r="T9" s="290"/>
      <c r="U9" s="289"/>
      <c r="V9" s="289"/>
      <c r="W9" s="289"/>
      <c r="X9" s="290"/>
      <c r="Y9" s="289"/>
      <c r="Z9" s="289"/>
      <c r="AA9" s="289"/>
      <c r="AB9" s="290"/>
      <c r="AC9" s="289"/>
      <c r="AD9" s="289"/>
      <c r="AE9" s="289"/>
      <c r="AF9" s="290"/>
      <c r="AG9" s="289"/>
      <c r="AH9" s="289"/>
      <c r="AI9" s="289"/>
      <c r="AJ9" s="290"/>
      <c r="AK9" s="289"/>
      <c r="AL9" s="289"/>
      <c r="AM9" s="289"/>
      <c r="AN9" s="290"/>
      <c r="AO9" s="289"/>
      <c r="AP9" s="289"/>
      <c r="AQ9" s="289"/>
      <c r="AR9" s="290"/>
      <c r="AS9" s="289"/>
      <c r="AT9" s="289"/>
      <c r="AU9" s="289"/>
      <c r="AV9" s="290"/>
      <c r="AW9" s="289"/>
      <c r="AX9" s="289"/>
      <c r="AY9" s="289"/>
      <c r="AZ9" s="290"/>
      <c r="BA9" s="289"/>
      <c r="BB9" s="289"/>
      <c r="BC9" s="289"/>
      <c r="BD9" s="290"/>
      <c r="BE9" s="289"/>
      <c r="BF9" s="289"/>
      <c r="BG9" s="289"/>
      <c r="BH9" s="290"/>
      <c r="BI9" s="289"/>
      <c r="BJ9" s="289"/>
      <c r="BK9" s="289"/>
      <c r="BL9" s="290"/>
      <c r="BM9" s="289"/>
      <c r="BN9" s="289"/>
      <c r="BO9" s="289"/>
      <c r="BP9" s="290"/>
      <c r="BQ9" s="289"/>
      <c r="BR9" s="289"/>
      <c r="BS9" s="289"/>
      <c r="BT9" s="290"/>
      <c r="BU9" s="289"/>
      <c r="BV9" s="289"/>
      <c r="BW9" s="289"/>
      <c r="BX9" s="290"/>
      <c r="BY9" s="289"/>
      <c r="BZ9" s="289"/>
      <c r="CA9" s="289"/>
      <c r="CB9" s="290"/>
      <c r="CC9" s="289"/>
      <c r="CD9" s="289"/>
      <c r="CE9" s="289"/>
      <c r="CF9" s="290"/>
      <c r="CG9" s="289"/>
      <c r="CH9" s="289"/>
      <c r="CI9" s="289"/>
      <c r="CJ9" s="290"/>
      <c r="CK9" s="289"/>
      <c r="CL9" s="289"/>
      <c r="CM9" s="289"/>
      <c r="CN9" s="290"/>
      <c r="CO9" s="289"/>
      <c r="CP9" s="289"/>
      <c r="CQ9" s="289"/>
      <c r="CR9" s="290"/>
      <c r="CS9" s="289"/>
      <c r="CT9" s="289"/>
      <c r="CU9" s="289"/>
      <c r="CV9" s="290"/>
      <c r="CW9" s="289"/>
      <c r="CX9" s="289"/>
      <c r="CY9" s="289"/>
      <c r="CZ9" s="290"/>
      <c r="DA9" s="289"/>
      <c r="DB9" s="289"/>
      <c r="DC9" s="289"/>
      <c r="DD9" s="290"/>
      <c r="DE9" s="289"/>
      <c r="DF9" s="289"/>
      <c r="DG9" s="289"/>
      <c r="DH9" s="290"/>
      <c r="DI9" s="289"/>
      <c r="DJ9" s="289"/>
      <c r="DK9" s="289"/>
      <c r="DL9" s="290"/>
      <c r="DM9" s="289"/>
      <c r="DN9" s="289"/>
      <c r="DO9" s="289"/>
      <c r="DP9" s="290"/>
      <c r="DQ9" s="289"/>
      <c r="DR9" s="289"/>
      <c r="DS9" s="289"/>
      <c r="DT9" s="290"/>
      <c r="DU9" s="289"/>
      <c r="DV9" s="289"/>
      <c r="DW9" s="289"/>
      <c r="DX9" s="290"/>
      <c r="DY9" s="289"/>
      <c r="DZ9" s="426"/>
      <c r="EA9" s="426"/>
      <c r="EB9" s="426"/>
      <c r="EC9" s="426"/>
    </row>
    <row r="10" spans="1:133" ht="16.5" customHeight="1" thickBot="1">
      <c r="A10" s="427"/>
      <c r="B10" s="650" t="s">
        <v>18</v>
      </c>
      <c r="C10" s="650"/>
      <c r="D10" s="650"/>
      <c r="E10" s="428"/>
      <c r="F10" s="291"/>
      <c r="G10" s="291"/>
      <c r="H10" s="292"/>
      <c r="I10" s="291"/>
      <c r="J10" s="291"/>
      <c r="K10" s="291"/>
      <c r="L10" s="292"/>
      <c r="M10" s="291"/>
      <c r="N10" s="291"/>
      <c r="O10" s="291"/>
      <c r="P10" s="292"/>
      <c r="Q10" s="291"/>
      <c r="R10" s="291"/>
      <c r="S10" s="291"/>
      <c r="T10" s="292"/>
      <c r="U10" s="291"/>
      <c r="V10" s="291"/>
      <c r="W10" s="291"/>
      <c r="X10" s="292"/>
      <c r="Y10" s="291"/>
      <c r="Z10" s="291"/>
      <c r="AA10" s="291"/>
      <c r="AB10" s="292"/>
      <c r="AC10" s="291"/>
      <c r="AD10" s="291"/>
      <c r="AE10" s="291"/>
      <c r="AF10" s="292"/>
      <c r="AG10" s="291"/>
      <c r="AH10" s="291"/>
      <c r="AI10" s="291"/>
      <c r="AJ10" s="292"/>
      <c r="AK10" s="291"/>
      <c r="AL10" s="291"/>
      <c r="AM10" s="291"/>
      <c r="AN10" s="292"/>
      <c r="AO10" s="291"/>
      <c r="AP10" s="291"/>
      <c r="AQ10" s="291"/>
      <c r="AR10" s="292"/>
      <c r="AS10" s="291"/>
      <c r="AT10" s="291"/>
      <c r="AU10" s="291"/>
      <c r="AV10" s="292"/>
      <c r="AW10" s="291"/>
      <c r="AX10" s="291"/>
      <c r="AY10" s="291"/>
      <c r="AZ10" s="292"/>
      <c r="BA10" s="291"/>
      <c r="BB10" s="291"/>
      <c r="BC10" s="291"/>
      <c r="BD10" s="292"/>
      <c r="BE10" s="291"/>
      <c r="BF10" s="291"/>
      <c r="BG10" s="291"/>
      <c r="BH10" s="292"/>
      <c r="BI10" s="291"/>
      <c r="BJ10" s="291"/>
      <c r="BK10" s="291"/>
      <c r="BL10" s="292"/>
      <c r="BM10" s="291"/>
      <c r="BN10" s="291"/>
      <c r="BO10" s="291"/>
      <c r="BP10" s="292"/>
      <c r="BQ10" s="291"/>
      <c r="BR10" s="291"/>
      <c r="BS10" s="291"/>
      <c r="BT10" s="292"/>
      <c r="BU10" s="291"/>
      <c r="BV10" s="291"/>
      <c r="BW10" s="291"/>
      <c r="BX10" s="292"/>
      <c r="BY10" s="291"/>
      <c r="BZ10" s="291"/>
      <c r="CA10" s="291"/>
      <c r="CB10" s="292"/>
      <c r="CC10" s="291"/>
      <c r="CD10" s="291"/>
      <c r="CE10" s="291"/>
      <c r="CF10" s="292"/>
      <c r="CG10" s="291"/>
      <c r="CH10" s="291"/>
      <c r="CI10" s="291"/>
      <c r="CJ10" s="292"/>
      <c r="CK10" s="291"/>
      <c r="CL10" s="291"/>
      <c r="CM10" s="291"/>
      <c r="CN10" s="292"/>
      <c r="CO10" s="291"/>
      <c r="CP10" s="291"/>
      <c r="CQ10" s="291"/>
      <c r="CR10" s="292"/>
      <c r="CS10" s="291"/>
      <c r="CT10" s="291"/>
      <c r="CU10" s="291"/>
      <c r="CV10" s="292"/>
      <c r="CW10" s="291"/>
      <c r="CX10" s="291"/>
      <c r="CY10" s="291"/>
      <c r="CZ10" s="292"/>
      <c r="DA10" s="291"/>
      <c r="DB10" s="291"/>
      <c r="DC10" s="291"/>
      <c r="DD10" s="292"/>
      <c r="DE10" s="291"/>
      <c r="DF10" s="291"/>
      <c r="DG10" s="291"/>
      <c r="DH10" s="292"/>
      <c r="DI10" s="291"/>
      <c r="DJ10" s="291"/>
      <c r="DK10" s="291"/>
      <c r="DL10" s="292"/>
      <c r="DM10" s="291"/>
      <c r="DN10" s="291"/>
      <c r="DO10" s="291"/>
      <c r="DP10" s="292"/>
      <c r="DQ10" s="291"/>
      <c r="DR10" s="291"/>
      <c r="DS10" s="291"/>
      <c r="DT10" s="292"/>
      <c r="DU10" s="291"/>
      <c r="DV10" s="291"/>
      <c r="DW10" s="291"/>
      <c r="DX10" s="292"/>
      <c r="DY10" s="291"/>
      <c r="DZ10" s="426"/>
      <c r="EA10" s="426"/>
      <c r="EB10" s="426"/>
      <c r="EC10" s="426"/>
    </row>
    <row r="11" spans="1:133" ht="69.75" customHeight="1">
      <c r="A11" s="429">
        <v>1</v>
      </c>
      <c r="B11" s="430" t="s">
        <v>324</v>
      </c>
      <c r="C11" s="431" t="s">
        <v>325</v>
      </c>
      <c r="D11" s="403" t="s">
        <v>1621</v>
      </c>
      <c r="E11" s="432">
        <v>80</v>
      </c>
      <c r="F11" s="281">
        <v>5</v>
      </c>
      <c r="G11" s="282">
        <v>5</v>
      </c>
      <c r="H11" s="283"/>
      <c r="I11" s="284"/>
      <c r="J11" s="281">
        <v>5</v>
      </c>
      <c r="K11" s="282"/>
      <c r="L11" s="283"/>
      <c r="M11" s="284"/>
      <c r="N11" s="281">
        <v>10</v>
      </c>
      <c r="O11" s="282"/>
      <c r="P11" s="283"/>
      <c r="Q11" s="284"/>
      <c r="R11" s="281">
        <v>5</v>
      </c>
      <c r="S11" s="282"/>
      <c r="T11" s="283"/>
      <c r="U11" s="284"/>
      <c r="V11" s="281">
        <v>3</v>
      </c>
      <c r="W11" s="282"/>
      <c r="X11" s="283"/>
      <c r="Y11" s="284"/>
      <c r="Z11" s="281">
        <v>5</v>
      </c>
      <c r="AA11" s="282"/>
      <c r="AB11" s="283"/>
      <c r="AC11" s="284"/>
      <c r="AD11" s="281">
        <v>5</v>
      </c>
      <c r="AE11" s="282"/>
      <c r="AF11" s="283"/>
      <c r="AG11" s="284"/>
      <c r="AH11" s="281">
        <v>10</v>
      </c>
      <c r="AI11" s="282"/>
      <c r="AJ11" s="283"/>
      <c r="AK11" s="284"/>
      <c r="AL11" s="281">
        <v>5</v>
      </c>
      <c r="AM11" s="282">
        <v>5</v>
      </c>
      <c r="AN11" s="283"/>
      <c r="AO11" s="284"/>
      <c r="AP11" s="281">
        <v>5</v>
      </c>
      <c r="AQ11" s="282"/>
      <c r="AR11" s="283"/>
      <c r="AS11" s="284"/>
      <c r="AT11" s="281">
        <v>5</v>
      </c>
      <c r="AU11" s="282"/>
      <c r="AV11" s="283"/>
      <c r="AW11" s="284"/>
      <c r="AX11" s="281">
        <v>5</v>
      </c>
      <c r="AY11" s="282"/>
      <c r="AZ11" s="283"/>
      <c r="BA11" s="284"/>
      <c r="BB11" s="281">
        <v>5</v>
      </c>
      <c r="BC11" s="282"/>
      <c r="BD11" s="283"/>
      <c r="BE11" s="284"/>
      <c r="BF11" s="281">
        <v>5</v>
      </c>
      <c r="BG11" s="282">
        <v>4</v>
      </c>
      <c r="BH11" s="283"/>
      <c r="BI11" s="284"/>
      <c r="BJ11" s="281">
        <v>5</v>
      </c>
      <c r="BK11" s="282"/>
      <c r="BL11" s="283"/>
      <c r="BM11" s="284"/>
      <c r="BN11" s="281">
        <v>5</v>
      </c>
      <c r="BO11" s="282">
        <v>5</v>
      </c>
      <c r="BP11" s="283"/>
      <c r="BQ11" s="284"/>
      <c r="BR11" s="281">
        <v>2</v>
      </c>
      <c r="BS11" s="282">
        <v>5</v>
      </c>
      <c r="BT11" s="283"/>
      <c r="BU11" s="284"/>
      <c r="BV11" s="281">
        <v>5</v>
      </c>
      <c r="BW11" s="282">
        <v>5</v>
      </c>
      <c r="BX11" s="283"/>
      <c r="BY11" s="284"/>
      <c r="BZ11" s="281">
        <v>5</v>
      </c>
      <c r="CA11" s="282">
        <v>5</v>
      </c>
      <c r="CB11" s="283"/>
      <c r="CC11" s="284"/>
      <c r="CD11" s="281">
        <v>5</v>
      </c>
      <c r="CE11" s="282">
        <v>5</v>
      </c>
      <c r="CF11" s="283"/>
      <c r="CG11" s="284"/>
      <c r="CH11" s="281">
        <v>5</v>
      </c>
      <c r="CI11" s="282">
        <v>5</v>
      </c>
      <c r="CJ11" s="283"/>
      <c r="CK11" s="284"/>
      <c r="CL11" s="281">
        <v>5</v>
      </c>
      <c r="CM11" s="282">
        <v>5</v>
      </c>
      <c r="CN11" s="283"/>
      <c r="CO11" s="284"/>
      <c r="CP11" s="281">
        <v>5</v>
      </c>
      <c r="CQ11" s="282"/>
      <c r="CR11" s="283"/>
      <c r="CS11" s="284"/>
      <c r="CT11" s="281">
        <v>5</v>
      </c>
      <c r="CU11" s="282">
        <v>2</v>
      </c>
      <c r="CV11" s="283"/>
      <c r="CW11" s="284"/>
      <c r="CX11" s="281">
        <v>5</v>
      </c>
      <c r="CY11" s="282"/>
      <c r="CZ11" s="283"/>
      <c r="DA11" s="284"/>
      <c r="DB11" s="281">
        <v>5</v>
      </c>
      <c r="DC11" s="282"/>
      <c r="DD11" s="283"/>
      <c r="DE11" s="284"/>
      <c r="DF11" s="281">
        <v>5</v>
      </c>
      <c r="DG11" s="282">
        <v>5</v>
      </c>
      <c r="DH11" s="283"/>
      <c r="DI11" s="284"/>
      <c r="DJ11" s="281">
        <v>5</v>
      </c>
      <c r="DK11" s="282"/>
      <c r="DL11" s="283"/>
      <c r="DM11" s="284"/>
      <c r="DN11" s="281">
        <v>5</v>
      </c>
      <c r="DO11" s="282">
        <v>5</v>
      </c>
      <c r="DP11" s="283"/>
      <c r="DQ11" s="284"/>
      <c r="DR11" s="281">
        <v>5</v>
      </c>
      <c r="DS11" s="282">
        <v>5</v>
      </c>
      <c r="DT11" s="283"/>
      <c r="DU11" s="284"/>
      <c r="DV11" s="281"/>
      <c r="DW11" s="282"/>
      <c r="DX11" s="283"/>
      <c r="DY11" s="284"/>
      <c r="DZ11" s="405">
        <f t="shared" ref="DZ11:DZ30" si="1">F11+J11+N11+R11+V11+Z11+AD11+AH11+AL11+AP11+AT11+AX11+BB11+BF11+BJ11+BN11+BR11+BV11+BZ11+CD11+CH11+CL11+CP11+CT11+CX11+DB11+DF11+DJ11+DN11+DR11+DV11</f>
        <v>155</v>
      </c>
      <c r="EA11" s="406">
        <f t="shared" ref="EA11:EA30" si="2">G11+K11+O11+S11+W11+AA11+AE11+AI11+AM11+AQ11+AU11+AY11+BC11+BG11+BK11+BO11+BS11+BW11+CA11+CE11+CI11+CM11+CQ11+CU11+CY11+DC11+DG11+DK11+DO11+DS11+DW11</f>
        <v>66</v>
      </c>
      <c r="EB11" s="406">
        <f t="shared" ref="EB11:EB30" si="3">H11+L11+P11+T11+X11+AB11+AF11+AJ11+AN11+AR11+AV11+AZ11+BD11+BH11+BL11+BP11+BT11+BX11+CB11+CF11+CJ11+CN11+CR11+CV11+CZ11+DD11+DH11+DL11+DP11+DT11+DX11</f>
        <v>0</v>
      </c>
      <c r="EC11" s="407">
        <f t="shared" ref="EC11:EC30" si="4">I11+M11+Q11+U11+Y11+AC11+AG11+AK11+AO11+AS11+AW11+BA11+BE11+BI11+BM11+BQ11+BU11+BY11+CC11+CG11+CK11+CO11+CS11+CW11+DA11+DE11+DI11+DM11+DQ11+DU11+DY11</f>
        <v>0</v>
      </c>
    </row>
    <row r="12" spans="1:133" ht="45.75" customHeight="1">
      <c r="A12" s="408">
        <v>2</v>
      </c>
      <c r="B12" s="433" t="s">
        <v>333</v>
      </c>
      <c r="C12" s="434" t="s">
        <v>30</v>
      </c>
      <c r="D12" s="411" t="s">
        <v>1622</v>
      </c>
      <c r="E12" s="435">
        <v>60</v>
      </c>
      <c r="F12" s="365"/>
      <c r="G12" s="362">
        <v>5</v>
      </c>
      <c r="H12" s="363"/>
      <c r="I12" s="364"/>
      <c r="J12" s="365">
        <v>5</v>
      </c>
      <c r="K12" s="362"/>
      <c r="L12" s="363"/>
      <c r="M12" s="364"/>
      <c r="N12" s="365"/>
      <c r="O12" s="362"/>
      <c r="P12" s="363"/>
      <c r="Q12" s="364"/>
      <c r="R12" s="365">
        <v>5</v>
      </c>
      <c r="S12" s="362"/>
      <c r="T12" s="363"/>
      <c r="U12" s="364"/>
      <c r="V12" s="365">
        <v>5</v>
      </c>
      <c r="W12" s="362"/>
      <c r="X12" s="363"/>
      <c r="Y12" s="364"/>
      <c r="Z12" s="365">
        <v>5</v>
      </c>
      <c r="AA12" s="362"/>
      <c r="AB12" s="363"/>
      <c r="AC12" s="364"/>
      <c r="AD12" s="365">
        <v>5</v>
      </c>
      <c r="AE12" s="362"/>
      <c r="AF12" s="363"/>
      <c r="AG12" s="364"/>
      <c r="AH12" s="365">
        <v>5</v>
      </c>
      <c r="AI12" s="362"/>
      <c r="AJ12" s="363"/>
      <c r="AK12" s="364"/>
      <c r="AL12" s="365"/>
      <c r="AM12" s="362">
        <v>5</v>
      </c>
      <c r="AN12" s="363"/>
      <c r="AO12" s="364"/>
      <c r="AP12" s="365"/>
      <c r="AQ12" s="362">
        <v>5</v>
      </c>
      <c r="AR12" s="363"/>
      <c r="AS12" s="364"/>
      <c r="AT12" s="365"/>
      <c r="AU12" s="362">
        <v>5</v>
      </c>
      <c r="AV12" s="363"/>
      <c r="AW12" s="364"/>
      <c r="AX12" s="365"/>
      <c r="AY12" s="362">
        <v>5</v>
      </c>
      <c r="AZ12" s="363"/>
      <c r="BA12" s="364"/>
      <c r="BB12" s="365">
        <v>5</v>
      </c>
      <c r="BC12" s="362"/>
      <c r="BD12" s="363"/>
      <c r="BE12" s="364"/>
      <c r="BF12" s="365">
        <v>5</v>
      </c>
      <c r="BG12" s="362"/>
      <c r="BH12" s="363"/>
      <c r="BI12" s="364"/>
      <c r="BJ12" s="365">
        <v>5</v>
      </c>
      <c r="BK12" s="362"/>
      <c r="BL12" s="363"/>
      <c r="BM12" s="364"/>
      <c r="BN12" s="365">
        <v>5</v>
      </c>
      <c r="BO12" s="362"/>
      <c r="BP12" s="363"/>
      <c r="BQ12" s="364"/>
      <c r="BR12" s="365">
        <v>5</v>
      </c>
      <c r="BS12" s="362"/>
      <c r="BT12" s="363"/>
      <c r="BU12" s="364"/>
      <c r="BV12" s="365">
        <v>5</v>
      </c>
      <c r="BW12" s="362"/>
      <c r="BX12" s="363"/>
      <c r="BY12" s="364"/>
      <c r="BZ12" s="365">
        <v>5</v>
      </c>
      <c r="CA12" s="362"/>
      <c r="CB12" s="363"/>
      <c r="CC12" s="364"/>
      <c r="CD12" s="365">
        <v>5</v>
      </c>
      <c r="CE12" s="362"/>
      <c r="CF12" s="363"/>
      <c r="CG12" s="364"/>
      <c r="CH12" s="365">
        <v>5</v>
      </c>
      <c r="CI12" s="362"/>
      <c r="CJ12" s="363"/>
      <c r="CK12" s="364"/>
      <c r="CL12" s="365">
        <v>5</v>
      </c>
      <c r="CM12" s="362"/>
      <c r="CN12" s="363"/>
      <c r="CO12" s="364"/>
      <c r="CP12" s="365">
        <v>5</v>
      </c>
      <c r="CQ12" s="362"/>
      <c r="CR12" s="363"/>
      <c r="CS12" s="364"/>
      <c r="CT12" s="365">
        <v>5</v>
      </c>
      <c r="CU12" s="362"/>
      <c r="CV12" s="363"/>
      <c r="CW12" s="364"/>
      <c r="CX12" s="365"/>
      <c r="CY12" s="362">
        <v>5</v>
      </c>
      <c r="CZ12" s="363"/>
      <c r="DA12" s="364"/>
      <c r="DB12" s="365">
        <v>5</v>
      </c>
      <c r="DC12" s="362"/>
      <c r="DD12" s="363"/>
      <c r="DE12" s="364"/>
      <c r="DF12" s="365"/>
      <c r="DG12" s="362">
        <v>5</v>
      </c>
      <c r="DH12" s="363"/>
      <c r="DI12" s="364"/>
      <c r="DJ12" s="365">
        <v>5</v>
      </c>
      <c r="DK12" s="362"/>
      <c r="DL12" s="363"/>
      <c r="DM12" s="364"/>
      <c r="DN12" s="365">
        <v>5</v>
      </c>
      <c r="DO12" s="362"/>
      <c r="DP12" s="363"/>
      <c r="DQ12" s="364"/>
      <c r="DR12" s="365">
        <v>5</v>
      </c>
      <c r="DS12" s="362"/>
      <c r="DT12" s="363"/>
      <c r="DU12" s="364"/>
      <c r="DV12" s="365"/>
      <c r="DW12" s="362"/>
      <c r="DX12" s="363"/>
      <c r="DY12" s="364"/>
      <c r="DZ12" s="413">
        <f t="shared" si="1"/>
        <v>110</v>
      </c>
      <c r="EA12" s="414">
        <f t="shared" si="2"/>
        <v>35</v>
      </c>
      <c r="EB12" s="414">
        <f t="shared" si="3"/>
        <v>0</v>
      </c>
      <c r="EC12" s="415">
        <f t="shared" si="4"/>
        <v>0</v>
      </c>
    </row>
    <row r="13" spans="1:133" ht="54.75" customHeight="1">
      <c r="A13" s="408">
        <v>3</v>
      </c>
      <c r="B13" s="433" t="s">
        <v>326</v>
      </c>
      <c r="C13" s="434" t="s">
        <v>327</v>
      </c>
      <c r="D13" s="411" t="s">
        <v>1623</v>
      </c>
      <c r="E13" s="435">
        <v>53</v>
      </c>
      <c r="F13" s="365">
        <v>5</v>
      </c>
      <c r="G13" s="362">
        <v>3</v>
      </c>
      <c r="H13" s="363"/>
      <c r="I13" s="364"/>
      <c r="J13" s="365">
        <v>5</v>
      </c>
      <c r="K13" s="362"/>
      <c r="L13" s="363"/>
      <c r="M13" s="364"/>
      <c r="N13" s="365">
        <v>5</v>
      </c>
      <c r="O13" s="362"/>
      <c r="P13" s="363"/>
      <c r="Q13" s="364"/>
      <c r="R13" s="365">
        <v>5</v>
      </c>
      <c r="S13" s="362">
        <v>5</v>
      </c>
      <c r="T13" s="363"/>
      <c r="U13" s="364"/>
      <c r="V13" s="365">
        <v>5</v>
      </c>
      <c r="W13" s="362"/>
      <c r="X13" s="363"/>
      <c r="Y13" s="364"/>
      <c r="Z13" s="365">
        <v>5</v>
      </c>
      <c r="AA13" s="362"/>
      <c r="AB13" s="363"/>
      <c r="AC13" s="364"/>
      <c r="AD13" s="365">
        <v>5</v>
      </c>
      <c r="AE13" s="362"/>
      <c r="AF13" s="363"/>
      <c r="AG13" s="364"/>
      <c r="AH13" s="365">
        <v>5</v>
      </c>
      <c r="AI13" s="362"/>
      <c r="AJ13" s="363"/>
      <c r="AK13" s="364"/>
      <c r="AL13" s="365">
        <v>5</v>
      </c>
      <c r="AM13" s="362">
        <v>5</v>
      </c>
      <c r="AN13" s="363"/>
      <c r="AO13" s="364"/>
      <c r="AP13" s="365">
        <v>5</v>
      </c>
      <c r="AQ13" s="362"/>
      <c r="AR13" s="363"/>
      <c r="AS13" s="364"/>
      <c r="AT13" s="365">
        <v>5</v>
      </c>
      <c r="AU13" s="362"/>
      <c r="AV13" s="363"/>
      <c r="AW13" s="364"/>
      <c r="AX13" s="365">
        <v>5</v>
      </c>
      <c r="AY13" s="362"/>
      <c r="AZ13" s="363"/>
      <c r="BA13" s="364"/>
      <c r="BB13" s="365"/>
      <c r="BC13" s="362"/>
      <c r="BD13" s="363"/>
      <c r="BE13" s="364"/>
      <c r="BF13" s="365">
        <v>5</v>
      </c>
      <c r="BG13" s="362"/>
      <c r="BH13" s="363"/>
      <c r="BI13" s="364"/>
      <c r="BJ13" s="365"/>
      <c r="BK13" s="362">
        <v>5</v>
      </c>
      <c r="BL13" s="363"/>
      <c r="BM13" s="364"/>
      <c r="BN13" s="365">
        <v>5</v>
      </c>
      <c r="BO13" s="362"/>
      <c r="BP13" s="363"/>
      <c r="BQ13" s="364"/>
      <c r="BR13" s="365">
        <v>5</v>
      </c>
      <c r="BS13" s="362"/>
      <c r="BT13" s="363"/>
      <c r="BU13" s="364"/>
      <c r="BV13" s="365">
        <v>5</v>
      </c>
      <c r="BW13" s="362"/>
      <c r="BX13" s="363"/>
      <c r="BY13" s="364"/>
      <c r="BZ13" s="365">
        <v>5</v>
      </c>
      <c r="CA13" s="362"/>
      <c r="CB13" s="363"/>
      <c r="CC13" s="364"/>
      <c r="CD13" s="365">
        <v>5</v>
      </c>
      <c r="CE13" s="362"/>
      <c r="CF13" s="363"/>
      <c r="CG13" s="364"/>
      <c r="CH13" s="365">
        <v>5</v>
      </c>
      <c r="CI13" s="362"/>
      <c r="CJ13" s="363"/>
      <c r="CK13" s="364"/>
      <c r="CL13" s="365">
        <v>5</v>
      </c>
      <c r="CM13" s="362"/>
      <c r="CN13" s="363"/>
      <c r="CO13" s="364"/>
      <c r="CP13" s="365"/>
      <c r="CQ13" s="362"/>
      <c r="CR13" s="363"/>
      <c r="CS13" s="364">
        <v>5</v>
      </c>
      <c r="CT13" s="365">
        <v>5</v>
      </c>
      <c r="CU13" s="362"/>
      <c r="CV13" s="363"/>
      <c r="CW13" s="364"/>
      <c r="CX13" s="365">
        <v>5</v>
      </c>
      <c r="CY13" s="362"/>
      <c r="CZ13" s="363"/>
      <c r="DA13" s="364"/>
      <c r="DB13" s="365">
        <v>5</v>
      </c>
      <c r="DC13" s="362"/>
      <c r="DD13" s="363"/>
      <c r="DE13" s="364"/>
      <c r="DF13" s="365">
        <v>5</v>
      </c>
      <c r="DG13" s="362"/>
      <c r="DH13" s="363"/>
      <c r="DI13" s="364"/>
      <c r="DJ13" s="365">
        <v>5</v>
      </c>
      <c r="DK13" s="362"/>
      <c r="DL13" s="363"/>
      <c r="DM13" s="364"/>
      <c r="DN13" s="365"/>
      <c r="DO13" s="362">
        <v>5</v>
      </c>
      <c r="DP13" s="363"/>
      <c r="DQ13" s="364"/>
      <c r="DR13" s="365">
        <v>5</v>
      </c>
      <c r="DS13" s="362"/>
      <c r="DT13" s="363"/>
      <c r="DU13" s="364"/>
      <c r="DV13" s="365"/>
      <c r="DW13" s="362"/>
      <c r="DX13" s="363"/>
      <c r="DY13" s="364"/>
      <c r="DZ13" s="413">
        <f t="shared" si="1"/>
        <v>130</v>
      </c>
      <c r="EA13" s="414">
        <f t="shared" si="2"/>
        <v>23</v>
      </c>
      <c r="EB13" s="414">
        <f t="shared" si="3"/>
        <v>0</v>
      </c>
      <c r="EC13" s="415">
        <f t="shared" si="4"/>
        <v>5</v>
      </c>
    </row>
    <row r="14" spans="1:133" ht="52.5" customHeight="1">
      <c r="A14" s="408">
        <v>4</v>
      </c>
      <c r="B14" s="436" t="s">
        <v>328</v>
      </c>
      <c r="C14" s="434" t="s">
        <v>1624</v>
      </c>
      <c r="D14" s="411" t="s">
        <v>1625</v>
      </c>
      <c r="E14" s="435">
        <v>50</v>
      </c>
      <c r="F14" s="365">
        <v>5</v>
      </c>
      <c r="G14" s="362"/>
      <c r="H14" s="363"/>
      <c r="I14" s="364"/>
      <c r="J14" s="365">
        <v>5</v>
      </c>
      <c r="K14" s="362"/>
      <c r="L14" s="363"/>
      <c r="M14" s="364"/>
      <c r="N14" s="365">
        <v>5</v>
      </c>
      <c r="O14" s="362"/>
      <c r="P14" s="363"/>
      <c r="Q14" s="364"/>
      <c r="R14" s="365">
        <v>5</v>
      </c>
      <c r="S14" s="362">
        <v>5</v>
      </c>
      <c r="T14" s="363"/>
      <c r="U14" s="364"/>
      <c r="V14" s="365">
        <v>5</v>
      </c>
      <c r="W14" s="362"/>
      <c r="X14" s="363"/>
      <c r="Y14" s="364"/>
      <c r="Z14" s="365">
        <v>5</v>
      </c>
      <c r="AA14" s="362"/>
      <c r="AB14" s="363"/>
      <c r="AC14" s="364"/>
      <c r="AD14" s="365">
        <v>5</v>
      </c>
      <c r="AE14" s="362"/>
      <c r="AF14" s="363"/>
      <c r="AG14" s="364"/>
      <c r="AH14" s="365">
        <v>5</v>
      </c>
      <c r="AI14" s="362"/>
      <c r="AJ14" s="363"/>
      <c r="AK14" s="364"/>
      <c r="AL14" s="365">
        <v>5</v>
      </c>
      <c r="AM14" s="362"/>
      <c r="AN14" s="363"/>
      <c r="AO14" s="364"/>
      <c r="AP14" s="365">
        <v>5</v>
      </c>
      <c r="AQ14" s="362"/>
      <c r="AR14" s="363"/>
      <c r="AS14" s="364"/>
      <c r="AT14" s="365"/>
      <c r="AU14" s="362">
        <v>5</v>
      </c>
      <c r="AV14" s="363"/>
      <c r="AW14" s="364"/>
      <c r="AX14" s="365"/>
      <c r="AY14" s="362"/>
      <c r="AZ14" s="363"/>
      <c r="BA14" s="364"/>
      <c r="BB14" s="365">
        <v>5</v>
      </c>
      <c r="BC14" s="362"/>
      <c r="BD14" s="363"/>
      <c r="BE14" s="364"/>
      <c r="BF14" s="365"/>
      <c r="BG14" s="362">
        <v>5</v>
      </c>
      <c r="BH14" s="363"/>
      <c r="BI14" s="364"/>
      <c r="BJ14" s="365">
        <v>5</v>
      </c>
      <c r="BK14" s="362"/>
      <c r="BL14" s="363"/>
      <c r="BM14" s="364"/>
      <c r="BN14" s="365">
        <v>5</v>
      </c>
      <c r="BO14" s="362"/>
      <c r="BP14" s="363"/>
      <c r="BQ14" s="364"/>
      <c r="BR14" s="365">
        <v>5</v>
      </c>
      <c r="BS14" s="362"/>
      <c r="BT14" s="363"/>
      <c r="BU14" s="364"/>
      <c r="BV14" s="365">
        <v>5</v>
      </c>
      <c r="BW14" s="362"/>
      <c r="BX14" s="363"/>
      <c r="BY14" s="364"/>
      <c r="BZ14" s="365">
        <v>5</v>
      </c>
      <c r="CA14" s="362"/>
      <c r="CB14" s="363"/>
      <c r="CC14" s="364"/>
      <c r="CD14" s="365">
        <v>5</v>
      </c>
      <c r="CE14" s="362"/>
      <c r="CF14" s="363"/>
      <c r="CG14" s="364"/>
      <c r="CH14" s="365">
        <v>5</v>
      </c>
      <c r="CI14" s="362"/>
      <c r="CJ14" s="363"/>
      <c r="CK14" s="364"/>
      <c r="CL14" s="365">
        <v>5</v>
      </c>
      <c r="CM14" s="362"/>
      <c r="CN14" s="363"/>
      <c r="CO14" s="364"/>
      <c r="CP14" s="365">
        <v>5</v>
      </c>
      <c r="CQ14" s="362"/>
      <c r="CR14" s="363"/>
      <c r="CS14" s="364"/>
      <c r="CT14" s="365"/>
      <c r="CU14" s="362"/>
      <c r="CV14" s="363"/>
      <c r="CW14" s="364"/>
      <c r="CX14" s="365">
        <v>5</v>
      </c>
      <c r="CY14" s="362"/>
      <c r="CZ14" s="363"/>
      <c r="DA14" s="364"/>
      <c r="DB14" s="365"/>
      <c r="DC14" s="362">
        <v>5</v>
      </c>
      <c r="DD14" s="363"/>
      <c r="DE14" s="364"/>
      <c r="DF14" s="365"/>
      <c r="DG14" s="362">
        <v>5</v>
      </c>
      <c r="DH14" s="363"/>
      <c r="DI14" s="364"/>
      <c r="DJ14" s="365">
        <v>5</v>
      </c>
      <c r="DK14" s="362"/>
      <c r="DL14" s="363"/>
      <c r="DM14" s="364"/>
      <c r="DN14" s="365">
        <v>5</v>
      </c>
      <c r="DO14" s="362"/>
      <c r="DP14" s="363"/>
      <c r="DQ14" s="364"/>
      <c r="DR14" s="365">
        <v>5</v>
      </c>
      <c r="DS14" s="362"/>
      <c r="DT14" s="363"/>
      <c r="DU14" s="364"/>
      <c r="DV14" s="365"/>
      <c r="DW14" s="362"/>
      <c r="DX14" s="363"/>
      <c r="DY14" s="364"/>
      <c r="DZ14" s="413">
        <f t="shared" si="1"/>
        <v>120</v>
      </c>
      <c r="EA14" s="414">
        <f t="shared" si="2"/>
        <v>25</v>
      </c>
      <c r="EB14" s="414">
        <f t="shared" si="3"/>
        <v>0</v>
      </c>
      <c r="EC14" s="415">
        <f t="shared" si="4"/>
        <v>0</v>
      </c>
    </row>
    <row r="15" spans="1:133" ht="69.75" customHeight="1">
      <c r="A15" s="408">
        <v>5</v>
      </c>
      <c r="B15" s="436" t="s">
        <v>329</v>
      </c>
      <c r="C15" s="434" t="s">
        <v>15</v>
      </c>
      <c r="D15" s="411" t="s">
        <v>1626</v>
      </c>
      <c r="E15" s="435">
        <v>50</v>
      </c>
      <c r="F15" s="365">
        <v>5</v>
      </c>
      <c r="G15" s="362">
        <v>3</v>
      </c>
      <c r="H15" s="363"/>
      <c r="I15" s="364"/>
      <c r="J15" s="365"/>
      <c r="K15" s="362"/>
      <c r="L15" s="363"/>
      <c r="M15" s="364"/>
      <c r="N15" s="365">
        <v>10</v>
      </c>
      <c r="O15" s="362"/>
      <c r="P15" s="363"/>
      <c r="Q15" s="364"/>
      <c r="R15" s="365">
        <v>5</v>
      </c>
      <c r="S15" s="362"/>
      <c r="T15" s="363"/>
      <c r="U15" s="364"/>
      <c r="V15" s="365">
        <v>5</v>
      </c>
      <c r="W15" s="362"/>
      <c r="X15" s="363"/>
      <c r="Y15" s="364"/>
      <c r="Z15" s="365">
        <v>5</v>
      </c>
      <c r="AA15" s="362"/>
      <c r="AB15" s="363"/>
      <c r="AC15" s="364"/>
      <c r="AD15" s="365">
        <v>5</v>
      </c>
      <c r="AE15" s="362"/>
      <c r="AF15" s="363"/>
      <c r="AG15" s="364"/>
      <c r="AH15" s="365">
        <v>5</v>
      </c>
      <c r="AI15" s="362"/>
      <c r="AJ15" s="363"/>
      <c r="AK15" s="364"/>
      <c r="AL15" s="365">
        <v>5</v>
      </c>
      <c r="AM15" s="362">
        <v>5</v>
      </c>
      <c r="AN15" s="363"/>
      <c r="AO15" s="364"/>
      <c r="AP15" s="365">
        <v>5</v>
      </c>
      <c r="AQ15" s="362"/>
      <c r="AR15" s="363"/>
      <c r="AS15" s="364"/>
      <c r="AT15" s="365">
        <v>5</v>
      </c>
      <c r="AU15" s="362"/>
      <c r="AV15" s="363"/>
      <c r="AW15" s="364"/>
      <c r="AX15" s="365">
        <v>5</v>
      </c>
      <c r="AY15" s="362"/>
      <c r="AZ15" s="363"/>
      <c r="BA15" s="364"/>
      <c r="BB15" s="365">
        <v>5</v>
      </c>
      <c r="BC15" s="362"/>
      <c r="BD15" s="363"/>
      <c r="BE15" s="364"/>
      <c r="BF15" s="365">
        <v>5</v>
      </c>
      <c r="BG15" s="362"/>
      <c r="BH15" s="363"/>
      <c r="BI15" s="364"/>
      <c r="BJ15" s="365">
        <v>5</v>
      </c>
      <c r="BK15" s="362"/>
      <c r="BL15" s="363"/>
      <c r="BM15" s="364"/>
      <c r="BN15" s="365">
        <v>5</v>
      </c>
      <c r="BO15" s="362">
        <v>5</v>
      </c>
      <c r="BP15" s="363"/>
      <c r="BQ15" s="364"/>
      <c r="BR15" s="365">
        <v>5</v>
      </c>
      <c r="BS15" s="362">
        <v>5</v>
      </c>
      <c r="BT15" s="363"/>
      <c r="BU15" s="364"/>
      <c r="BV15" s="365">
        <v>5</v>
      </c>
      <c r="BW15" s="362">
        <v>5</v>
      </c>
      <c r="BX15" s="363"/>
      <c r="BY15" s="364"/>
      <c r="BZ15" s="365">
        <v>5</v>
      </c>
      <c r="CA15" s="362">
        <v>5</v>
      </c>
      <c r="CB15" s="363"/>
      <c r="CC15" s="364"/>
      <c r="CD15" s="365">
        <v>5</v>
      </c>
      <c r="CE15" s="362">
        <v>5</v>
      </c>
      <c r="CF15" s="363"/>
      <c r="CG15" s="364"/>
      <c r="CH15" s="365">
        <v>5</v>
      </c>
      <c r="CI15" s="362">
        <v>5</v>
      </c>
      <c r="CJ15" s="363"/>
      <c r="CK15" s="364"/>
      <c r="CL15" s="365">
        <v>5</v>
      </c>
      <c r="CM15" s="362">
        <v>5</v>
      </c>
      <c r="CN15" s="363"/>
      <c r="CO15" s="364"/>
      <c r="CP15" s="365">
        <v>5</v>
      </c>
      <c r="CQ15" s="362"/>
      <c r="CR15" s="363">
        <v>5</v>
      </c>
      <c r="CS15" s="364"/>
      <c r="CT15" s="365">
        <v>5</v>
      </c>
      <c r="CU15" s="362"/>
      <c r="CV15" s="363"/>
      <c r="CW15" s="364"/>
      <c r="CX15" s="365">
        <v>5</v>
      </c>
      <c r="CY15" s="362"/>
      <c r="CZ15" s="363"/>
      <c r="DA15" s="364"/>
      <c r="DB15" s="365">
        <v>5</v>
      </c>
      <c r="DC15" s="362"/>
      <c r="DD15" s="363"/>
      <c r="DE15" s="364">
        <v>5</v>
      </c>
      <c r="DF15" s="365">
        <v>5</v>
      </c>
      <c r="DG15" s="362"/>
      <c r="DH15" s="363"/>
      <c r="DI15" s="364"/>
      <c r="DJ15" s="365">
        <v>5</v>
      </c>
      <c r="DK15" s="362"/>
      <c r="DL15" s="363"/>
      <c r="DM15" s="364"/>
      <c r="DN15" s="365"/>
      <c r="DO15" s="362">
        <v>5</v>
      </c>
      <c r="DP15" s="363"/>
      <c r="DQ15" s="364"/>
      <c r="DR15" s="365">
        <v>5</v>
      </c>
      <c r="DS15" s="362">
        <v>5</v>
      </c>
      <c r="DT15" s="363"/>
      <c r="DU15" s="364"/>
      <c r="DV15" s="365"/>
      <c r="DW15" s="362"/>
      <c r="DX15" s="363"/>
      <c r="DY15" s="364"/>
      <c r="DZ15" s="413">
        <f t="shared" si="1"/>
        <v>145</v>
      </c>
      <c r="EA15" s="414">
        <f t="shared" si="2"/>
        <v>53</v>
      </c>
      <c r="EB15" s="414">
        <f t="shared" si="3"/>
        <v>5</v>
      </c>
      <c r="EC15" s="415">
        <f t="shared" si="4"/>
        <v>5</v>
      </c>
    </row>
    <row r="16" spans="1:133" ht="46.5" customHeight="1">
      <c r="A16" s="408">
        <v>6</v>
      </c>
      <c r="B16" s="436" t="s">
        <v>2119</v>
      </c>
      <c r="C16" s="434" t="s">
        <v>2120</v>
      </c>
      <c r="D16" s="411" t="s">
        <v>2121</v>
      </c>
      <c r="E16" s="435">
        <v>50</v>
      </c>
      <c r="F16" s="365">
        <v>5</v>
      </c>
      <c r="G16" s="362"/>
      <c r="H16" s="363"/>
      <c r="I16" s="364"/>
      <c r="J16" s="365"/>
      <c r="K16" s="362"/>
      <c r="L16" s="363"/>
      <c r="M16" s="364"/>
      <c r="N16" s="365"/>
      <c r="O16" s="362"/>
      <c r="P16" s="363"/>
      <c r="Q16" s="364"/>
      <c r="R16" s="365"/>
      <c r="S16" s="362"/>
      <c r="T16" s="363"/>
      <c r="U16" s="364"/>
      <c r="V16" s="365"/>
      <c r="W16" s="362"/>
      <c r="X16" s="363"/>
      <c r="Y16" s="364"/>
      <c r="Z16" s="365"/>
      <c r="AA16" s="362"/>
      <c r="AB16" s="363"/>
      <c r="AC16" s="364"/>
      <c r="AD16" s="365"/>
      <c r="AE16" s="362"/>
      <c r="AF16" s="363"/>
      <c r="AG16" s="364"/>
      <c r="AH16" s="365"/>
      <c r="AI16" s="362"/>
      <c r="AJ16" s="363"/>
      <c r="AK16" s="364"/>
      <c r="AL16" s="365"/>
      <c r="AM16" s="362"/>
      <c r="AN16" s="363"/>
      <c r="AO16" s="364"/>
      <c r="AP16" s="365">
        <v>5</v>
      </c>
      <c r="AQ16" s="362"/>
      <c r="AR16" s="363"/>
      <c r="AS16" s="364"/>
      <c r="AT16" s="365">
        <v>5</v>
      </c>
      <c r="AU16" s="362"/>
      <c r="AV16" s="363"/>
      <c r="AW16" s="364"/>
      <c r="AX16" s="365"/>
      <c r="AY16" s="362"/>
      <c r="AZ16" s="363"/>
      <c r="BA16" s="364"/>
      <c r="BB16" s="365"/>
      <c r="BC16" s="362"/>
      <c r="BD16" s="363"/>
      <c r="BE16" s="364"/>
      <c r="BF16" s="365">
        <v>5</v>
      </c>
      <c r="BG16" s="362"/>
      <c r="BH16" s="363"/>
      <c r="BI16" s="364"/>
      <c r="BJ16" s="365">
        <v>5</v>
      </c>
      <c r="BK16" s="362"/>
      <c r="BL16" s="363"/>
      <c r="BM16" s="364"/>
      <c r="BN16" s="365">
        <v>3</v>
      </c>
      <c r="BO16" s="362"/>
      <c r="BP16" s="363"/>
      <c r="BQ16" s="364"/>
      <c r="BR16" s="365">
        <v>5</v>
      </c>
      <c r="BS16" s="362"/>
      <c r="BT16" s="363"/>
      <c r="BU16" s="364"/>
      <c r="BV16" s="365">
        <v>5</v>
      </c>
      <c r="BW16" s="362"/>
      <c r="BX16" s="363"/>
      <c r="BY16" s="364"/>
      <c r="BZ16" s="365"/>
      <c r="CA16" s="362"/>
      <c r="CB16" s="363"/>
      <c r="CC16" s="364"/>
      <c r="CD16" s="365">
        <v>5</v>
      </c>
      <c r="CE16" s="362"/>
      <c r="CF16" s="363"/>
      <c r="CG16" s="364"/>
      <c r="CH16" s="365">
        <v>5</v>
      </c>
      <c r="CI16" s="362"/>
      <c r="CJ16" s="363"/>
      <c r="CK16" s="364"/>
      <c r="CL16" s="365">
        <v>5</v>
      </c>
      <c r="CM16" s="362"/>
      <c r="CN16" s="363"/>
      <c r="CO16" s="364"/>
      <c r="CP16" s="365"/>
      <c r="CQ16" s="362"/>
      <c r="CR16" s="363"/>
      <c r="CS16" s="364"/>
      <c r="CT16" s="365">
        <v>4</v>
      </c>
      <c r="CU16" s="362"/>
      <c r="CV16" s="363"/>
      <c r="CW16" s="364"/>
      <c r="CX16" s="365">
        <v>4</v>
      </c>
      <c r="CY16" s="362"/>
      <c r="CZ16" s="363"/>
      <c r="DA16" s="364"/>
      <c r="DB16" s="365">
        <v>4</v>
      </c>
      <c r="DC16" s="362"/>
      <c r="DD16" s="363"/>
      <c r="DE16" s="364"/>
      <c r="DF16" s="365">
        <v>5</v>
      </c>
      <c r="DG16" s="362"/>
      <c r="DH16" s="363"/>
      <c r="DI16" s="364"/>
      <c r="DJ16" s="365">
        <v>5</v>
      </c>
      <c r="DK16" s="362"/>
      <c r="DL16" s="363"/>
      <c r="DM16" s="364"/>
      <c r="DN16" s="365">
        <v>4</v>
      </c>
      <c r="DO16" s="362"/>
      <c r="DP16" s="363"/>
      <c r="DQ16" s="364"/>
      <c r="DR16" s="365"/>
      <c r="DS16" s="362"/>
      <c r="DT16" s="363"/>
      <c r="DU16" s="364"/>
      <c r="DV16" s="365"/>
      <c r="DW16" s="362"/>
      <c r="DX16" s="363"/>
      <c r="DY16" s="364"/>
      <c r="DZ16" s="413">
        <f t="shared" si="1"/>
        <v>79</v>
      </c>
      <c r="EA16" s="414">
        <f t="shared" si="2"/>
        <v>0</v>
      </c>
      <c r="EB16" s="414">
        <f t="shared" si="3"/>
        <v>0</v>
      </c>
      <c r="EC16" s="415">
        <f t="shared" si="4"/>
        <v>0</v>
      </c>
    </row>
    <row r="17" spans="1:133" ht="46.5" customHeight="1">
      <c r="A17" s="408">
        <v>7</v>
      </c>
      <c r="B17" s="436" t="s">
        <v>330</v>
      </c>
      <c r="C17" s="434" t="s">
        <v>331</v>
      </c>
      <c r="D17" s="411" t="s">
        <v>1627</v>
      </c>
      <c r="E17" s="435">
        <v>50</v>
      </c>
      <c r="F17" s="365">
        <v>5</v>
      </c>
      <c r="G17" s="362"/>
      <c r="H17" s="363"/>
      <c r="I17" s="364"/>
      <c r="J17" s="365">
        <v>5</v>
      </c>
      <c r="K17" s="362">
        <v>5</v>
      </c>
      <c r="L17" s="363"/>
      <c r="M17" s="364"/>
      <c r="N17" s="365">
        <v>5</v>
      </c>
      <c r="O17" s="362">
        <v>5</v>
      </c>
      <c r="P17" s="363"/>
      <c r="Q17" s="364"/>
      <c r="R17" s="365">
        <v>5</v>
      </c>
      <c r="S17" s="362">
        <v>5</v>
      </c>
      <c r="T17" s="363"/>
      <c r="U17" s="364"/>
      <c r="V17" s="365">
        <v>5</v>
      </c>
      <c r="W17" s="362">
        <v>3</v>
      </c>
      <c r="X17" s="363"/>
      <c r="Y17" s="364"/>
      <c r="Z17" s="365">
        <v>5</v>
      </c>
      <c r="AA17" s="362">
        <v>5</v>
      </c>
      <c r="AB17" s="363"/>
      <c r="AC17" s="364"/>
      <c r="AD17" s="365">
        <v>5</v>
      </c>
      <c r="AE17" s="362">
        <v>5</v>
      </c>
      <c r="AF17" s="363"/>
      <c r="AG17" s="364"/>
      <c r="AH17" s="365">
        <v>10</v>
      </c>
      <c r="AI17" s="362">
        <v>5</v>
      </c>
      <c r="AJ17" s="363"/>
      <c r="AK17" s="364"/>
      <c r="AL17" s="365">
        <v>5</v>
      </c>
      <c r="AM17" s="362"/>
      <c r="AN17" s="363"/>
      <c r="AO17" s="364"/>
      <c r="AP17" s="365"/>
      <c r="AQ17" s="362"/>
      <c r="AR17" s="363">
        <v>5</v>
      </c>
      <c r="AS17" s="364"/>
      <c r="AT17" s="365">
        <v>5</v>
      </c>
      <c r="AU17" s="362"/>
      <c r="AV17" s="363"/>
      <c r="AW17" s="364"/>
      <c r="AX17" s="365">
        <v>5</v>
      </c>
      <c r="AY17" s="362"/>
      <c r="AZ17" s="363"/>
      <c r="BA17" s="364"/>
      <c r="BB17" s="365">
        <v>5</v>
      </c>
      <c r="BC17" s="362"/>
      <c r="BD17" s="363"/>
      <c r="BE17" s="364"/>
      <c r="BF17" s="365">
        <v>5</v>
      </c>
      <c r="BG17" s="362"/>
      <c r="BH17" s="363"/>
      <c r="BI17" s="364"/>
      <c r="BJ17" s="365">
        <v>5</v>
      </c>
      <c r="BK17" s="362"/>
      <c r="BL17" s="363"/>
      <c r="BM17" s="364"/>
      <c r="BN17" s="365">
        <v>5</v>
      </c>
      <c r="BO17" s="362">
        <v>5</v>
      </c>
      <c r="BP17" s="363"/>
      <c r="BQ17" s="364"/>
      <c r="BR17" s="365">
        <v>5</v>
      </c>
      <c r="BS17" s="362">
        <v>5</v>
      </c>
      <c r="BT17" s="363"/>
      <c r="BU17" s="364"/>
      <c r="BV17" s="365">
        <v>5</v>
      </c>
      <c r="BW17" s="362">
        <v>5</v>
      </c>
      <c r="BX17" s="363"/>
      <c r="BY17" s="364"/>
      <c r="BZ17" s="365">
        <v>5</v>
      </c>
      <c r="CA17" s="362">
        <v>5</v>
      </c>
      <c r="CB17" s="363"/>
      <c r="CC17" s="364"/>
      <c r="CD17" s="365">
        <v>5</v>
      </c>
      <c r="CE17" s="362">
        <v>5</v>
      </c>
      <c r="CF17" s="363"/>
      <c r="CG17" s="364"/>
      <c r="CH17" s="365">
        <v>5</v>
      </c>
      <c r="CI17" s="362"/>
      <c r="CJ17" s="363"/>
      <c r="CK17" s="364"/>
      <c r="CL17" s="365">
        <v>5</v>
      </c>
      <c r="CM17" s="362">
        <v>5</v>
      </c>
      <c r="CN17" s="363"/>
      <c r="CO17" s="364"/>
      <c r="CP17" s="365">
        <v>5</v>
      </c>
      <c r="CQ17" s="362"/>
      <c r="CR17" s="363"/>
      <c r="CS17" s="364"/>
      <c r="CT17" s="365">
        <v>5</v>
      </c>
      <c r="CU17" s="362"/>
      <c r="CV17" s="363"/>
      <c r="CW17" s="364"/>
      <c r="CX17" s="365">
        <v>5</v>
      </c>
      <c r="CY17" s="362"/>
      <c r="CZ17" s="363"/>
      <c r="DA17" s="364"/>
      <c r="DB17" s="365">
        <v>5</v>
      </c>
      <c r="DC17" s="362"/>
      <c r="DD17" s="363"/>
      <c r="DE17" s="364"/>
      <c r="DF17" s="365"/>
      <c r="DG17" s="362">
        <v>5</v>
      </c>
      <c r="DH17" s="363"/>
      <c r="DI17" s="364"/>
      <c r="DJ17" s="365">
        <v>5</v>
      </c>
      <c r="DK17" s="362"/>
      <c r="DL17" s="363"/>
      <c r="DM17" s="364"/>
      <c r="DN17" s="365">
        <v>5</v>
      </c>
      <c r="DO17" s="362"/>
      <c r="DP17" s="363"/>
      <c r="DQ17" s="364"/>
      <c r="DR17" s="365">
        <v>5</v>
      </c>
      <c r="DS17" s="362">
        <v>5</v>
      </c>
      <c r="DT17" s="363"/>
      <c r="DU17" s="364"/>
      <c r="DV17" s="365"/>
      <c r="DW17" s="362"/>
      <c r="DX17" s="363"/>
      <c r="DY17" s="364"/>
      <c r="DZ17" s="413">
        <f t="shared" si="1"/>
        <v>145</v>
      </c>
      <c r="EA17" s="414">
        <f t="shared" si="2"/>
        <v>73</v>
      </c>
      <c r="EB17" s="414">
        <f t="shared" si="3"/>
        <v>5</v>
      </c>
      <c r="EC17" s="415">
        <f t="shared" si="4"/>
        <v>0</v>
      </c>
    </row>
    <row r="18" spans="1:133" ht="46.5" customHeight="1">
      <c r="A18" s="408">
        <v>8</v>
      </c>
      <c r="B18" s="433" t="s">
        <v>332</v>
      </c>
      <c r="C18" s="434" t="s">
        <v>25</v>
      </c>
      <c r="D18" s="411" t="s">
        <v>1628</v>
      </c>
      <c r="E18" s="435">
        <v>50</v>
      </c>
      <c r="F18" s="365">
        <v>5</v>
      </c>
      <c r="G18" s="362"/>
      <c r="H18" s="363"/>
      <c r="I18" s="364"/>
      <c r="J18" s="365">
        <v>5</v>
      </c>
      <c r="K18" s="362">
        <v>5</v>
      </c>
      <c r="L18" s="363"/>
      <c r="M18" s="364"/>
      <c r="N18" s="365">
        <v>5</v>
      </c>
      <c r="O18" s="362">
        <v>5</v>
      </c>
      <c r="P18" s="363"/>
      <c r="Q18" s="364"/>
      <c r="R18" s="365">
        <v>5</v>
      </c>
      <c r="S18" s="362">
        <v>5</v>
      </c>
      <c r="T18" s="363"/>
      <c r="U18" s="364"/>
      <c r="V18" s="365">
        <v>5</v>
      </c>
      <c r="W18" s="362">
        <v>5</v>
      </c>
      <c r="X18" s="363"/>
      <c r="Y18" s="364"/>
      <c r="Z18" s="365">
        <v>5</v>
      </c>
      <c r="AA18" s="362">
        <v>5</v>
      </c>
      <c r="AB18" s="363"/>
      <c r="AC18" s="364"/>
      <c r="AD18" s="365">
        <v>5</v>
      </c>
      <c r="AE18" s="362">
        <v>5</v>
      </c>
      <c r="AF18" s="363"/>
      <c r="AG18" s="364"/>
      <c r="AH18" s="365">
        <v>5</v>
      </c>
      <c r="AI18" s="362"/>
      <c r="AJ18" s="363"/>
      <c r="AK18" s="364"/>
      <c r="AL18" s="365">
        <v>5</v>
      </c>
      <c r="AM18" s="362"/>
      <c r="AN18" s="363"/>
      <c r="AO18" s="364"/>
      <c r="AP18" s="365">
        <v>5</v>
      </c>
      <c r="AQ18" s="362"/>
      <c r="AR18" s="363"/>
      <c r="AS18" s="364"/>
      <c r="AT18" s="365">
        <v>5</v>
      </c>
      <c r="AU18" s="362"/>
      <c r="AV18" s="363"/>
      <c r="AW18" s="364"/>
      <c r="AX18" s="365">
        <v>5</v>
      </c>
      <c r="AY18" s="362"/>
      <c r="AZ18" s="363"/>
      <c r="BA18" s="364"/>
      <c r="BB18" s="365">
        <v>5</v>
      </c>
      <c r="BC18" s="362"/>
      <c r="BD18" s="363"/>
      <c r="BE18" s="364"/>
      <c r="BF18" s="365">
        <v>5</v>
      </c>
      <c r="BG18" s="362"/>
      <c r="BH18" s="363"/>
      <c r="BI18" s="364"/>
      <c r="BJ18" s="365">
        <v>5</v>
      </c>
      <c r="BK18" s="362"/>
      <c r="BL18" s="363"/>
      <c r="BM18" s="364"/>
      <c r="BN18" s="365">
        <v>5</v>
      </c>
      <c r="BO18" s="362">
        <v>5</v>
      </c>
      <c r="BP18" s="363"/>
      <c r="BQ18" s="364"/>
      <c r="BR18" s="365">
        <v>5</v>
      </c>
      <c r="BS18" s="362">
        <v>5</v>
      </c>
      <c r="BT18" s="363"/>
      <c r="BU18" s="364"/>
      <c r="BV18" s="365">
        <v>5</v>
      </c>
      <c r="BW18" s="362">
        <v>5</v>
      </c>
      <c r="BX18" s="363"/>
      <c r="BY18" s="364"/>
      <c r="BZ18" s="365">
        <v>5</v>
      </c>
      <c r="CA18" s="362">
        <v>5</v>
      </c>
      <c r="CB18" s="363"/>
      <c r="CC18" s="364"/>
      <c r="CD18" s="365">
        <v>5</v>
      </c>
      <c r="CE18" s="362">
        <v>5</v>
      </c>
      <c r="CF18" s="363"/>
      <c r="CG18" s="364"/>
      <c r="CH18" s="365">
        <v>5</v>
      </c>
      <c r="CI18" s="362">
        <v>5</v>
      </c>
      <c r="CJ18" s="363"/>
      <c r="CK18" s="364"/>
      <c r="CL18" s="365">
        <v>5</v>
      </c>
      <c r="CM18" s="362">
        <v>5</v>
      </c>
      <c r="CN18" s="363"/>
      <c r="CO18" s="364"/>
      <c r="CP18" s="365">
        <v>5</v>
      </c>
      <c r="CQ18" s="362"/>
      <c r="CR18" s="363"/>
      <c r="CS18" s="364"/>
      <c r="CT18" s="365"/>
      <c r="CU18" s="362"/>
      <c r="CV18" s="363">
        <v>5</v>
      </c>
      <c r="CW18" s="364"/>
      <c r="CX18" s="365">
        <v>5</v>
      </c>
      <c r="CY18" s="362"/>
      <c r="CZ18" s="363"/>
      <c r="DA18" s="364"/>
      <c r="DB18" s="365">
        <v>5</v>
      </c>
      <c r="DC18" s="362"/>
      <c r="DD18" s="363"/>
      <c r="DE18" s="364"/>
      <c r="DF18" s="365">
        <v>5</v>
      </c>
      <c r="DG18" s="362"/>
      <c r="DH18" s="363"/>
      <c r="DI18" s="364"/>
      <c r="DJ18" s="365">
        <v>5</v>
      </c>
      <c r="DK18" s="362"/>
      <c r="DL18" s="363"/>
      <c r="DM18" s="364"/>
      <c r="DN18" s="365"/>
      <c r="DO18" s="362">
        <v>5</v>
      </c>
      <c r="DP18" s="363"/>
      <c r="DQ18" s="364"/>
      <c r="DR18" s="365">
        <v>5</v>
      </c>
      <c r="DS18" s="362">
        <v>5</v>
      </c>
      <c r="DT18" s="363"/>
      <c r="DU18" s="364"/>
      <c r="DV18" s="365"/>
      <c r="DW18" s="362"/>
      <c r="DX18" s="363"/>
      <c r="DY18" s="364"/>
      <c r="DZ18" s="413">
        <f t="shared" si="1"/>
        <v>140</v>
      </c>
      <c r="EA18" s="414">
        <f t="shared" si="2"/>
        <v>75</v>
      </c>
      <c r="EB18" s="414">
        <f t="shared" si="3"/>
        <v>5</v>
      </c>
      <c r="EC18" s="415">
        <f t="shared" si="4"/>
        <v>0</v>
      </c>
    </row>
    <row r="19" spans="1:133" ht="46.5" customHeight="1">
      <c r="A19" s="408">
        <v>9</v>
      </c>
      <c r="B19" s="433" t="s">
        <v>334</v>
      </c>
      <c r="C19" s="434" t="s">
        <v>32</v>
      </c>
      <c r="D19" s="411" t="s">
        <v>1629</v>
      </c>
      <c r="E19" s="435">
        <v>50</v>
      </c>
      <c r="F19" s="365">
        <v>4</v>
      </c>
      <c r="G19" s="362"/>
      <c r="H19" s="363"/>
      <c r="I19" s="364"/>
      <c r="J19" s="365">
        <v>3</v>
      </c>
      <c r="K19" s="362"/>
      <c r="L19" s="363"/>
      <c r="M19" s="364"/>
      <c r="N19" s="365"/>
      <c r="O19" s="362"/>
      <c r="P19" s="363"/>
      <c r="Q19" s="364"/>
      <c r="R19" s="365"/>
      <c r="S19" s="362"/>
      <c r="T19" s="363"/>
      <c r="U19" s="364"/>
      <c r="V19" s="365"/>
      <c r="W19" s="362"/>
      <c r="X19" s="363"/>
      <c r="Y19" s="364"/>
      <c r="Z19" s="365">
        <v>5</v>
      </c>
      <c r="AA19" s="362"/>
      <c r="AB19" s="363"/>
      <c r="AC19" s="364"/>
      <c r="AD19" s="365">
        <v>5</v>
      </c>
      <c r="AE19" s="362"/>
      <c r="AF19" s="363"/>
      <c r="AG19" s="364"/>
      <c r="AH19" s="365">
        <v>5</v>
      </c>
      <c r="AI19" s="362"/>
      <c r="AJ19" s="363"/>
      <c r="AK19" s="364"/>
      <c r="AL19" s="365">
        <v>5</v>
      </c>
      <c r="AM19" s="362"/>
      <c r="AN19" s="363"/>
      <c r="AO19" s="364"/>
      <c r="AP19" s="365">
        <v>5</v>
      </c>
      <c r="AQ19" s="362"/>
      <c r="AR19" s="363"/>
      <c r="AS19" s="364"/>
      <c r="AT19" s="365">
        <v>5</v>
      </c>
      <c r="AU19" s="362"/>
      <c r="AV19" s="363"/>
      <c r="AW19" s="364"/>
      <c r="AX19" s="365"/>
      <c r="AY19" s="362"/>
      <c r="AZ19" s="363"/>
      <c r="BA19" s="364"/>
      <c r="BB19" s="365">
        <v>5</v>
      </c>
      <c r="BC19" s="362"/>
      <c r="BD19" s="363"/>
      <c r="BE19" s="364"/>
      <c r="BF19" s="365">
        <v>4</v>
      </c>
      <c r="BG19" s="362"/>
      <c r="BH19" s="363"/>
      <c r="BI19" s="364"/>
      <c r="BJ19" s="365">
        <v>5</v>
      </c>
      <c r="BK19" s="362"/>
      <c r="BL19" s="363"/>
      <c r="BM19" s="364"/>
      <c r="BN19" s="365">
        <v>2</v>
      </c>
      <c r="BO19" s="362"/>
      <c r="BP19" s="363"/>
      <c r="BQ19" s="364"/>
      <c r="BR19" s="365">
        <v>5</v>
      </c>
      <c r="BS19" s="362"/>
      <c r="BT19" s="363"/>
      <c r="BU19" s="364"/>
      <c r="BV19" s="365">
        <v>5</v>
      </c>
      <c r="BW19" s="362"/>
      <c r="BX19" s="363"/>
      <c r="BY19" s="364"/>
      <c r="BZ19" s="365"/>
      <c r="CA19" s="362"/>
      <c r="CB19" s="363"/>
      <c r="CC19" s="364"/>
      <c r="CD19" s="365">
        <v>5</v>
      </c>
      <c r="CE19" s="362"/>
      <c r="CF19" s="363"/>
      <c r="CG19" s="364"/>
      <c r="CH19" s="365">
        <v>5</v>
      </c>
      <c r="CI19" s="362"/>
      <c r="CJ19" s="363"/>
      <c r="CK19" s="364"/>
      <c r="CL19" s="365">
        <v>5</v>
      </c>
      <c r="CM19" s="362"/>
      <c r="CN19" s="363"/>
      <c r="CO19" s="364"/>
      <c r="CP19" s="365"/>
      <c r="CQ19" s="362"/>
      <c r="CR19" s="363"/>
      <c r="CS19" s="364"/>
      <c r="CT19" s="365">
        <v>3</v>
      </c>
      <c r="CU19" s="362"/>
      <c r="CV19" s="363"/>
      <c r="CW19" s="364"/>
      <c r="CX19" s="365">
        <v>4</v>
      </c>
      <c r="CY19" s="362"/>
      <c r="CZ19" s="363"/>
      <c r="DA19" s="364"/>
      <c r="DB19" s="365">
        <v>3</v>
      </c>
      <c r="DC19" s="362"/>
      <c r="DD19" s="363"/>
      <c r="DE19" s="364"/>
      <c r="DF19" s="365">
        <v>5</v>
      </c>
      <c r="DG19" s="362"/>
      <c r="DH19" s="363"/>
      <c r="DI19" s="364"/>
      <c r="DJ19" s="365">
        <v>4</v>
      </c>
      <c r="DK19" s="362"/>
      <c r="DL19" s="363"/>
      <c r="DM19" s="364"/>
      <c r="DN19" s="365">
        <v>5</v>
      </c>
      <c r="DO19" s="362"/>
      <c r="DP19" s="363"/>
      <c r="DQ19" s="364"/>
      <c r="DR19" s="365"/>
      <c r="DS19" s="362"/>
      <c r="DT19" s="363"/>
      <c r="DU19" s="364"/>
      <c r="DV19" s="365"/>
      <c r="DW19" s="362"/>
      <c r="DX19" s="363"/>
      <c r="DY19" s="364"/>
      <c r="DZ19" s="413">
        <f t="shared" si="1"/>
        <v>102</v>
      </c>
      <c r="EA19" s="414">
        <f t="shared" si="2"/>
        <v>0</v>
      </c>
      <c r="EB19" s="414">
        <f t="shared" si="3"/>
        <v>0</v>
      </c>
      <c r="EC19" s="415">
        <f t="shared" si="4"/>
        <v>0</v>
      </c>
    </row>
    <row r="20" spans="1:133" ht="43.5" customHeight="1">
      <c r="A20" s="408">
        <v>10</v>
      </c>
      <c r="B20" s="433" t="s">
        <v>335</v>
      </c>
      <c r="C20" s="437" t="s">
        <v>36</v>
      </c>
      <c r="D20" s="411" t="s">
        <v>1630</v>
      </c>
      <c r="E20" s="435">
        <v>50</v>
      </c>
      <c r="F20" s="365">
        <v>5</v>
      </c>
      <c r="G20" s="362"/>
      <c r="H20" s="363"/>
      <c r="I20" s="364"/>
      <c r="J20" s="365">
        <v>5</v>
      </c>
      <c r="K20" s="362"/>
      <c r="L20" s="363"/>
      <c r="M20" s="364"/>
      <c r="N20" s="365">
        <v>5</v>
      </c>
      <c r="O20" s="362"/>
      <c r="P20" s="363"/>
      <c r="Q20" s="364"/>
      <c r="R20" s="365">
        <v>5</v>
      </c>
      <c r="S20" s="362"/>
      <c r="T20" s="363"/>
      <c r="U20" s="364"/>
      <c r="V20" s="365">
        <v>5</v>
      </c>
      <c r="W20" s="362"/>
      <c r="X20" s="363"/>
      <c r="Y20" s="364"/>
      <c r="Z20" s="365">
        <v>5</v>
      </c>
      <c r="AA20" s="362"/>
      <c r="AB20" s="363"/>
      <c r="AC20" s="364"/>
      <c r="AD20" s="365">
        <v>5</v>
      </c>
      <c r="AE20" s="362"/>
      <c r="AF20" s="363"/>
      <c r="AG20" s="364"/>
      <c r="AH20" s="365">
        <v>5</v>
      </c>
      <c r="AI20" s="362"/>
      <c r="AJ20" s="363"/>
      <c r="AK20" s="364"/>
      <c r="AL20" s="365">
        <v>5</v>
      </c>
      <c r="AM20" s="362"/>
      <c r="AN20" s="363"/>
      <c r="AO20" s="364"/>
      <c r="AP20" s="365"/>
      <c r="AQ20" s="362">
        <v>5</v>
      </c>
      <c r="AR20" s="363"/>
      <c r="AS20" s="364"/>
      <c r="AT20" s="365">
        <v>5</v>
      </c>
      <c r="AU20" s="362"/>
      <c r="AV20" s="363"/>
      <c r="AW20" s="364"/>
      <c r="AX20" s="365"/>
      <c r="AY20" s="362">
        <v>5</v>
      </c>
      <c r="AZ20" s="363"/>
      <c r="BA20" s="364"/>
      <c r="BB20" s="365">
        <v>5</v>
      </c>
      <c r="BC20" s="362"/>
      <c r="BD20" s="363"/>
      <c r="BE20" s="364"/>
      <c r="BF20" s="365"/>
      <c r="BG20" s="362">
        <v>5</v>
      </c>
      <c r="BH20" s="363"/>
      <c r="BI20" s="364"/>
      <c r="BJ20" s="365">
        <v>5</v>
      </c>
      <c r="BK20" s="362"/>
      <c r="BL20" s="363"/>
      <c r="BM20" s="364"/>
      <c r="BN20" s="365">
        <v>5</v>
      </c>
      <c r="BO20" s="362"/>
      <c r="BP20" s="363"/>
      <c r="BQ20" s="364"/>
      <c r="BR20" s="365">
        <v>5</v>
      </c>
      <c r="BS20" s="362"/>
      <c r="BT20" s="363"/>
      <c r="BU20" s="364"/>
      <c r="BV20" s="365">
        <v>5</v>
      </c>
      <c r="BW20" s="362"/>
      <c r="BX20" s="363"/>
      <c r="BY20" s="364"/>
      <c r="BZ20" s="365">
        <v>5</v>
      </c>
      <c r="CA20" s="362">
        <v>5</v>
      </c>
      <c r="CB20" s="363"/>
      <c r="CC20" s="364"/>
      <c r="CD20" s="365">
        <v>5</v>
      </c>
      <c r="CE20" s="362">
        <v>5</v>
      </c>
      <c r="CF20" s="363"/>
      <c r="CG20" s="364"/>
      <c r="CH20" s="365">
        <v>5</v>
      </c>
      <c r="CI20" s="362">
        <v>5</v>
      </c>
      <c r="CJ20" s="363"/>
      <c r="CK20" s="364"/>
      <c r="CL20" s="365">
        <v>5</v>
      </c>
      <c r="CM20" s="362"/>
      <c r="CN20" s="363"/>
      <c r="CO20" s="364"/>
      <c r="CP20" s="365">
        <v>5</v>
      </c>
      <c r="CQ20" s="362"/>
      <c r="CR20" s="363"/>
      <c r="CS20" s="364"/>
      <c r="CT20" s="365"/>
      <c r="CU20" s="362">
        <v>5</v>
      </c>
      <c r="CV20" s="363"/>
      <c r="CW20" s="364"/>
      <c r="CX20" s="365">
        <v>5</v>
      </c>
      <c r="CY20" s="362"/>
      <c r="CZ20" s="363"/>
      <c r="DA20" s="364"/>
      <c r="DB20" s="365">
        <v>5</v>
      </c>
      <c r="DC20" s="362"/>
      <c r="DD20" s="363"/>
      <c r="DE20" s="364"/>
      <c r="DF20" s="365">
        <v>5</v>
      </c>
      <c r="DG20" s="362"/>
      <c r="DH20" s="363"/>
      <c r="DI20" s="364"/>
      <c r="DJ20" s="365"/>
      <c r="DK20" s="362">
        <v>5</v>
      </c>
      <c r="DL20" s="363"/>
      <c r="DM20" s="364"/>
      <c r="DN20" s="365">
        <v>5</v>
      </c>
      <c r="DO20" s="362"/>
      <c r="DP20" s="363"/>
      <c r="DQ20" s="364"/>
      <c r="DR20" s="365">
        <v>5</v>
      </c>
      <c r="DS20" s="362">
        <v>5</v>
      </c>
      <c r="DT20" s="363"/>
      <c r="DU20" s="364"/>
      <c r="DV20" s="365"/>
      <c r="DW20" s="362"/>
      <c r="DX20" s="363"/>
      <c r="DY20" s="364"/>
      <c r="DZ20" s="413">
        <f t="shared" si="1"/>
        <v>125</v>
      </c>
      <c r="EA20" s="414">
        <f t="shared" si="2"/>
        <v>45</v>
      </c>
      <c r="EB20" s="414">
        <f t="shared" si="3"/>
        <v>0</v>
      </c>
      <c r="EC20" s="415">
        <f t="shared" si="4"/>
        <v>0</v>
      </c>
    </row>
    <row r="21" spans="1:133" ht="43.5" customHeight="1">
      <c r="A21" s="408">
        <v>11</v>
      </c>
      <c r="B21" s="433" t="s">
        <v>337</v>
      </c>
      <c r="C21" s="437" t="s">
        <v>47</v>
      </c>
      <c r="D21" s="411" t="s">
        <v>1631</v>
      </c>
      <c r="E21" s="435">
        <v>50</v>
      </c>
      <c r="F21" s="365"/>
      <c r="G21" s="362">
        <v>3</v>
      </c>
      <c r="H21" s="363"/>
      <c r="I21" s="364"/>
      <c r="J21" s="365">
        <v>5</v>
      </c>
      <c r="K21" s="362">
        <v>5</v>
      </c>
      <c r="L21" s="363"/>
      <c r="M21" s="364"/>
      <c r="N21" s="365">
        <v>5</v>
      </c>
      <c r="O21" s="362">
        <v>5</v>
      </c>
      <c r="P21" s="363"/>
      <c r="Q21" s="364"/>
      <c r="R21" s="365">
        <v>5</v>
      </c>
      <c r="S21" s="362">
        <v>5</v>
      </c>
      <c r="T21" s="363"/>
      <c r="U21" s="364"/>
      <c r="V21" s="365">
        <v>5</v>
      </c>
      <c r="W21" s="362">
        <v>5</v>
      </c>
      <c r="X21" s="363"/>
      <c r="Y21" s="364"/>
      <c r="Z21" s="365">
        <v>5</v>
      </c>
      <c r="AA21" s="362">
        <v>5</v>
      </c>
      <c r="AB21" s="363"/>
      <c r="AC21" s="364"/>
      <c r="AD21" s="365">
        <v>5</v>
      </c>
      <c r="AE21" s="362">
        <v>5</v>
      </c>
      <c r="AF21" s="363"/>
      <c r="AG21" s="364"/>
      <c r="AH21" s="365">
        <v>5</v>
      </c>
      <c r="AI21" s="362">
        <v>5</v>
      </c>
      <c r="AJ21" s="363"/>
      <c r="AK21" s="364"/>
      <c r="AL21" s="365">
        <v>5</v>
      </c>
      <c r="AM21" s="362"/>
      <c r="AN21" s="363"/>
      <c r="AO21" s="364"/>
      <c r="AP21" s="365">
        <v>5</v>
      </c>
      <c r="AQ21" s="362"/>
      <c r="AR21" s="363"/>
      <c r="AS21" s="364"/>
      <c r="AT21" s="365">
        <v>5</v>
      </c>
      <c r="AU21" s="362"/>
      <c r="AV21" s="363"/>
      <c r="AW21" s="364"/>
      <c r="AX21" s="365">
        <v>5</v>
      </c>
      <c r="AY21" s="362"/>
      <c r="AZ21" s="363"/>
      <c r="BA21" s="364"/>
      <c r="BB21" s="365">
        <v>5</v>
      </c>
      <c r="BC21" s="362"/>
      <c r="BD21" s="363"/>
      <c r="BE21" s="364"/>
      <c r="BF21" s="365">
        <v>5</v>
      </c>
      <c r="BG21" s="362"/>
      <c r="BH21" s="363"/>
      <c r="BI21" s="364"/>
      <c r="BJ21" s="365">
        <v>5</v>
      </c>
      <c r="BK21" s="362"/>
      <c r="BL21" s="363"/>
      <c r="BM21" s="364"/>
      <c r="BN21" s="365">
        <v>5</v>
      </c>
      <c r="BO21" s="362">
        <v>5</v>
      </c>
      <c r="BP21" s="363"/>
      <c r="BQ21" s="364"/>
      <c r="BR21" s="365">
        <v>5</v>
      </c>
      <c r="BS21" s="362">
        <v>5</v>
      </c>
      <c r="BT21" s="363"/>
      <c r="BU21" s="364"/>
      <c r="BV21" s="365">
        <v>5</v>
      </c>
      <c r="BW21" s="362">
        <v>5</v>
      </c>
      <c r="BX21" s="363"/>
      <c r="BY21" s="364"/>
      <c r="BZ21" s="365">
        <v>5</v>
      </c>
      <c r="CA21" s="362">
        <v>5</v>
      </c>
      <c r="CB21" s="363"/>
      <c r="CC21" s="364"/>
      <c r="CD21" s="365">
        <v>5</v>
      </c>
      <c r="CE21" s="362">
        <v>5</v>
      </c>
      <c r="CF21" s="363"/>
      <c r="CG21" s="364"/>
      <c r="CH21" s="365">
        <v>5</v>
      </c>
      <c r="CI21" s="362">
        <v>5</v>
      </c>
      <c r="CJ21" s="363"/>
      <c r="CK21" s="364"/>
      <c r="CL21" s="365">
        <v>5</v>
      </c>
      <c r="CM21" s="362">
        <v>5</v>
      </c>
      <c r="CN21" s="363"/>
      <c r="CO21" s="364"/>
      <c r="CP21" s="365">
        <v>5</v>
      </c>
      <c r="CQ21" s="362"/>
      <c r="CR21" s="363"/>
      <c r="CS21" s="364"/>
      <c r="CT21" s="365">
        <v>5</v>
      </c>
      <c r="CU21" s="362"/>
      <c r="CV21" s="363"/>
      <c r="CW21" s="364"/>
      <c r="CX21" s="365">
        <v>5</v>
      </c>
      <c r="CY21" s="362"/>
      <c r="CZ21" s="363"/>
      <c r="DA21" s="364"/>
      <c r="DB21" s="365">
        <v>5</v>
      </c>
      <c r="DC21" s="362"/>
      <c r="DD21" s="363"/>
      <c r="DE21" s="364"/>
      <c r="DF21" s="365"/>
      <c r="DG21" s="362">
        <v>5</v>
      </c>
      <c r="DH21" s="363"/>
      <c r="DI21" s="364"/>
      <c r="DJ21" s="365">
        <v>5</v>
      </c>
      <c r="DK21" s="362"/>
      <c r="DL21" s="363"/>
      <c r="DM21" s="364"/>
      <c r="DN21" s="365">
        <v>5</v>
      </c>
      <c r="DO21" s="362"/>
      <c r="DP21" s="363"/>
      <c r="DQ21" s="364"/>
      <c r="DR21" s="365">
        <v>5</v>
      </c>
      <c r="DS21" s="362">
        <v>5</v>
      </c>
      <c r="DT21" s="363"/>
      <c r="DU21" s="364"/>
      <c r="DV21" s="365"/>
      <c r="DW21" s="362"/>
      <c r="DX21" s="363"/>
      <c r="DY21" s="364"/>
      <c r="DZ21" s="413">
        <f t="shared" si="1"/>
        <v>140</v>
      </c>
      <c r="EA21" s="414">
        <f t="shared" si="2"/>
        <v>83</v>
      </c>
      <c r="EB21" s="414">
        <f t="shared" si="3"/>
        <v>0</v>
      </c>
      <c r="EC21" s="415">
        <f t="shared" si="4"/>
        <v>0</v>
      </c>
    </row>
    <row r="22" spans="1:133" ht="43.5" customHeight="1">
      <c r="A22" s="408">
        <v>12</v>
      </c>
      <c r="B22" s="433" t="s">
        <v>338</v>
      </c>
      <c r="C22" s="437" t="s">
        <v>49</v>
      </c>
      <c r="D22" s="411" t="s">
        <v>1632</v>
      </c>
      <c r="E22" s="435">
        <v>50</v>
      </c>
      <c r="F22" s="365">
        <v>5</v>
      </c>
      <c r="G22" s="362">
        <v>3</v>
      </c>
      <c r="H22" s="363"/>
      <c r="I22" s="364"/>
      <c r="J22" s="365"/>
      <c r="K22" s="362">
        <v>5</v>
      </c>
      <c r="L22" s="363"/>
      <c r="M22" s="364"/>
      <c r="N22" s="365">
        <v>5</v>
      </c>
      <c r="O22" s="362"/>
      <c r="P22" s="363"/>
      <c r="Q22" s="364"/>
      <c r="R22" s="365"/>
      <c r="S22" s="362"/>
      <c r="T22" s="363"/>
      <c r="U22" s="364"/>
      <c r="V22" s="365">
        <v>5</v>
      </c>
      <c r="W22" s="362">
        <v>5</v>
      </c>
      <c r="X22" s="363"/>
      <c r="Y22" s="364"/>
      <c r="Z22" s="365">
        <v>5</v>
      </c>
      <c r="AA22" s="362">
        <v>5</v>
      </c>
      <c r="AB22" s="363"/>
      <c r="AC22" s="364"/>
      <c r="AD22" s="365">
        <v>5</v>
      </c>
      <c r="AE22" s="362">
        <v>5</v>
      </c>
      <c r="AF22" s="363"/>
      <c r="AG22" s="364"/>
      <c r="AH22" s="365"/>
      <c r="AI22" s="362">
        <v>5</v>
      </c>
      <c r="AJ22" s="363"/>
      <c r="AK22" s="364"/>
      <c r="AL22" s="365">
        <v>5</v>
      </c>
      <c r="AM22" s="362">
        <v>3</v>
      </c>
      <c r="AN22" s="363"/>
      <c r="AO22" s="364"/>
      <c r="AP22" s="365">
        <v>5</v>
      </c>
      <c r="AQ22" s="362"/>
      <c r="AR22" s="363"/>
      <c r="AS22" s="364"/>
      <c r="AT22" s="365">
        <v>5</v>
      </c>
      <c r="AU22" s="362"/>
      <c r="AV22" s="363"/>
      <c r="AW22" s="364"/>
      <c r="AX22" s="365">
        <v>5</v>
      </c>
      <c r="AY22" s="362"/>
      <c r="AZ22" s="363"/>
      <c r="BA22" s="364"/>
      <c r="BB22" s="365">
        <v>5</v>
      </c>
      <c r="BC22" s="362"/>
      <c r="BD22" s="363"/>
      <c r="BE22" s="364"/>
      <c r="BF22" s="365"/>
      <c r="BG22" s="362">
        <v>5</v>
      </c>
      <c r="BH22" s="363"/>
      <c r="BI22" s="364"/>
      <c r="BJ22" s="365">
        <v>5</v>
      </c>
      <c r="BK22" s="362"/>
      <c r="BL22" s="363"/>
      <c r="BM22" s="364"/>
      <c r="BN22" s="365">
        <v>5</v>
      </c>
      <c r="BO22" s="362">
        <v>5</v>
      </c>
      <c r="BP22" s="363"/>
      <c r="BQ22" s="364"/>
      <c r="BR22" s="365">
        <v>5</v>
      </c>
      <c r="BS22" s="362">
        <v>5</v>
      </c>
      <c r="BT22" s="363"/>
      <c r="BU22" s="364"/>
      <c r="BV22" s="365">
        <v>5</v>
      </c>
      <c r="BW22" s="362">
        <v>5</v>
      </c>
      <c r="BX22" s="363"/>
      <c r="BY22" s="364"/>
      <c r="BZ22" s="365">
        <v>5</v>
      </c>
      <c r="CA22" s="362"/>
      <c r="CB22" s="363"/>
      <c r="CC22" s="364"/>
      <c r="CD22" s="365">
        <v>5</v>
      </c>
      <c r="CE22" s="362"/>
      <c r="CF22" s="363"/>
      <c r="CG22" s="364"/>
      <c r="CH22" s="365">
        <v>5</v>
      </c>
      <c r="CI22" s="362"/>
      <c r="CJ22" s="363"/>
      <c r="CK22" s="364"/>
      <c r="CL22" s="365">
        <v>5</v>
      </c>
      <c r="CM22" s="362">
        <v>5</v>
      </c>
      <c r="CN22" s="363"/>
      <c r="CO22" s="364"/>
      <c r="CP22" s="365">
        <v>5</v>
      </c>
      <c r="CQ22" s="362"/>
      <c r="CR22" s="363"/>
      <c r="CS22" s="364"/>
      <c r="CT22" s="365"/>
      <c r="CU22" s="362">
        <v>5</v>
      </c>
      <c r="CV22" s="363"/>
      <c r="CW22" s="364"/>
      <c r="CX22" s="365">
        <v>5</v>
      </c>
      <c r="CY22" s="362"/>
      <c r="CZ22" s="363"/>
      <c r="DA22" s="364"/>
      <c r="DB22" s="365">
        <v>5</v>
      </c>
      <c r="DC22" s="362"/>
      <c r="DD22" s="363"/>
      <c r="DE22" s="364"/>
      <c r="DF22" s="365">
        <v>5</v>
      </c>
      <c r="DG22" s="362"/>
      <c r="DH22" s="363"/>
      <c r="DI22" s="364"/>
      <c r="DJ22" s="365">
        <v>5</v>
      </c>
      <c r="DK22" s="362"/>
      <c r="DL22" s="363"/>
      <c r="DM22" s="364"/>
      <c r="DN22" s="365"/>
      <c r="DO22" s="362">
        <v>5</v>
      </c>
      <c r="DP22" s="363"/>
      <c r="DQ22" s="364"/>
      <c r="DR22" s="365">
        <v>5</v>
      </c>
      <c r="DS22" s="362"/>
      <c r="DT22" s="363"/>
      <c r="DU22" s="364"/>
      <c r="DV22" s="365"/>
      <c r="DW22" s="362"/>
      <c r="DX22" s="363"/>
      <c r="DY22" s="364"/>
      <c r="DZ22" s="413">
        <f t="shared" si="1"/>
        <v>120</v>
      </c>
      <c r="EA22" s="414">
        <f t="shared" si="2"/>
        <v>66</v>
      </c>
      <c r="EB22" s="414">
        <f t="shared" si="3"/>
        <v>0</v>
      </c>
      <c r="EC22" s="415">
        <f t="shared" si="4"/>
        <v>0</v>
      </c>
    </row>
    <row r="23" spans="1:133" ht="43.5" customHeight="1">
      <c r="A23" s="408">
        <v>13</v>
      </c>
      <c r="B23" s="433" t="s">
        <v>339</v>
      </c>
      <c r="C23" s="434" t="s">
        <v>340</v>
      </c>
      <c r="D23" s="411" t="s">
        <v>1633</v>
      </c>
      <c r="E23" s="435">
        <v>50</v>
      </c>
      <c r="F23" s="365"/>
      <c r="G23" s="362">
        <v>4</v>
      </c>
      <c r="H23" s="363"/>
      <c r="I23" s="364"/>
      <c r="J23" s="365">
        <v>5</v>
      </c>
      <c r="K23" s="362"/>
      <c r="L23" s="363"/>
      <c r="M23" s="364"/>
      <c r="N23" s="365">
        <v>5</v>
      </c>
      <c r="O23" s="362"/>
      <c r="P23" s="363"/>
      <c r="Q23" s="364"/>
      <c r="R23" s="365">
        <v>5</v>
      </c>
      <c r="S23" s="362">
        <v>5</v>
      </c>
      <c r="T23" s="363"/>
      <c r="U23" s="364"/>
      <c r="V23" s="365">
        <v>5</v>
      </c>
      <c r="W23" s="362"/>
      <c r="X23" s="363"/>
      <c r="Y23" s="364"/>
      <c r="Z23" s="365">
        <v>5</v>
      </c>
      <c r="AA23" s="362"/>
      <c r="AB23" s="363"/>
      <c r="AC23" s="364"/>
      <c r="AD23" s="365">
        <v>5</v>
      </c>
      <c r="AE23" s="362"/>
      <c r="AF23" s="363"/>
      <c r="AG23" s="364"/>
      <c r="AH23" s="365">
        <v>5</v>
      </c>
      <c r="AI23" s="362"/>
      <c r="AJ23" s="363"/>
      <c r="AK23" s="364"/>
      <c r="AL23" s="365"/>
      <c r="AM23" s="362">
        <v>5</v>
      </c>
      <c r="AN23" s="363"/>
      <c r="AO23" s="364"/>
      <c r="AP23" s="365">
        <v>5</v>
      </c>
      <c r="AQ23" s="362"/>
      <c r="AR23" s="363"/>
      <c r="AS23" s="364"/>
      <c r="AT23" s="365">
        <v>5</v>
      </c>
      <c r="AU23" s="362"/>
      <c r="AV23" s="363"/>
      <c r="AW23" s="364"/>
      <c r="AX23" s="365">
        <v>5</v>
      </c>
      <c r="AY23" s="362"/>
      <c r="AZ23" s="363"/>
      <c r="BA23" s="364"/>
      <c r="BB23" s="365"/>
      <c r="BC23" s="362">
        <v>5</v>
      </c>
      <c r="BD23" s="363"/>
      <c r="BE23" s="364"/>
      <c r="BF23" s="365">
        <v>5</v>
      </c>
      <c r="BG23" s="362"/>
      <c r="BH23" s="363"/>
      <c r="BI23" s="364"/>
      <c r="BJ23" s="365"/>
      <c r="BK23" s="362">
        <v>5</v>
      </c>
      <c r="BL23" s="363"/>
      <c r="BM23" s="364"/>
      <c r="BN23" s="365">
        <v>5</v>
      </c>
      <c r="BO23" s="362"/>
      <c r="BP23" s="363"/>
      <c r="BQ23" s="364"/>
      <c r="BR23" s="365">
        <v>5</v>
      </c>
      <c r="BS23" s="362"/>
      <c r="BT23" s="363"/>
      <c r="BU23" s="364"/>
      <c r="BV23" s="365">
        <v>5</v>
      </c>
      <c r="BW23" s="362"/>
      <c r="BX23" s="363"/>
      <c r="BY23" s="364"/>
      <c r="BZ23" s="365"/>
      <c r="CA23" s="362">
        <v>5</v>
      </c>
      <c r="CB23" s="363"/>
      <c r="CC23" s="364"/>
      <c r="CD23" s="365"/>
      <c r="CE23" s="362">
        <v>5</v>
      </c>
      <c r="CF23" s="363"/>
      <c r="CG23" s="364"/>
      <c r="CH23" s="365"/>
      <c r="CI23" s="362"/>
      <c r="CJ23" s="363"/>
      <c r="CK23" s="364"/>
      <c r="CL23" s="365">
        <v>5</v>
      </c>
      <c r="CM23" s="362"/>
      <c r="CN23" s="363"/>
      <c r="CO23" s="364"/>
      <c r="CP23" s="365">
        <v>5</v>
      </c>
      <c r="CQ23" s="362"/>
      <c r="CR23" s="363"/>
      <c r="CS23" s="364"/>
      <c r="CT23" s="365">
        <v>5</v>
      </c>
      <c r="CU23" s="362"/>
      <c r="CV23" s="363"/>
      <c r="CW23" s="364"/>
      <c r="CX23" s="365">
        <v>5</v>
      </c>
      <c r="CY23" s="362">
        <v>5</v>
      </c>
      <c r="CZ23" s="363"/>
      <c r="DA23" s="364"/>
      <c r="DB23" s="365">
        <v>5</v>
      </c>
      <c r="DC23" s="362"/>
      <c r="DD23" s="363"/>
      <c r="DE23" s="364"/>
      <c r="DF23" s="365"/>
      <c r="DG23" s="362">
        <v>5</v>
      </c>
      <c r="DH23" s="363"/>
      <c r="DI23" s="364"/>
      <c r="DJ23" s="365">
        <v>5</v>
      </c>
      <c r="DK23" s="362"/>
      <c r="DL23" s="363"/>
      <c r="DM23" s="364"/>
      <c r="DN23" s="365"/>
      <c r="DO23" s="362"/>
      <c r="DP23" s="363"/>
      <c r="DQ23" s="364"/>
      <c r="DR23" s="365"/>
      <c r="DS23" s="362">
        <v>5</v>
      </c>
      <c r="DT23" s="363"/>
      <c r="DU23" s="364"/>
      <c r="DV23" s="365"/>
      <c r="DW23" s="362"/>
      <c r="DX23" s="363"/>
      <c r="DY23" s="364"/>
      <c r="DZ23" s="413">
        <f t="shared" si="1"/>
        <v>100</v>
      </c>
      <c r="EA23" s="414">
        <f t="shared" si="2"/>
        <v>49</v>
      </c>
      <c r="EB23" s="414">
        <f t="shared" si="3"/>
        <v>0</v>
      </c>
      <c r="EC23" s="415">
        <f t="shared" si="4"/>
        <v>0</v>
      </c>
    </row>
    <row r="24" spans="1:133" ht="43.5" customHeight="1">
      <c r="A24" s="408">
        <v>14</v>
      </c>
      <c r="B24" s="433" t="s">
        <v>341</v>
      </c>
      <c r="C24" s="434" t="s">
        <v>1634</v>
      </c>
      <c r="D24" s="411" t="s">
        <v>1635</v>
      </c>
      <c r="E24" s="435">
        <v>50</v>
      </c>
      <c r="F24" s="365">
        <v>5</v>
      </c>
      <c r="G24" s="362"/>
      <c r="H24" s="363"/>
      <c r="I24" s="364"/>
      <c r="J24" s="365">
        <v>5</v>
      </c>
      <c r="K24" s="362"/>
      <c r="L24" s="363"/>
      <c r="M24" s="364"/>
      <c r="N24" s="365">
        <v>5</v>
      </c>
      <c r="O24" s="362"/>
      <c r="P24" s="363"/>
      <c r="Q24" s="364"/>
      <c r="R24" s="365">
        <v>5</v>
      </c>
      <c r="S24" s="362">
        <v>5</v>
      </c>
      <c r="T24" s="363"/>
      <c r="U24" s="364"/>
      <c r="V24" s="365">
        <v>3</v>
      </c>
      <c r="W24" s="362"/>
      <c r="X24" s="363"/>
      <c r="Y24" s="364"/>
      <c r="Z24" s="365"/>
      <c r="AA24" s="362"/>
      <c r="AB24" s="363"/>
      <c r="AC24" s="364"/>
      <c r="AD24" s="365">
        <v>5</v>
      </c>
      <c r="AE24" s="362"/>
      <c r="AF24" s="363"/>
      <c r="AG24" s="364"/>
      <c r="AH24" s="365">
        <v>5</v>
      </c>
      <c r="AI24" s="362"/>
      <c r="AJ24" s="363"/>
      <c r="AK24" s="364"/>
      <c r="AL24" s="365">
        <v>5</v>
      </c>
      <c r="AM24" s="362"/>
      <c r="AN24" s="363"/>
      <c r="AO24" s="364"/>
      <c r="AP24" s="365">
        <v>5</v>
      </c>
      <c r="AQ24" s="362"/>
      <c r="AR24" s="363"/>
      <c r="AS24" s="364"/>
      <c r="AT24" s="365"/>
      <c r="AU24" s="362"/>
      <c r="AV24" s="363"/>
      <c r="AW24" s="364"/>
      <c r="AX24" s="365">
        <v>5</v>
      </c>
      <c r="AY24" s="362"/>
      <c r="AZ24" s="363"/>
      <c r="BA24" s="364"/>
      <c r="BB24" s="365">
        <v>5</v>
      </c>
      <c r="BC24" s="362"/>
      <c r="BD24" s="363"/>
      <c r="BE24" s="364"/>
      <c r="BF24" s="365"/>
      <c r="BG24" s="362">
        <v>5</v>
      </c>
      <c r="BH24" s="363"/>
      <c r="BI24" s="364"/>
      <c r="BJ24" s="365">
        <v>5</v>
      </c>
      <c r="BK24" s="362"/>
      <c r="BL24" s="363"/>
      <c r="BM24" s="364"/>
      <c r="BN24" s="365">
        <v>5</v>
      </c>
      <c r="BO24" s="362">
        <v>5</v>
      </c>
      <c r="BP24" s="363"/>
      <c r="BQ24" s="364"/>
      <c r="BR24" s="365">
        <v>5</v>
      </c>
      <c r="BS24" s="362">
        <v>5</v>
      </c>
      <c r="BT24" s="363"/>
      <c r="BU24" s="364"/>
      <c r="BV24" s="365">
        <v>5</v>
      </c>
      <c r="BW24" s="362">
        <v>5</v>
      </c>
      <c r="BX24" s="363"/>
      <c r="BY24" s="364"/>
      <c r="BZ24" s="365"/>
      <c r="CA24" s="362">
        <v>5</v>
      </c>
      <c r="CB24" s="363"/>
      <c r="CC24" s="364"/>
      <c r="CD24" s="365"/>
      <c r="CE24" s="362">
        <v>5</v>
      </c>
      <c r="CF24" s="363"/>
      <c r="CG24" s="364"/>
      <c r="CH24" s="365"/>
      <c r="CI24" s="362">
        <v>5</v>
      </c>
      <c r="CJ24" s="363"/>
      <c r="CK24" s="364"/>
      <c r="CL24" s="365">
        <v>5</v>
      </c>
      <c r="CM24" s="362">
        <v>5</v>
      </c>
      <c r="CN24" s="363"/>
      <c r="CO24" s="364"/>
      <c r="CP24" s="365">
        <v>5</v>
      </c>
      <c r="CQ24" s="362"/>
      <c r="CR24" s="363"/>
      <c r="CS24" s="364"/>
      <c r="CT24" s="365">
        <v>10</v>
      </c>
      <c r="CU24" s="362"/>
      <c r="CV24" s="363"/>
      <c r="CW24" s="364"/>
      <c r="CX24" s="365">
        <v>5</v>
      </c>
      <c r="CY24" s="362"/>
      <c r="CZ24" s="363"/>
      <c r="DA24" s="364"/>
      <c r="DB24" s="365">
        <v>5</v>
      </c>
      <c r="DC24" s="362"/>
      <c r="DD24" s="363"/>
      <c r="DE24" s="364"/>
      <c r="DF24" s="365">
        <v>5</v>
      </c>
      <c r="DG24" s="362"/>
      <c r="DH24" s="363"/>
      <c r="DI24" s="364"/>
      <c r="DJ24" s="365">
        <v>5</v>
      </c>
      <c r="DK24" s="362"/>
      <c r="DL24" s="363"/>
      <c r="DM24" s="364"/>
      <c r="DN24" s="365"/>
      <c r="DO24" s="362">
        <v>5</v>
      </c>
      <c r="DP24" s="363"/>
      <c r="DQ24" s="364"/>
      <c r="DR24" s="365"/>
      <c r="DS24" s="362">
        <v>5</v>
      </c>
      <c r="DT24" s="363"/>
      <c r="DU24" s="364"/>
      <c r="DV24" s="365"/>
      <c r="DW24" s="362"/>
      <c r="DX24" s="363"/>
      <c r="DY24" s="364"/>
      <c r="DZ24" s="413">
        <f t="shared" si="1"/>
        <v>113</v>
      </c>
      <c r="EA24" s="414">
        <f t="shared" si="2"/>
        <v>55</v>
      </c>
      <c r="EB24" s="414">
        <f t="shared" si="3"/>
        <v>0</v>
      </c>
      <c r="EC24" s="415">
        <f t="shared" si="4"/>
        <v>0</v>
      </c>
    </row>
    <row r="25" spans="1:133" ht="43.5" customHeight="1">
      <c r="A25" s="408">
        <v>15</v>
      </c>
      <c r="B25" s="433" t="s">
        <v>342</v>
      </c>
      <c r="C25" s="437" t="s">
        <v>66</v>
      </c>
      <c r="D25" s="411" t="s">
        <v>1636</v>
      </c>
      <c r="E25" s="435">
        <v>50</v>
      </c>
      <c r="F25" s="365"/>
      <c r="G25" s="362">
        <v>5</v>
      </c>
      <c r="H25" s="363"/>
      <c r="I25" s="364"/>
      <c r="J25" s="365">
        <v>5</v>
      </c>
      <c r="K25" s="362"/>
      <c r="L25" s="363"/>
      <c r="M25" s="364"/>
      <c r="N25" s="365">
        <v>5</v>
      </c>
      <c r="O25" s="362"/>
      <c r="P25" s="363"/>
      <c r="Q25" s="364"/>
      <c r="R25" s="365">
        <v>5</v>
      </c>
      <c r="S25" s="362">
        <v>5</v>
      </c>
      <c r="T25" s="363"/>
      <c r="U25" s="364"/>
      <c r="V25" s="365">
        <v>5</v>
      </c>
      <c r="W25" s="362"/>
      <c r="X25" s="363"/>
      <c r="Y25" s="364"/>
      <c r="Z25" s="365">
        <v>5</v>
      </c>
      <c r="AA25" s="362"/>
      <c r="AB25" s="363"/>
      <c r="AC25" s="364"/>
      <c r="AD25" s="365">
        <v>5</v>
      </c>
      <c r="AE25" s="362"/>
      <c r="AF25" s="363"/>
      <c r="AG25" s="364"/>
      <c r="AH25" s="365">
        <v>5</v>
      </c>
      <c r="AI25" s="362"/>
      <c r="AJ25" s="363"/>
      <c r="AK25" s="364"/>
      <c r="AL25" s="365"/>
      <c r="AM25" s="362">
        <v>5</v>
      </c>
      <c r="AN25" s="363"/>
      <c r="AO25" s="364"/>
      <c r="AP25" s="365">
        <v>5</v>
      </c>
      <c r="AQ25" s="362"/>
      <c r="AR25" s="363"/>
      <c r="AS25" s="364"/>
      <c r="AT25" s="365">
        <v>5</v>
      </c>
      <c r="AU25" s="362">
        <v>5</v>
      </c>
      <c r="AV25" s="363"/>
      <c r="AW25" s="364"/>
      <c r="AX25" s="365">
        <v>5</v>
      </c>
      <c r="AY25" s="362"/>
      <c r="AZ25" s="363"/>
      <c r="BA25" s="364"/>
      <c r="BB25" s="365">
        <v>5</v>
      </c>
      <c r="BC25" s="362"/>
      <c r="BD25" s="363"/>
      <c r="BE25" s="364"/>
      <c r="BF25" s="365">
        <v>5</v>
      </c>
      <c r="BG25" s="362"/>
      <c r="BH25" s="363"/>
      <c r="BI25" s="364"/>
      <c r="BJ25" s="365">
        <v>5</v>
      </c>
      <c r="BK25" s="362"/>
      <c r="BL25" s="363"/>
      <c r="BM25" s="364"/>
      <c r="BN25" s="365"/>
      <c r="BO25" s="362">
        <v>5</v>
      </c>
      <c r="BP25" s="363"/>
      <c r="BQ25" s="364"/>
      <c r="BR25" s="365"/>
      <c r="BS25" s="362">
        <v>5</v>
      </c>
      <c r="BT25" s="363"/>
      <c r="BU25" s="364"/>
      <c r="BV25" s="365"/>
      <c r="BW25" s="362">
        <v>5</v>
      </c>
      <c r="BX25" s="363"/>
      <c r="BY25" s="364"/>
      <c r="BZ25" s="365">
        <v>5</v>
      </c>
      <c r="CA25" s="362">
        <v>5</v>
      </c>
      <c r="CB25" s="363"/>
      <c r="CC25" s="364"/>
      <c r="CD25" s="365">
        <v>5</v>
      </c>
      <c r="CE25" s="362">
        <v>5</v>
      </c>
      <c r="CF25" s="363"/>
      <c r="CG25" s="364"/>
      <c r="CH25" s="365">
        <v>5</v>
      </c>
      <c r="CI25" s="362">
        <v>5</v>
      </c>
      <c r="CJ25" s="363"/>
      <c r="CK25" s="364"/>
      <c r="CL25" s="365"/>
      <c r="CM25" s="362">
        <v>5</v>
      </c>
      <c r="CN25" s="363"/>
      <c r="CO25" s="364"/>
      <c r="CP25" s="365">
        <v>5</v>
      </c>
      <c r="CQ25" s="362"/>
      <c r="CR25" s="363"/>
      <c r="CS25" s="364"/>
      <c r="CT25" s="365">
        <v>5</v>
      </c>
      <c r="CU25" s="362"/>
      <c r="CV25" s="363"/>
      <c r="CW25" s="364"/>
      <c r="CX25" s="365">
        <v>5</v>
      </c>
      <c r="CY25" s="362"/>
      <c r="CZ25" s="363"/>
      <c r="DA25" s="364"/>
      <c r="DB25" s="365">
        <v>5</v>
      </c>
      <c r="DC25" s="362"/>
      <c r="DD25" s="363"/>
      <c r="DE25" s="364"/>
      <c r="DF25" s="365"/>
      <c r="DG25" s="362">
        <v>5</v>
      </c>
      <c r="DH25" s="363"/>
      <c r="DI25" s="364"/>
      <c r="DJ25" s="365">
        <v>5</v>
      </c>
      <c r="DK25" s="362"/>
      <c r="DL25" s="363"/>
      <c r="DM25" s="364"/>
      <c r="DN25" s="365">
        <v>5</v>
      </c>
      <c r="DO25" s="362"/>
      <c r="DP25" s="363"/>
      <c r="DQ25" s="364"/>
      <c r="DR25" s="365">
        <v>5</v>
      </c>
      <c r="DS25" s="362">
        <v>5</v>
      </c>
      <c r="DT25" s="363"/>
      <c r="DU25" s="364"/>
      <c r="DV25" s="365"/>
      <c r="DW25" s="362"/>
      <c r="DX25" s="363"/>
      <c r="DY25" s="364"/>
      <c r="DZ25" s="413">
        <f t="shared" si="1"/>
        <v>115</v>
      </c>
      <c r="EA25" s="414">
        <f t="shared" si="2"/>
        <v>65</v>
      </c>
      <c r="EB25" s="414">
        <f t="shared" si="3"/>
        <v>0</v>
      </c>
      <c r="EC25" s="415">
        <f t="shared" si="4"/>
        <v>0</v>
      </c>
    </row>
    <row r="26" spans="1:133" ht="69.75" customHeight="1">
      <c r="A26" s="408">
        <v>16</v>
      </c>
      <c r="B26" s="433" t="s">
        <v>343</v>
      </c>
      <c r="C26" s="434" t="s">
        <v>2122</v>
      </c>
      <c r="D26" s="411" t="s">
        <v>1637</v>
      </c>
      <c r="E26" s="435">
        <v>50</v>
      </c>
      <c r="F26" s="365">
        <v>5</v>
      </c>
      <c r="G26" s="362">
        <v>2</v>
      </c>
      <c r="H26" s="363"/>
      <c r="I26" s="364"/>
      <c r="J26" s="365">
        <v>5</v>
      </c>
      <c r="K26" s="362"/>
      <c r="L26" s="363"/>
      <c r="M26" s="364"/>
      <c r="N26" s="365">
        <v>5</v>
      </c>
      <c r="O26" s="362"/>
      <c r="P26" s="363"/>
      <c r="Q26" s="364"/>
      <c r="R26" s="365">
        <v>5</v>
      </c>
      <c r="S26" s="362">
        <v>5</v>
      </c>
      <c r="T26" s="363"/>
      <c r="U26" s="364"/>
      <c r="V26" s="365">
        <v>5</v>
      </c>
      <c r="W26" s="362"/>
      <c r="X26" s="363"/>
      <c r="Y26" s="364"/>
      <c r="Z26" s="365">
        <v>5</v>
      </c>
      <c r="AA26" s="362"/>
      <c r="AB26" s="363"/>
      <c r="AC26" s="364"/>
      <c r="AD26" s="365">
        <v>5</v>
      </c>
      <c r="AE26" s="362"/>
      <c r="AF26" s="363"/>
      <c r="AG26" s="364"/>
      <c r="AH26" s="365">
        <v>5</v>
      </c>
      <c r="AI26" s="362"/>
      <c r="AJ26" s="363"/>
      <c r="AK26" s="364"/>
      <c r="AL26" s="365">
        <v>5</v>
      </c>
      <c r="AM26" s="362">
        <v>5</v>
      </c>
      <c r="AN26" s="363"/>
      <c r="AO26" s="364"/>
      <c r="AP26" s="365">
        <v>5</v>
      </c>
      <c r="AQ26" s="362"/>
      <c r="AR26" s="363"/>
      <c r="AS26" s="364"/>
      <c r="AT26" s="365">
        <v>5</v>
      </c>
      <c r="AU26" s="362"/>
      <c r="AV26" s="363"/>
      <c r="AW26" s="364"/>
      <c r="AX26" s="365">
        <v>5</v>
      </c>
      <c r="AY26" s="362"/>
      <c r="AZ26" s="363"/>
      <c r="BA26" s="364"/>
      <c r="BB26" s="365">
        <v>5</v>
      </c>
      <c r="BC26" s="362"/>
      <c r="BD26" s="363"/>
      <c r="BE26" s="364"/>
      <c r="BF26" s="365">
        <v>5</v>
      </c>
      <c r="BG26" s="362"/>
      <c r="BH26" s="363"/>
      <c r="BI26" s="364"/>
      <c r="BJ26" s="365">
        <v>5</v>
      </c>
      <c r="BK26" s="362"/>
      <c r="BL26" s="363"/>
      <c r="BM26" s="364"/>
      <c r="BN26" s="365">
        <v>5</v>
      </c>
      <c r="BO26" s="362"/>
      <c r="BP26" s="363"/>
      <c r="BQ26" s="364"/>
      <c r="BR26" s="365">
        <v>5</v>
      </c>
      <c r="BS26" s="362"/>
      <c r="BT26" s="363"/>
      <c r="BU26" s="364"/>
      <c r="BV26" s="365">
        <v>5</v>
      </c>
      <c r="BW26" s="362"/>
      <c r="BX26" s="363"/>
      <c r="BY26" s="364"/>
      <c r="BZ26" s="365">
        <v>5</v>
      </c>
      <c r="CA26" s="362"/>
      <c r="CB26" s="363"/>
      <c r="CC26" s="364"/>
      <c r="CD26" s="365">
        <v>5</v>
      </c>
      <c r="CE26" s="362"/>
      <c r="CF26" s="363"/>
      <c r="CG26" s="364"/>
      <c r="CH26" s="365">
        <v>5</v>
      </c>
      <c r="CI26" s="362"/>
      <c r="CJ26" s="363"/>
      <c r="CK26" s="364"/>
      <c r="CL26" s="365">
        <v>5</v>
      </c>
      <c r="CM26" s="362"/>
      <c r="CN26" s="363"/>
      <c r="CO26" s="364"/>
      <c r="CP26" s="365"/>
      <c r="CQ26" s="362"/>
      <c r="CR26" s="363"/>
      <c r="CS26" s="364">
        <v>5</v>
      </c>
      <c r="CT26" s="365">
        <v>5</v>
      </c>
      <c r="CU26" s="362"/>
      <c r="CV26" s="363"/>
      <c r="CW26" s="364"/>
      <c r="CX26" s="365">
        <v>5</v>
      </c>
      <c r="CY26" s="362"/>
      <c r="CZ26" s="363"/>
      <c r="DA26" s="364"/>
      <c r="DB26" s="365"/>
      <c r="DC26" s="362"/>
      <c r="DD26" s="363">
        <v>5</v>
      </c>
      <c r="DE26" s="364"/>
      <c r="DF26" s="365">
        <v>5</v>
      </c>
      <c r="DG26" s="362"/>
      <c r="DH26" s="363"/>
      <c r="DI26" s="364"/>
      <c r="DJ26" s="365">
        <v>5</v>
      </c>
      <c r="DK26" s="362"/>
      <c r="DL26" s="363"/>
      <c r="DM26" s="364"/>
      <c r="DN26" s="365"/>
      <c r="DO26" s="362">
        <v>5</v>
      </c>
      <c r="DP26" s="363"/>
      <c r="DQ26" s="364"/>
      <c r="DR26" s="365">
        <v>5</v>
      </c>
      <c r="DS26" s="362"/>
      <c r="DT26" s="363"/>
      <c r="DU26" s="364"/>
      <c r="DV26" s="365"/>
      <c r="DW26" s="362"/>
      <c r="DX26" s="363"/>
      <c r="DY26" s="364"/>
      <c r="DZ26" s="413">
        <f t="shared" si="1"/>
        <v>135</v>
      </c>
      <c r="EA26" s="414">
        <f t="shared" si="2"/>
        <v>17</v>
      </c>
      <c r="EB26" s="414">
        <f t="shared" si="3"/>
        <v>5</v>
      </c>
      <c r="EC26" s="415">
        <f t="shared" si="4"/>
        <v>5</v>
      </c>
    </row>
    <row r="27" spans="1:133" ht="69.75" customHeight="1">
      <c r="A27" s="408">
        <v>17</v>
      </c>
      <c r="B27" s="433" t="s">
        <v>344</v>
      </c>
      <c r="C27" s="434" t="s">
        <v>67</v>
      </c>
      <c r="D27" s="411" t="s">
        <v>1638</v>
      </c>
      <c r="E27" s="435">
        <v>50</v>
      </c>
      <c r="F27" s="365"/>
      <c r="G27" s="362">
        <v>5</v>
      </c>
      <c r="H27" s="363"/>
      <c r="I27" s="364"/>
      <c r="J27" s="365">
        <v>5</v>
      </c>
      <c r="K27" s="362"/>
      <c r="L27" s="363"/>
      <c r="M27" s="364"/>
      <c r="N27" s="365">
        <v>5</v>
      </c>
      <c r="O27" s="362"/>
      <c r="P27" s="363"/>
      <c r="Q27" s="364"/>
      <c r="R27" s="365">
        <v>5</v>
      </c>
      <c r="S27" s="362"/>
      <c r="T27" s="363"/>
      <c r="U27" s="364"/>
      <c r="V27" s="365">
        <v>5</v>
      </c>
      <c r="W27" s="362"/>
      <c r="X27" s="363"/>
      <c r="Y27" s="364"/>
      <c r="Z27" s="365">
        <v>5</v>
      </c>
      <c r="AA27" s="362"/>
      <c r="AB27" s="363"/>
      <c r="AC27" s="364"/>
      <c r="AD27" s="365">
        <v>5</v>
      </c>
      <c r="AE27" s="362"/>
      <c r="AF27" s="363"/>
      <c r="AG27" s="364"/>
      <c r="AH27" s="365">
        <v>5</v>
      </c>
      <c r="AI27" s="362"/>
      <c r="AJ27" s="363"/>
      <c r="AK27" s="364"/>
      <c r="AL27" s="365"/>
      <c r="AM27" s="362">
        <v>5</v>
      </c>
      <c r="AN27" s="363"/>
      <c r="AO27" s="364"/>
      <c r="AP27" s="365">
        <v>5</v>
      </c>
      <c r="AQ27" s="362"/>
      <c r="AR27" s="363"/>
      <c r="AS27" s="364"/>
      <c r="AT27" s="365">
        <v>5</v>
      </c>
      <c r="AU27" s="362"/>
      <c r="AV27" s="363"/>
      <c r="AW27" s="364"/>
      <c r="AX27" s="365">
        <v>5</v>
      </c>
      <c r="AY27" s="362"/>
      <c r="AZ27" s="363"/>
      <c r="BA27" s="364"/>
      <c r="BB27" s="365"/>
      <c r="BC27" s="362">
        <v>5</v>
      </c>
      <c r="BD27" s="363"/>
      <c r="BE27" s="364"/>
      <c r="BF27" s="365">
        <v>5</v>
      </c>
      <c r="BG27" s="362"/>
      <c r="BH27" s="363"/>
      <c r="BI27" s="364"/>
      <c r="BJ27" s="365">
        <v>5</v>
      </c>
      <c r="BK27" s="362"/>
      <c r="BL27" s="363"/>
      <c r="BM27" s="364"/>
      <c r="BN27" s="365"/>
      <c r="BO27" s="362">
        <v>5</v>
      </c>
      <c r="BP27" s="363"/>
      <c r="BQ27" s="364"/>
      <c r="BR27" s="365"/>
      <c r="BS27" s="362">
        <v>5</v>
      </c>
      <c r="BT27" s="363"/>
      <c r="BU27" s="364"/>
      <c r="BV27" s="365"/>
      <c r="BW27" s="362">
        <v>5</v>
      </c>
      <c r="BX27" s="363"/>
      <c r="BY27" s="364"/>
      <c r="BZ27" s="365">
        <v>5</v>
      </c>
      <c r="CA27" s="362">
        <v>5</v>
      </c>
      <c r="CB27" s="363"/>
      <c r="CC27" s="364"/>
      <c r="CD27" s="365">
        <v>5</v>
      </c>
      <c r="CE27" s="362">
        <v>5</v>
      </c>
      <c r="CF27" s="363"/>
      <c r="CG27" s="364"/>
      <c r="CH27" s="365"/>
      <c r="CI27" s="362">
        <v>5</v>
      </c>
      <c r="CJ27" s="363"/>
      <c r="CK27" s="364"/>
      <c r="CL27" s="365"/>
      <c r="CM27" s="362">
        <v>5</v>
      </c>
      <c r="CN27" s="363"/>
      <c r="CO27" s="364"/>
      <c r="CP27" s="365">
        <v>5</v>
      </c>
      <c r="CQ27" s="362"/>
      <c r="CR27" s="363"/>
      <c r="CS27" s="364"/>
      <c r="CT27" s="365">
        <v>5</v>
      </c>
      <c r="CU27" s="362"/>
      <c r="CV27" s="363"/>
      <c r="CW27" s="364"/>
      <c r="CX27" s="365"/>
      <c r="CY27" s="362">
        <v>5</v>
      </c>
      <c r="CZ27" s="363"/>
      <c r="DA27" s="364"/>
      <c r="DB27" s="365">
        <v>5</v>
      </c>
      <c r="DC27" s="362"/>
      <c r="DD27" s="363"/>
      <c r="DE27" s="364"/>
      <c r="DF27" s="365">
        <v>5</v>
      </c>
      <c r="DG27" s="362">
        <v>5</v>
      </c>
      <c r="DH27" s="363"/>
      <c r="DI27" s="364"/>
      <c r="DJ27" s="365">
        <v>5</v>
      </c>
      <c r="DK27" s="362"/>
      <c r="DL27" s="363"/>
      <c r="DM27" s="364"/>
      <c r="DN27" s="365">
        <v>5</v>
      </c>
      <c r="DO27" s="362">
        <v>5</v>
      </c>
      <c r="DP27" s="363"/>
      <c r="DQ27" s="364"/>
      <c r="DR27" s="365">
        <v>5</v>
      </c>
      <c r="DS27" s="362">
        <v>5</v>
      </c>
      <c r="DT27" s="363"/>
      <c r="DU27" s="364"/>
      <c r="DV27" s="365"/>
      <c r="DW27" s="362"/>
      <c r="DX27" s="363"/>
      <c r="DY27" s="364"/>
      <c r="DZ27" s="413">
        <f t="shared" si="1"/>
        <v>105</v>
      </c>
      <c r="EA27" s="414">
        <f t="shared" si="2"/>
        <v>70</v>
      </c>
      <c r="EB27" s="414">
        <f t="shared" si="3"/>
        <v>0</v>
      </c>
      <c r="EC27" s="415">
        <f t="shared" si="4"/>
        <v>0</v>
      </c>
    </row>
    <row r="28" spans="1:133" ht="69.75" customHeight="1">
      <c r="A28" s="408">
        <v>18</v>
      </c>
      <c r="B28" s="433" t="s">
        <v>345</v>
      </c>
      <c r="C28" s="437" t="s">
        <v>346</v>
      </c>
      <c r="D28" s="411" t="s">
        <v>1639</v>
      </c>
      <c r="E28" s="435">
        <v>50</v>
      </c>
      <c r="F28" s="365">
        <v>5</v>
      </c>
      <c r="G28" s="362">
        <v>4</v>
      </c>
      <c r="H28" s="363"/>
      <c r="I28" s="364"/>
      <c r="J28" s="365">
        <v>5</v>
      </c>
      <c r="K28" s="362"/>
      <c r="L28" s="363"/>
      <c r="M28" s="364"/>
      <c r="N28" s="365">
        <v>5</v>
      </c>
      <c r="O28" s="362"/>
      <c r="P28" s="363"/>
      <c r="Q28" s="364"/>
      <c r="R28" s="365">
        <v>5</v>
      </c>
      <c r="S28" s="362">
        <v>5</v>
      </c>
      <c r="T28" s="363"/>
      <c r="U28" s="364"/>
      <c r="V28" s="365">
        <v>5</v>
      </c>
      <c r="W28" s="362"/>
      <c r="X28" s="363"/>
      <c r="Y28" s="364"/>
      <c r="Z28" s="365"/>
      <c r="AA28" s="362"/>
      <c r="AB28" s="363"/>
      <c r="AC28" s="364"/>
      <c r="AD28" s="365">
        <v>5</v>
      </c>
      <c r="AE28" s="362"/>
      <c r="AF28" s="363"/>
      <c r="AG28" s="364"/>
      <c r="AH28" s="365">
        <v>5</v>
      </c>
      <c r="AI28" s="362"/>
      <c r="AJ28" s="363"/>
      <c r="AK28" s="364"/>
      <c r="AL28" s="365">
        <v>5</v>
      </c>
      <c r="AM28" s="362">
        <v>5</v>
      </c>
      <c r="AN28" s="363"/>
      <c r="AO28" s="364"/>
      <c r="AP28" s="365">
        <v>5</v>
      </c>
      <c r="AQ28" s="362"/>
      <c r="AR28" s="363"/>
      <c r="AS28" s="364"/>
      <c r="AT28" s="365">
        <v>5</v>
      </c>
      <c r="AU28" s="362"/>
      <c r="AV28" s="363"/>
      <c r="AW28" s="364"/>
      <c r="AX28" s="365">
        <v>5</v>
      </c>
      <c r="AY28" s="362"/>
      <c r="AZ28" s="363"/>
      <c r="BA28" s="364"/>
      <c r="BB28" s="365">
        <v>5</v>
      </c>
      <c r="BC28" s="362"/>
      <c r="BD28" s="363"/>
      <c r="BE28" s="364"/>
      <c r="BF28" s="365">
        <v>5</v>
      </c>
      <c r="BG28" s="362"/>
      <c r="BH28" s="363"/>
      <c r="BI28" s="364"/>
      <c r="BJ28" s="365">
        <v>5</v>
      </c>
      <c r="BK28" s="362"/>
      <c r="BL28" s="363"/>
      <c r="BM28" s="364"/>
      <c r="BN28" s="365">
        <v>5</v>
      </c>
      <c r="BO28" s="362"/>
      <c r="BP28" s="363"/>
      <c r="BQ28" s="364"/>
      <c r="BR28" s="365">
        <v>5</v>
      </c>
      <c r="BS28" s="362"/>
      <c r="BT28" s="363"/>
      <c r="BU28" s="364"/>
      <c r="BV28" s="365">
        <v>5</v>
      </c>
      <c r="BW28" s="362"/>
      <c r="BX28" s="363"/>
      <c r="BY28" s="364"/>
      <c r="BZ28" s="365">
        <v>5</v>
      </c>
      <c r="CA28" s="362">
        <v>5</v>
      </c>
      <c r="CB28" s="363"/>
      <c r="CC28" s="364"/>
      <c r="CD28" s="365">
        <v>5</v>
      </c>
      <c r="CE28" s="362">
        <v>2</v>
      </c>
      <c r="CF28" s="363"/>
      <c r="CG28" s="364"/>
      <c r="CH28" s="365">
        <v>5</v>
      </c>
      <c r="CI28" s="362">
        <v>5</v>
      </c>
      <c r="CJ28" s="363"/>
      <c r="CK28" s="364"/>
      <c r="CL28" s="365">
        <v>5</v>
      </c>
      <c r="CM28" s="362"/>
      <c r="CN28" s="363"/>
      <c r="CO28" s="364"/>
      <c r="CP28" s="365">
        <v>5</v>
      </c>
      <c r="CQ28" s="362"/>
      <c r="CR28" s="363"/>
      <c r="CS28" s="364"/>
      <c r="CT28" s="365">
        <v>5</v>
      </c>
      <c r="CU28" s="362"/>
      <c r="CV28" s="363"/>
      <c r="CW28" s="364"/>
      <c r="CX28" s="365">
        <v>5</v>
      </c>
      <c r="CY28" s="362"/>
      <c r="CZ28" s="363"/>
      <c r="DA28" s="364"/>
      <c r="DB28" s="365">
        <v>5</v>
      </c>
      <c r="DC28" s="362"/>
      <c r="DD28" s="363"/>
      <c r="DE28" s="364"/>
      <c r="DF28" s="365">
        <v>5</v>
      </c>
      <c r="DG28" s="362"/>
      <c r="DH28" s="363"/>
      <c r="DI28" s="364"/>
      <c r="DJ28" s="365">
        <v>5</v>
      </c>
      <c r="DK28" s="362"/>
      <c r="DL28" s="363"/>
      <c r="DM28" s="364"/>
      <c r="DN28" s="365"/>
      <c r="DO28" s="362">
        <v>5</v>
      </c>
      <c r="DP28" s="363"/>
      <c r="DQ28" s="364"/>
      <c r="DR28" s="365">
        <v>5</v>
      </c>
      <c r="DS28" s="362">
        <v>5</v>
      </c>
      <c r="DT28" s="363"/>
      <c r="DU28" s="364"/>
      <c r="DV28" s="365"/>
      <c r="DW28" s="362"/>
      <c r="DX28" s="363"/>
      <c r="DY28" s="364"/>
      <c r="DZ28" s="413">
        <f t="shared" si="1"/>
        <v>140</v>
      </c>
      <c r="EA28" s="414">
        <f t="shared" si="2"/>
        <v>36</v>
      </c>
      <c r="EB28" s="414">
        <f t="shared" si="3"/>
        <v>0</v>
      </c>
      <c r="EC28" s="415">
        <f t="shared" si="4"/>
        <v>0</v>
      </c>
    </row>
    <row r="29" spans="1:133" ht="69.75" customHeight="1">
      <c r="A29" s="408">
        <v>19</v>
      </c>
      <c r="B29" s="433" t="s">
        <v>347</v>
      </c>
      <c r="C29" s="434" t="s">
        <v>348</v>
      </c>
      <c r="D29" s="411" t="s">
        <v>1640</v>
      </c>
      <c r="E29" s="435">
        <v>50</v>
      </c>
      <c r="F29" s="365">
        <v>5</v>
      </c>
      <c r="G29" s="362"/>
      <c r="H29" s="363"/>
      <c r="I29" s="364"/>
      <c r="J29" s="365">
        <v>5</v>
      </c>
      <c r="K29" s="362"/>
      <c r="L29" s="363"/>
      <c r="M29" s="364"/>
      <c r="N29" s="365">
        <v>5</v>
      </c>
      <c r="O29" s="362"/>
      <c r="P29" s="363"/>
      <c r="Q29" s="364"/>
      <c r="R29" s="365">
        <v>5</v>
      </c>
      <c r="S29" s="362">
        <v>5</v>
      </c>
      <c r="T29" s="363"/>
      <c r="U29" s="364"/>
      <c r="V29" s="365">
        <v>5</v>
      </c>
      <c r="W29" s="362"/>
      <c r="X29" s="363"/>
      <c r="Y29" s="364"/>
      <c r="Z29" s="365"/>
      <c r="AA29" s="362"/>
      <c r="AB29" s="363"/>
      <c r="AC29" s="364"/>
      <c r="AD29" s="365">
        <v>5</v>
      </c>
      <c r="AE29" s="362"/>
      <c r="AF29" s="363"/>
      <c r="AG29" s="364"/>
      <c r="AH29" s="365"/>
      <c r="AI29" s="362"/>
      <c r="AJ29" s="363"/>
      <c r="AK29" s="364"/>
      <c r="AL29" s="365">
        <v>5</v>
      </c>
      <c r="AM29" s="362"/>
      <c r="AN29" s="363"/>
      <c r="AO29" s="364"/>
      <c r="AP29" s="365">
        <v>5</v>
      </c>
      <c r="AQ29" s="362"/>
      <c r="AR29" s="363"/>
      <c r="AS29" s="364"/>
      <c r="AT29" s="365">
        <v>5</v>
      </c>
      <c r="AU29" s="362"/>
      <c r="AV29" s="363"/>
      <c r="AW29" s="364"/>
      <c r="AX29" s="365">
        <v>5</v>
      </c>
      <c r="AY29" s="362"/>
      <c r="AZ29" s="363"/>
      <c r="BA29" s="364"/>
      <c r="BB29" s="365">
        <v>5</v>
      </c>
      <c r="BC29" s="362"/>
      <c r="BD29" s="363"/>
      <c r="BE29" s="364"/>
      <c r="BF29" s="365">
        <v>5</v>
      </c>
      <c r="BG29" s="362"/>
      <c r="BH29" s="363"/>
      <c r="BI29" s="364"/>
      <c r="BJ29" s="365">
        <v>5</v>
      </c>
      <c r="BK29" s="362"/>
      <c r="BL29" s="363"/>
      <c r="BM29" s="364"/>
      <c r="BN29" s="365">
        <v>5</v>
      </c>
      <c r="BO29" s="362"/>
      <c r="BP29" s="363"/>
      <c r="BQ29" s="364"/>
      <c r="BR29" s="365">
        <v>5</v>
      </c>
      <c r="BS29" s="362"/>
      <c r="BT29" s="363"/>
      <c r="BU29" s="364"/>
      <c r="BV29" s="365">
        <v>5</v>
      </c>
      <c r="BW29" s="362"/>
      <c r="BX29" s="363"/>
      <c r="BY29" s="364"/>
      <c r="BZ29" s="365">
        <v>5</v>
      </c>
      <c r="CA29" s="362">
        <v>5</v>
      </c>
      <c r="CB29" s="363"/>
      <c r="CC29" s="364"/>
      <c r="CD29" s="365">
        <v>5</v>
      </c>
      <c r="CE29" s="362">
        <v>5</v>
      </c>
      <c r="CF29" s="363"/>
      <c r="CG29" s="364"/>
      <c r="CH29" s="365">
        <v>5</v>
      </c>
      <c r="CI29" s="362">
        <v>5</v>
      </c>
      <c r="CJ29" s="363"/>
      <c r="CK29" s="364"/>
      <c r="CL29" s="365">
        <v>5</v>
      </c>
      <c r="CM29" s="362"/>
      <c r="CN29" s="363"/>
      <c r="CO29" s="364"/>
      <c r="CP29" s="365">
        <v>5</v>
      </c>
      <c r="CQ29" s="362"/>
      <c r="CR29" s="363"/>
      <c r="CS29" s="364"/>
      <c r="CT29" s="365">
        <v>5</v>
      </c>
      <c r="CU29" s="362"/>
      <c r="CV29" s="363"/>
      <c r="CW29" s="364"/>
      <c r="CX29" s="365">
        <v>5</v>
      </c>
      <c r="CY29" s="362"/>
      <c r="CZ29" s="363"/>
      <c r="DA29" s="364"/>
      <c r="DB29" s="365">
        <v>5</v>
      </c>
      <c r="DC29" s="362"/>
      <c r="DD29" s="363"/>
      <c r="DE29" s="364"/>
      <c r="DF29" s="365">
        <v>5</v>
      </c>
      <c r="DG29" s="362"/>
      <c r="DH29" s="363"/>
      <c r="DI29" s="364"/>
      <c r="DJ29" s="365">
        <v>5</v>
      </c>
      <c r="DK29" s="362"/>
      <c r="DL29" s="363"/>
      <c r="DM29" s="364"/>
      <c r="DN29" s="365">
        <v>5</v>
      </c>
      <c r="DO29" s="362"/>
      <c r="DP29" s="363"/>
      <c r="DQ29" s="364"/>
      <c r="DR29" s="365">
        <v>5</v>
      </c>
      <c r="DS29" s="362">
        <v>5</v>
      </c>
      <c r="DT29" s="363"/>
      <c r="DU29" s="364"/>
      <c r="DV29" s="365"/>
      <c r="DW29" s="362"/>
      <c r="DX29" s="363"/>
      <c r="DY29" s="364"/>
      <c r="DZ29" s="413">
        <f t="shared" si="1"/>
        <v>140</v>
      </c>
      <c r="EA29" s="414">
        <f t="shared" si="2"/>
        <v>25</v>
      </c>
      <c r="EB29" s="414">
        <f t="shared" si="3"/>
        <v>0</v>
      </c>
      <c r="EC29" s="415">
        <f t="shared" si="4"/>
        <v>0</v>
      </c>
    </row>
    <row r="30" spans="1:133" ht="69.75" customHeight="1" thickBot="1">
      <c r="A30" s="408">
        <v>20</v>
      </c>
      <c r="B30" s="438" t="s">
        <v>349</v>
      </c>
      <c r="C30" s="439" t="s">
        <v>350</v>
      </c>
      <c r="D30" s="419" t="s">
        <v>1641</v>
      </c>
      <c r="E30" s="440">
        <v>50</v>
      </c>
      <c r="F30" s="336"/>
      <c r="G30" s="362">
        <v>5</v>
      </c>
      <c r="H30" s="337"/>
      <c r="I30" s="338"/>
      <c r="J30" s="336">
        <v>5</v>
      </c>
      <c r="K30" s="362"/>
      <c r="L30" s="337"/>
      <c r="M30" s="338"/>
      <c r="N30" s="336">
        <v>5</v>
      </c>
      <c r="O30" s="362"/>
      <c r="P30" s="337"/>
      <c r="Q30" s="338"/>
      <c r="R30" s="336">
        <v>5</v>
      </c>
      <c r="S30" s="362">
        <v>5</v>
      </c>
      <c r="T30" s="337"/>
      <c r="U30" s="338"/>
      <c r="V30" s="336">
        <v>5</v>
      </c>
      <c r="W30" s="362"/>
      <c r="X30" s="337"/>
      <c r="Y30" s="338"/>
      <c r="Z30" s="336"/>
      <c r="AA30" s="362"/>
      <c r="AB30" s="337"/>
      <c r="AC30" s="338"/>
      <c r="AD30" s="336">
        <v>5</v>
      </c>
      <c r="AE30" s="362"/>
      <c r="AF30" s="337"/>
      <c r="AG30" s="338"/>
      <c r="AH30" s="336">
        <v>5</v>
      </c>
      <c r="AI30" s="362"/>
      <c r="AJ30" s="337"/>
      <c r="AK30" s="338"/>
      <c r="AL30" s="336"/>
      <c r="AM30" s="362">
        <v>4</v>
      </c>
      <c r="AN30" s="337"/>
      <c r="AO30" s="338"/>
      <c r="AP30" s="336">
        <v>5</v>
      </c>
      <c r="AQ30" s="362"/>
      <c r="AR30" s="337"/>
      <c r="AS30" s="338"/>
      <c r="AT30" s="336"/>
      <c r="AU30" s="362">
        <v>5</v>
      </c>
      <c r="AV30" s="337"/>
      <c r="AW30" s="338"/>
      <c r="AX30" s="336"/>
      <c r="AY30" s="362">
        <v>5</v>
      </c>
      <c r="AZ30" s="337"/>
      <c r="BA30" s="338"/>
      <c r="BB30" s="336">
        <v>5</v>
      </c>
      <c r="BC30" s="362"/>
      <c r="BD30" s="337"/>
      <c r="BE30" s="338"/>
      <c r="BF30" s="336"/>
      <c r="BG30" s="362">
        <v>5</v>
      </c>
      <c r="BH30" s="337"/>
      <c r="BI30" s="338"/>
      <c r="BJ30" s="336">
        <v>5</v>
      </c>
      <c r="BK30" s="362"/>
      <c r="BL30" s="337"/>
      <c r="BM30" s="338"/>
      <c r="BN30" s="336">
        <v>5</v>
      </c>
      <c r="BO30" s="362"/>
      <c r="BP30" s="337"/>
      <c r="BQ30" s="338"/>
      <c r="BR30" s="336">
        <v>5</v>
      </c>
      <c r="BS30" s="362"/>
      <c r="BT30" s="337"/>
      <c r="BU30" s="338"/>
      <c r="BV30" s="336">
        <v>2</v>
      </c>
      <c r="BW30" s="362"/>
      <c r="BX30" s="337"/>
      <c r="BY30" s="338"/>
      <c r="BZ30" s="336">
        <v>5</v>
      </c>
      <c r="CA30" s="362">
        <v>5</v>
      </c>
      <c r="CB30" s="337"/>
      <c r="CC30" s="338"/>
      <c r="CD30" s="336">
        <v>5</v>
      </c>
      <c r="CE30" s="362">
        <v>5</v>
      </c>
      <c r="CF30" s="337"/>
      <c r="CG30" s="338"/>
      <c r="CH30" s="336">
        <v>5</v>
      </c>
      <c r="CI30" s="362">
        <v>5</v>
      </c>
      <c r="CJ30" s="337"/>
      <c r="CK30" s="338"/>
      <c r="CL30" s="336">
        <v>5</v>
      </c>
      <c r="CM30" s="362"/>
      <c r="CN30" s="337"/>
      <c r="CO30" s="338"/>
      <c r="CP30" s="336">
        <v>5</v>
      </c>
      <c r="CQ30" s="362"/>
      <c r="CR30" s="337"/>
      <c r="CS30" s="338"/>
      <c r="CT30" s="336"/>
      <c r="CU30" s="362">
        <v>5</v>
      </c>
      <c r="CV30" s="337"/>
      <c r="CW30" s="338"/>
      <c r="CX30" s="336">
        <v>5</v>
      </c>
      <c r="CY30" s="362"/>
      <c r="CZ30" s="337"/>
      <c r="DA30" s="338"/>
      <c r="DB30" s="336">
        <v>5</v>
      </c>
      <c r="DC30" s="362"/>
      <c r="DD30" s="337"/>
      <c r="DE30" s="338"/>
      <c r="DF30" s="336">
        <v>5</v>
      </c>
      <c r="DG30" s="362"/>
      <c r="DH30" s="337"/>
      <c r="DI30" s="338"/>
      <c r="DJ30" s="336">
        <v>5</v>
      </c>
      <c r="DK30" s="362"/>
      <c r="DL30" s="337"/>
      <c r="DM30" s="338"/>
      <c r="DN30" s="336">
        <v>5</v>
      </c>
      <c r="DO30" s="362"/>
      <c r="DP30" s="337"/>
      <c r="DQ30" s="338"/>
      <c r="DR30" s="336">
        <v>3</v>
      </c>
      <c r="DS30" s="362">
        <v>5</v>
      </c>
      <c r="DT30" s="337"/>
      <c r="DU30" s="338"/>
      <c r="DV30" s="336"/>
      <c r="DW30" s="362"/>
      <c r="DX30" s="337"/>
      <c r="DY30" s="338"/>
      <c r="DZ30" s="421">
        <f t="shared" si="1"/>
        <v>110</v>
      </c>
      <c r="EA30" s="422">
        <f t="shared" si="2"/>
        <v>54</v>
      </c>
      <c r="EB30" s="422">
        <f t="shared" si="3"/>
        <v>0</v>
      </c>
      <c r="EC30" s="423">
        <f t="shared" si="4"/>
        <v>0</v>
      </c>
    </row>
    <row r="31" spans="1:133" ht="16.5" customHeight="1" thickBot="1">
      <c r="A31" s="441"/>
      <c r="B31" s="651" t="s">
        <v>351</v>
      </c>
      <c r="C31" s="651"/>
      <c r="D31" s="651"/>
      <c r="E31" s="442"/>
      <c r="F31" s="443"/>
      <c r="G31" s="444"/>
      <c r="H31" s="444"/>
      <c r="I31" s="445"/>
      <c r="J31" s="443"/>
      <c r="K31" s="444"/>
      <c r="L31" s="444"/>
      <c r="M31" s="445"/>
      <c r="N31" s="443"/>
      <c r="O31" s="444"/>
      <c r="P31" s="444"/>
      <c r="Q31" s="445"/>
      <c r="R31" s="443"/>
      <c r="S31" s="444"/>
      <c r="T31" s="444"/>
      <c r="U31" s="445"/>
      <c r="V31" s="443"/>
      <c r="W31" s="444"/>
      <c r="X31" s="444"/>
      <c r="Y31" s="445"/>
      <c r="Z31" s="443"/>
      <c r="AA31" s="444"/>
      <c r="AB31" s="444"/>
      <c r="AC31" s="445"/>
      <c r="AD31" s="443"/>
      <c r="AE31" s="444"/>
      <c r="AF31" s="444"/>
      <c r="AG31" s="445"/>
      <c r="AH31" s="443"/>
      <c r="AI31" s="444"/>
      <c r="AJ31" s="444"/>
      <c r="AK31" s="445"/>
      <c r="AL31" s="443"/>
      <c r="AM31" s="444"/>
      <c r="AN31" s="444"/>
      <c r="AO31" s="445"/>
      <c r="AP31" s="443"/>
      <c r="AQ31" s="444"/>
      <c r="AR31" s="444"/>
      <c r="AS31" s="445"/>
      <c r="AT31" s="443"/>
      <c r="AU31" s="444"/>
      <c r="AV31" s="444"/>
      <c r="AW31" s="445"/>
      <c r="AX31" s="443"/>
      <c r="AY31" s="444"/>
      <c r="AZ31" s="444"/>
      <c r="BA31" s="445"/>
      <c r="BB31" s="443"/>
      <c r="BC31" s="444"/>
      <c r="BD31" s="444"/>
      <c r="BE31" s="445"/>
      <c r="BF31" s="443"/>
      <c r="BG31" s="444"/>
      <c r="BH31" s="444"/>
      <c r="BI31" s="445"/>
      <c r="BJ31" s="443"/>
      <c r="BK31" s="444"/>
      <c r="BL31" s="444"/>
      <c r="BM31" s="445"/>
      <c r="BN31" s="443"/>
      <c r="BO31" s="444"/>
      <c r="BP31" s="444"/>
      <c r="BQ31" s="445"/>
      <c r="BR31" s="443"/>
      <c r="BS31" s="444"/>
      <c r="BT31" s="444"/>
      <c r="BU31" s="445"/>
      <c r="BV31" s="443"/>
      <c r="BW31" s="444"/>
      <c r="BX31" s="444"/>
      <c r="BY31" s="445"/>
      <c r="BZ31" s="443"/>
      <c r="CA31" s="444"/>
      <c r="CB31" s="444"/>
      <c r="CC31" s="445"/>
      <c r="CD31" s="443"/>
      <c r="CE31" s="444"/>
      <c r="CF31" s="444"/>
      <c r="CG31" s="445"/>
      <c r="CH31" s="443"/>
      <c r="CI31" s="444"/>
      <c r="CJ31" s="444"/>
      <c r="CK31" s="445"/>
      <c r="CL31" s="443"/>
      <c r="CM31" s="444"/>
      <c r="CN31" s="444"/>
      <c r="CO31" s="445"/>
      <c r="CP31" s="443"/>
      <c r="CQ31" s="444"/>
      <c r="CR31" s="444"/>
      <c r="CS31" s="445"/>
      <c r="CT31" s="443"/>
      <c r="CU31" s="444"/>
      <c r="CV31" s="444"/>
      <c r="CW31" s="445"/>
      <c r="CX31" s="443"/>
      <c r="CY31" s="444"/>
      <c r="CZ31" s="444"/>
      <c r="DA31" s="445"/>
      <c r="DB31" s="443"/>
      <c r="DC31" s="444"/>
      <c r="DD31" s="444"/>
      <c r="DE31" s="445"/>
      <c r="DF31" s="443"/>
      <c r="DG31" s="444"/>
      <c r="DH31" s="444"/>
      <c r="DI31" s="445"/>
      <c r="DJ31" s="443"/>
      <c r="DK31" s="444"/>
      <c r="DL31" s="444"/>
      <c r="DM31" s="445"/>
      <c r="DN31" s="443"/>
      <c r="DO31" s="444"/>
      <c r="DP31" s="444"/>
      <c r="DQ31" s="445"/>
      <c r="DR31" s="443"/>
      <c r="DS31" s="444"/>
      <c r="DT31" s="444"/>
      <c r="DU31" s="445"/>
      <c r="DV31" s="443"/>
      <c r="DW31" s="444"/>
      <c r="DX31" s="444"/>
      <c r="DY31" s="445"/>
      <c r="DZ31" s="442"/>
      <c r="EA31" s="442"/>
      <c r="EB31" s="442"/>
      <c r="EC31" s="442"/>
    </row>
    <row r="32" spans="1:133" ht="52.5" customHeight="1">
      <c r="A32" s="408">
        <v>21</v>
      </c>
      <c r="B32" s="433" t="s">
        <v>353</v>
      </c>
      <c r="C32" s="434" t="s">
        <v>81</v>
      </c>
      <c r="D32" s="411" t="s">
        <v>1642</v>
      </c>
      <c r="E32" s="435">
        <v>35</v>
      </c>
      <c r="F32" s="296"/>
      <c r="G32" s="297">
        <v>3</v>
      </c>
      <c r="H32" s="298"/>
      <c r="I32" s="299"/>
      <c r="J32" s="296"/>
      <c r="K32" s="297">
        <v>2</v>
      </c>
      <c r="L32" s="298"/>
      <c r="M32" s="299"/>
      <c r="N32" s="296">
        <v>3</v>
      </c>
      <c r="O32" s="297"/>
      <c r="P32" s="298"/>
      <c r="Q32" s="299"/>
      <c r="R32" s="296"/>
      <c r="S32" s="297"/>
      <c r="T32" s="298"/>
      <c r="U32" s="299"/>
      <c r="V32" s="296"/>
      <c r="W32" s="297">
        <v>3</v>
      </c>
      <c r="X32" s="298"/>
      <c r="Y32" s="299"/>
      <c r="Z32" s="296">
        <v>2</v>
      </c>
      <c r="AA32" s="297"/>
      <c r="AB32" s="298"/>
      <c r="AC32" s="299"/>
      <c r="AD32" s="296"/>
      <c r="AE32" s="297">
        <v>2</v>
      </c>
      <c r="AF32" s="298"/>
      <c r="AG32" s="299"/>
      <c r="AH32" s="296"/>
      <c r="AI32" s="297">
        <v>3</v>
      </c>
      <c r="AJ32" s="298"/>
      <c r="AK32" s="299"/>
      <c r="AL32" s="296"/>
      <c r="AM32" s="297">
        <v>2</v>
      </c>
      <c r="AN32" s="298"/>
      <c r="AO32" s="299"/>
      <c r="AP32" s="296">
        <v>3</v>
      </c>
      <c r="AQ32" s="297"/>
      <c r="AR32" s="298"/>
      <c r="AS32" s="299"/>
      <c r="AT32" s="296">
        <v>3</v>
      </c>
      <c r="AU32" s="297"/>
      <c r="AV32" s="298"/>
      <c r="AW32" s="299"/>
      <c r="AX32" s="296">
        <v>4</v>
      </c>
      <c r="AY32" s="297"/>
      <c r="AZ32" s="298"/>
      <c r="BA32" s="299"/>
      <c r="BB32" s="296">
        <v>3</v>
      </c>
      <c r="BC32" s="297"/>
      <c r="BD32" s="298"/>
      <c r="BE32" s="299"/>
      <c r="BF32" s="296">
        <v>3</v>
      </c>
      <c r="BG32" s="297"/>
      <c r="BH32" s="298"/>
      <c r="BI32" s="299"/>
      <c r="BJ32" s="296"/>
      <c r="BK32" s="297">
        <v>2</v>
      </c>
      <c r="BL32" s="298"/>
      <c r="BM32" s="299"/>
      <c r="BN32" s="296"/>
      <c r="BO32" s="297">
        <v>3</v>
      </c>
      <c r="BP32" s="298"/>
      <c r="BQ32" s="299"/>
      <c r="BR32" s="296"/>
      <c r="BS32" s="297">
        <v>2</v>
      </c>
      <c r="BT32" s="298"/>
      <c r="BU32" s="299"/>
      <c r="BV32" s="296"/>
      <c r="BW32" s="297">
        <v>3</v>
      </c>
      <c r="BX32" s="298"/>
      <c r="BY32" s="299"/>
      <c r="BZ32" s="296">
        <v>3</v>
      </c>
      <c r="CA32" s="297"/>
      <c r="CB32" s="298"/>
      <c r="CC32" s="299"/>
      <c r="CD32" s="296">
        <v>2</v>
      </c>
      <c r="CE32" s="297"/>
      <c r="CF32" s="298"/>
      <c r="CG32" s="299"/>
      <c r="CH32" s="296">
        <v>3</v>
      </c>
      <c r="CI32" s="297"/>
      <c r="CJ32" s="298"/>
      <c r="CK32" s="299"/>
      <c r="CL32" s="296"/>
      <c r="CM32" s="297">
        <v>2</v>
      </c>
      <c r="CN32" s="298"/>
      <c r="CO32" s="299"/>
      <c r="CP32" s="296"/>
      <c r="CQ32" s="297">
        <v>2</v>
      </c>
      <c r="CR32" s="298"/>
      <c r="CS32" s="299"/>
      <c r="CT32" s="296">
        <v>3</v>
      </c>
      <c r="CU32" s="297"/>
      <c r="CV32" s="298"/>
      <c r="CW32" s="299"/>
      <c r="CX32" s="296">
        <v>3</v>
      </c>
      <c r="CY32" s="297"/>
      <c r="CZ32" s="298"/>
      <c r="DA32" s="299"/>
      <c r="DB32" s="296"/>
      <c r="DC32" s="297">
        <v>2</v>
      </c>
      <c r="DD32" s="298"/>
      <c r="DE32" s="299"/>
      <c r="DF32" s="296">
        <v>4</v>
      </c>
      <c r="DG32" s="297"/>
      <c r="DH32" s="298"/>
      <c r="DI32" s="299"/>
      <c r="DJ32" s="296">
        <v>4</v>
      </c>
      <c r="DK32" s="297"/>
      <c r="DL32" s="298"/>
      <c r="DM32" s="299"/>
      <c r="DN32" s="296">
        <v>3</v>
      </c>
      <c r="DO32" s="297"/>
      <c r="DP32" s="298"/>
      <c r="DQ32" s="299"/>
      <c r="DR32" s="296">
        <v>3</v>
      </c>
      <c r="DS32" s="297"/>
      <c r="DT32" s="298"/>
      <c r="DU32" s="299"/>
      <c r="DV32" s="296"/>
      <c r="DW32" s="297"/>
      <c r="DX32" s="298"/>
      <c r="DY32" s="299"/>
      <c r="DZ32" s="405">
        <f t="shared" ref="DZ32:DZ65" si="5">F32+J32+N32+R32+V32+Z32+AD32+AH32+AL32+AP32+AT32+AX32+BB32+BF32+BJ32+BN32+BR32+BV32+BZ32+CD32+CH32+CL32+CP32+CT32+CX32+DB32+DF32+DJ32+DN32+DR32+DV32</f>
        <v>49</v>
      </c>
      <c r="EA32" s="406">
        <f t="shared" ref="EA32:EA65" si="6">G32+K32+O32+S32+W32+AA32+AE32+AI32+AM32+AQ32+AU32+AY32+BC32+BG32+BK32+BO32+BS32+BW32+CA32+CE32+CI32+CM32+CQ32+CU32+CY32+DC32+DG32+DK32+DO32+DS32+DW32</f>
        <v>31</v>
      </c>
      <c r="EB32" s="406">
        <f t="shared" ref="EB32:EB65" si="7">H32+L32+P32+T32+X32+AB32+AF32+AJ32+AN32+AR32+AV32+AZ32+BD32+BH32+BL32+BP32+BT32+BX32+CB32+CF32+CJ32+CN32+CR32+CV32+CZ32+DD32+DH32+DL32+DP32+DT32+DX32</f>
        <v>0</v>
      </c>
      <c r="EC32" s="407">
        <f t="shared" ref="EC32:EC65" si="8">I32+M32+Q32+U32+Y32+AC32+AG32+AK32+AO32+AS32+AW32+BA32+BE32+BI32+BM32+BQ32+BU32+BY32+CC32+CG32+CK32+CO32+CS32+CW32+DA32+DE32+DI32+DM32+DQ32+DU32+DY32</f>
        <v>0</v>
      </c>
    </row>
    <row r="33" spans="1:133" ht="52.5" customHeight="1">
      <c r="A33" s="408">
        <v>22</v>
      </c>
      <c r="B33" s="433" t="s">
        <v>411</v>
      </c>
      <c r="C33" s="446" t="s">
        <v>69</v>
      </c>
      <c r="D33" s="447" t="s">
        <v>1643</v>
      </c>
      <c r="E33" s="448">
        <v>30</v>
      </c>
      <c r="F33" s="365"/>
      <c r="G33" s="362">
        <v>2</v>
      </c>
      <c r="H33" s="363"/>
      <c r="I33" s="364"/>
      <c r="J33" s="365">
        <v>3</v>
      </c>
      <c r="K33" s="362">
        <v>2</v>
      </c>
      <c r="L33" s="363"/>
      <c r="M33" s="364"/>
      <c r="N33" s="365">
        <v>3</v>
      </c>
      <c r="O33" s="362"/>
      <c r="P33" s="363"/>
      <c r="Q33" s="364"/>
      <c r="R33" s="365"/>
      <c r="S33" s="362"/>
      <c r="T33" s="363"/>
      <c r="U33" s="364"/>
      <c r="V33" s="365"/>
      <c r="W33" s="362">
        <v>3</v>
      </c>
      <c r="X33" s="363"/>
      <c r="Y33" s="364"/>
      <c r="Z33" s="365">
        <v>2</v>
      </c>
      <c r="AA33" s="362"/>
      <c r="AB33" s="363"/>
      <c r="AC33" s="364"/>
      <c r="AD33" s="365"/>
      <c r="AE33" s="362">
        <v>2</v>
      </c>
      <c r="AF33" s="363"/>
      <c r="AG33" s="364"/>
      <c r="AH33" s="365"/>
      <c r="AI33" s="362">
        <v>3</v>
      </c>
      <c r="AJ33" s="363"/>
      <c r="AK33" s="364"/>
      <c r="AL33" s="365"/>
      <c r="AM33" s="362">
        <v>2</v>
      </c>
      <c r="AN33" s="363"/>
      <c r="AO33" s="364"/>
      <c r="AP33" s="365">
        <v>3</v>
      </c>
      <c r="AQ33" s="362"/>
      <c r="AR33" s="363"/>
      <c r="AS33" s="364"/>
      <c r="AT33" s="365">
        <v>3</v>
      </c>
      <c r="AU33" s="362"/>
      <c r="AV33" s="363"/>
      <c r="AW33" s="364"/>
      <c r="AX33" s="365"/>
      <c r="AY33" s="362">
        <v>3</v>
      </c>
      <c r="AZ33" s="363"/>
      <c r="BA33" s="364"/>
      <c r="BB33" s="365"/>
      <c r="BC33" s="362"/>
      <c r="BD33" s="363"/>
      <c r="BE33" s="364"/>
      <c r="BF33" s="365"/>
      <c r="BG33" s="362">
        <v>2</v>
      </c>
      <c r="BH33" s="363"/>
      <c r="BI33" s="364"/>
      <c r="BJ33" s="365">
        <v>3</v>
      </c>
      <c r="BK33" s="362"/>
      <c r="BL33" s="363"/>
      <c r="BM33" s="364"/>
      <c r="BN33" s="365"/>
      <c r="BO33" s="362">
        <v>3</v>
      </c>
      <c r="BP33" s="363"/>
      <c r="BQ33" s="364"/>
      <c r="BR33" s="365"/>
      <c r="BS33" s="362">
        <v>2</v>
      </c>
      <c r="BT33" s="363"/>
      <c r="BU33" s="364"/>
      <c r="BV33" s="365"/>
      <c r="BW33" s="362">
        <v>3</v>
      </c>
      <c r="BX33" s="363"/>
      <c r="BY33" s="364"/>
      <c r="BZ33" s="365">
        <v>3</v>
      </c>
      <c r="CA33" s="362"/>
      <c r="CB33" s="363"/>
      <c r="CC33" s="364"/>
      <c r="CD33" s="365">
        <v>2</v>
      </c>
      <c r="CE33" s="362"/>
      <c r="CF33" s="363"/>
      <c r="CG33" s="364"/>
      <c r="CH33" s="365">
        <v>3</v>
      </c>
      <c r="CI33" s="362"/>
      <c r="CJ33" s="363"/>
      <c r="CK33" s="364"/>
      <c r="CL33" s="365"/>
      <c r="CM33" s="362">
        <v>2</v>
      </c>
      <c r="CN33" s="363"/>
      <c r="CO33" s="364"/>
      <c r="CP33" s="365">
        <v>3</v>
      </c>
      <c r="CQ33" s="362"/>
      <c r="CR33" s="363"/>
      <c r="CS33" s="364"/>
      <c r="CT33" s="365"/>
      <c r="CU33" s="362">
        <v>2</v>
      </c>
      <c r="CV33" s="363"/>
      <c r="CW33" s="364"/>
      <c r="CX33" s="365">
        <v>3</v>
      </c>
      <c r="CY33" s="362"/>
      <c r="CZ33" s="363"/>
      <c r="DA33" s="364"/>
      <c r="DB33" s="365">
        <v>3</v>
      </c>
      <c r="DC33" s="362"/>
      <c r="DD33" s="363"/>
      <c r="DE33" s="364"/>
      <c r="DF33" s="365">
        <v>4</v>
      </c>
      <c r="DG33" s="362"/>
      <c r="DH33" s="363"/>
      <c r="DI33" s="364"/>
      <c r="DJ33" s="365"/>
      <c r="DK33" s="362">
        <v>3</v>
      </c>
      <c r="DL33" s="363"/>
      <c r="DM33" s="364"/>
      <c r="DN33" s="365"/>
      <c r="DO33" s="362">
        <v>2</v>
      </c>
      <c r="DP33" s="363"/>
      <c r="DQ33" s="364"/>
      <c r="DR33" s="365">
        <v>3</v>
      </c>
      <c r="DS33" s="362"/>
      <c r="DT33" s="363"/>
      <c r="DU33" s="364"/>
      <c r="DV33" s="365"/>
      <c r="DW33" s="362"/>
      <c r="DX33" s="363"/>
      <c r="DY33" s="364"/>
      <c r="DZ33" s="413">
        <f t="shared" si="5"/>
        <v>41</v>
      </c>
      <c r="EA33" s="414">
        <f t="shared" si="6"/>
        <v>36</v>
      </c>
      <c r="EB33" s="414">
        <f t="shared" si="7"/>
        <v>0</v>
      </c>
      <c r="EC33" s="415">
        <f t="shared" si="8"/>
        <v>0</v>
      </c>
    </row>
    <row r="34" spans="1:133" ht="52.5" customHeight="1">
      <c r="A34" s="408">
        <v>23</v>
      </c>
      <c r="B34" s="433" t="s">
        <v>356</v>
      </c>
      <c r="C34" s="434" t="s">
        <v>44</v>
      </c>
      <c r="D34" s="411" t="s">
        <v>1644</v>
      </c>
      <c r="E34" s="435">
        <v>25</v>
      </c>
      <c r="F34" s="365">
        <v>3</v>
      </c>
      <c r="G34" s="362"/>
      <c r="H34" s="363"/>
      <c r="I34" s="364"/>
      <c r="J34" s="365"/>
      <c r="K34" s="362">
        <v>2</v>
      </c>
      <c r="L34" s="363"/>
      <c r="M34" s="364"/>
      <c r="N34" s="365">
        <v>3</v>
      </c>
      <c r="O34" s="362"/>
      <c r="P34" s="363"/>
      <c r="Q34" s="364"/>
      <c r="R34" s="365"/>
      <c r="S34" s="362"/>
      <c r="T34" s="363"/>
      <c r="U34" s="364"/>
      <c r="V34" s="365"/>
      <c r="W34" s="362">
        <v>3</v>
      </c>
      <c r="X34" s="363"/>
      <c r="Y34" s="364"/>
      <c r="Z34" s="365">
        <v>2</v>
      </c>
      <c r="AA34" s="362"/>
      <c r="AB34" s="363"/>
      <c r="AC34" s="364"/>
      <c r="AD34" s="365"/>
      <c r="AE34" s="362">
        <v>2</v>
      </c>
      <c r="AF34" s="363"/>
      <c r="AG34" s="364"/>
      <c r="AH34" s="365"/>
      <c r="AI34" s="362">
        <v>3</v>
      </c>
      <c r="AJ34" s="363"/>
      <c r="AK34" s="364"/>
      <c r="AL34" s="365">
        <v>3</v>
      </c>
      <c r="AM34" s="362"/>
      <c r="AN34" s="363"/>
      <c r="AO34" s="364"/>
      <c r="AP34" s="365">
        <v>3</v>
      </c>
      <c r="AQ34" s="362"/>
      <c r="AR34" s="363"/>
      <c r="AS34" s="364"/>
      <c r="AT34" s="365">
        <v>3</v>
      </c>
      <c r="AU34" s="362"/>
      <c r="AV34" s="363"/>
      <c r="AW34" s="364"/>
      <c r="AX34" s="365">
        <v>3</v>
      </c>
      <c r="AY34" s="362"/>
      <c r="AZ34" s="363"/>
      <c r="BA34" s="364"/>
      <c r="BB34" s="365">
        <v>3</v>
      </c>
      <c r="BC34" s="362"/>
      <c r="BD34" s="363"/>
      <c r="BE34" s="364"/>
      <c r="BF34" s="365"/>
      <c r="BG34" s="362"/>
      <c r="BH34" s="363"/>
      <c r="BI34" s="364"/>
      <c r="BJ34" s="365"/>
      <c r="BK34" s="362">
        <v>2</v>
      </c>
      <c r="BL34" s="363"/>
      <c r="BM34" s="364"/>
      <c r="BN34" s="365"/>
      <c r="BO34" s="362">
        <v>3</v>
      </c>
      <c r="BP34" s="363"/>
      <c r="BQ34" s="364"/>
      <c r="BR34" s="365"/>
      <c r="BS34" s="362">
        <v>2</v>
      </c>
      <c r="BT34" s="363"/>
      <c r="BU34" s="364"/>
      <c r="BV34" s="365"/>
      <c r="BW34" s="362">
        <v>3</v>
      </c>
      <c r="BX34" s="363"/>
      <c r="BY34" s="364"/>
      <c r="BZ34" s="365">
        <v>3</v>
      </c>
      <c r="CA34" s="362"/>
      <c r="CB34" s="363"/>
      <c r="CC34" s="364"/>
      <c r="CD34" s="365">
        <v>2</v>
      </c>
      <c r="CE34" s="362"/>
      <c r="CF34" s="363"/>
      <c r="CG34" s="364"/>
      <c r="CH34" s="365">
        <v>3</v>
      </c>
      <c r="CI34" s="362"/>
      <c r="CJ34" s="363"/>
      <c r="CK34" s="364"/>
      <c r="CL34" s="365"/>
      <c r="CM34" s="362">
        <v>2</v>
      </c>
      <c r="CN34" s="363"/>
      <c r="CO34" s="364"/>
      <c r="CP34" s="365"/>
      <c r="CQ34" s="362">
        <v>2</v>
      </c>
      <c r="CR34" s="363"/>
      <c r="CS34" s="364"/>
      <c r="CT34" s="365"/>
      <c r="CU34" s="362"/>
      <c r="CV34" s="363"/>
      <c r="CW34" s="364"/>
      <c r="CX34" s="365">
        <v>3</v>
      </c>
      <c r="CY34" s="362"/>
      <c r="CZ34" s="363"/>
      <c r="DA34" s="364"/>
      <c r="DB34" s="365"/>
      <c r="DC34" s="362">
        <v>2</v>
      </c>
      <c r="DD34" s="363"/>
      <c r="DE34" s="364"/>
      <c r="DF34" s="365">
        <v>3</v>
      </c>
      <c r="DG34" s="362"/>
      <c r="DH34" s="363"/>
      <c r="DI34" s="364"/>
      <c r="DJ34" s="365"/>
      <c r="DK34" s="362">
        <v>3</v>
      </c>
      <c r="DL34" s="363"/>
      <c r="DM34" s="364"/>
      <c r="DN34" s="365">
        <v>3</v>
      </c>
      <c r="DO34" s="362"/>
      <c r="DP34" s="363"/>
      <c r="DQ34" s="364"/>
      <c r="DR34" s="365">
        <v>3</v>
      </c>
      <c r="DS34" s="362"/>
      <c r="DT34" s="363"/>
      <c r="DU34" s="364"/>
      <c r="DV34" s="365"/>
      <c r="DW34" s="362"/>
      <c r="DX34" s="363"/>
      <c r="DY34" s="364"/>
      <c r="DZ34" s="413">
        <f t="shared" si="5"/>
        <v>43</v>
      </c>
      <c r="EA34" s="414">
        <f t="shared" si="6"/>
        <v>29</v>
      </c>
      <c r="EB34" s="414">
        <f t="shared" si="7"/>
        <v>0</v>
      </c>
      <c r="EC34" s="415">
        <f t="shared" si="8"/>
        <v>0</v>
      </c>
    </row>
    <row r="35" spans="1:133" ht="52.5" customHeight="1">
      <c r="A35" s="408">
        <v>24</v>
      </c>
      <c r="B35" s="433" t="s">
        <v>357</v>
      </c>
      <c r="C35" s="434" t="s">
        <v>55</v>
      </c>
      <c r="D35" s="411" t="s">
        <v>1645</v>
      </c>
      <c r="E35" s="435">
        <v>25</v>
      </c>
      <c r="F35" s="365"/>
      <c r="G35" s="367">
        <v>2</v>
      </c>
      <c r="H35" s="368"/>
      <c r="I35" s="369"/>
      <c r="J35" s="365"/>
      <c r="K35" s="367">
        <v>2</v>
      </c>
      <c r="L35" s="368"/>
      <c r="M35" s="369"/>
      <c r="N35" s="365">
        <v>3</v>
      </c>
      <c r="O35" s="367"/>
      <c r="P35" s="368"/>
      <c r="Q35" s="369"/>
      <c r="R35" s="365"/>
      <c r="S35" s="367"/>
      <c r="T35" s="368"/>
      <c r="U35" s="369"/>
      <c r="V35" s="365"/>
      <c r="W35" s="367">
        <v>3</v>
      </c>
      <c r="X35" s="368"/>
      <c r="Y35" s="369"/>
      <c r="Z35" s="365">
        <v>2</v>
      </c>
      <c r="AA35" s="367"/>
      <c r="AB35" s="368"/>
      <c r="AC35" s="369"/>
      <c r="AD35" s="365"/>
      <c r="AE35" s="367">
        <v>2</v>
      </c>
      <c r="AF35" s="368"/>
      <c r="AG35" s="369"/>
      <c r="AH35" s="365"/>
      <c r="AI35" s="367">
        <v>3</v>
      </c>
      <c r="AJ35" s="368"/>
      <c r="AK35" s="369"/>
      <c r="AL35" s="365"/>
      <c r="AM35" s="367">
        <v>2</v>
      </c>
      <c r="AN35" s="368"/>
      <c r="AO35" s="369"/>
      <c r="AP35" s="365">
        <v>3</v>
      </c>
      <c r="AQ35" s="367"/>
      <c r="AR35" s="368"/>
      <c r="AS35" s="369"/>
      <c r="AT35" s="365"/>
      <c r="AU35" s="367">
        <v>2</v>
      </c>
      <c r="AV35" s="368"/>
      <c r="AW35" s="369"/>
      <c r="AX35" s="365">
        <v>3</v>
      </c>
      <c r="AY35" s="367"/>
      <c r="AZ35" s="368"/>
      <c r="BA35" s="369"/>
      <c r="BB35" s="365"/>
      <c r="BC35" s="367">
        <v>2</v>
      </c>
      <c r="BD35" s="368"/>
      <c r="BE35" s="369"/>
      <c r="BF35" s="365">
        <v>3</v>
      </c>
      <c r="BG35" s="367"/>
      <c r="BH35" s="368"/>
      <c r="BI35" s="369"/>
      <c r="BJ35" s="365"/>
      <c r="BK35" s="367">
        <v>2</v>
      </c>
      <c r="BL35" s="368"/>
      <c r="BM35" s="369"/>
      <c r="BN35" s="365"/>
      <c r="BO35" s="367">
        <v>3</v>
      </c>
      <c r="BP35" s="368"/>
      <c r="BQ35" s="369"/>
      <c r="BR35" s="365"/>
      <c r="BS35" s="367">
        <v>2</v>
      </c>
      <c r="BT35" s="368"/>
      <c r="BU35" s="369"/>
      <c r="BV35" s="365"/>
      <c r="BW35" s="367">
        <v>3</v>
      </c>
      <c r="BX35" s="368"/>
      <c r="BY35" s="369"/>
      <c r="BZ35" s="365">
        <v>3</v>
      </c>
      <c r="CA35" s="367"/>
      <c r="CB35" s="368"/>
      <c r="CC35" s="369"/>
      <c r="CD35" s="365">
        <v>2</v>
      </c>
      <c r="CE35" s="367"/>
      <c r="CF35" s="368"/>
      <c r="CG35" s="369"/>
      <c r="CH35" s="365">
        <v>3</v>
      </c>
      <c r="CI35" s="367"/>
      <c r="CJ35" s="368"/>
      <c r="CK35" s="369"/>
      <c r="CL35" s="365"/>
      <c r="CM35" s="367">
        <v>2</v>
      </c>
      <c r="CN35" s="368"/>
      <c r="CO35" s="369"/>
      <c r="CP35" s="365"/>
      <c r="CQ35" s="367"/>
      <c r="CR35" s="368"/>
      <c r="CS35" s="369"/>
      <c r="CT35" s="365">
        <v>3</v>
      </c>
      <c r="CU35" s="367"/>
      <c r="CV35" s="368"/>
      <c r="CW35" s="369"/>
      <c r="CX35" s="365">
        <v>3</v>
      </c>
      <c r="CY35" s="367"/>
      <c r="CZ35" s="368"/>
      <c r="DA35" s="369"/>
      <c r="DB35" s="365"/>
      <c r="DC35" s="367"/>
      <c r="DD35" s="368"/>
      <c r="DE35" s="369"/>
      <c r="DF35" s="365">
        <v>3</v>
      </c>
      <c r="DG35" s="367"/>
      <c r="DH35" s="368"/>
      <c r="DI35" s="369"/>
      <c r="DJ35" s="365"/>
      <c r="DK35" s="367">
        <v>5</v>
      </c>
      <c r="DL35" s="368"/>
      <c r="DM35" s="369"/>
      <c r="DN35" s="365"/>
      <c r="DO35" s="367">
        <v>2</v>
      </c>
      <c r="DP35" s="368"/>
      <c r="DQ35" s="369"/>
      <c r="DR35" s="365">
        <v>3</v>
      </c>
      <c r="DS35" s="367"/>
      <c r="DT35" s="368"/>
      <c r="DU35" s="369"/>
      <c r="DV35" s="365"/>
      <c r="DW35" s="367"/>
      <c r="DX35" s="368"/>
      <c r="DY35" s="369"/>
      <c r="DZ35" s="413">
        <f t="shared" si="5"/>
        <v>34</v>
      </c>
      <c r="EA35" s="414">
        <f t="shared" si="6"/>
        <v>37</v>
      </c>
      <c r="EB35" s="414">
        <f t="shared" si="7"/>
        <v>0</v>
      </c>
      <c r="EC35" s="415">
        <f t="shared" si="8"/>
        <v>0</v>
      </c>
    </row>
    <row r="36" spans="1:133" ht="37.5" customHeight="1">
      <c r="A36" s="408">
        <v>25</v>
      </c>
      <c r="B36" s="433" t="s">
        <v>358</v>
      </c>
      <c r="C36" s="434" t="s">
        <v>57</v>
      </c>
      <c r="D36" s="411" t="s">
        <v>1635</v>
      </c>
      <c r="E36" s="435">
        <v>25</v>
      </c>
      <c r="F36" s="365">
        <v>3</v>
      </c>
      <c r="G36" s="362"/>
      <c r="H36" s="363"/>
      <c r="I36" s="364"/>
      <c r="J36" s="365"/>
      <c r="K36" s="362">
        <v>2</v>
      </c>
      <c r="L36" s="363"/>
      <c r="M36" s="364"/>
      <c r="N36" s="365">
        <v>3</v>
      </c>
      <c r="O36" s="362"/>
      <c r="P36" s="363"/>
      <c r="Q36" s="364"/>
      <c r="R36" s="365"/>
      <c r="S36" s="362"/>
      <c r="T36" s="363"/>
      <c r="U36" s="364"/>
      <c r="V36" s="365"/>
      <c r="W36" s="362">
        <v>3</v>
      </c>
      <c r="X36" s="363"/>
      <c r="Y36" s="364"/>
      <c r="Z36" s="365">
        <v>2</v>
      </c>
      <c r="AA36" s="362"/>
      <c r="AB36" s="363"/>
      <c r="AC36" s="364"/>
      <c r="AD36" s="365"/>
      <c r="AE36" s="362">
        <v>2</v>
      </c>
      <c r="AF36" s="363"/>
      <c r="AG36" s="364"/>
      <c r="AH36" s="365"/>
      <c r="AI36" s="362">
        <v>3</v>
      </c>
      <c r="AJ36" s="363"/>
      <c r="AK36" s="364"/>
      <c r="AL36" s="365"/>
      <c r="AM36" s="362"/>
      <c r="AN36" s="363"/>
      <c r="AO36" s="364"/>
      <c r="AP36" s="365"/>
      <c r="AQ36" s="362">
        <v>3</v>
      </c>
      <c r="AR36" s="363"/>
      <c r="AS36" s="364"/>
      <c r="AT36" s="365">
        <v>3</v>
      </c>
      <c r="AU36" s="362"/>
      <c r="AV36" s="363"/>
      <c r="AW36" s="364"/>
      <c r="AX36" s="365"/>
      <c r="AY36" s="362">
        <v>3</v>
      </c>
      <c r="AZ36" s="363"/>
      <c r="BA36" s="364"/>
      <c r="BB36" s="365">
        <v>3</v>
      </c>
      <c r="BC36" s="362"/>
      <c r="BD36" s="363"/>
      <c r="BE36" s="364"/>
      <c r="BF36" s="365"/>
      <c r="BG36" s="362">
        <v>2</v>
      </c>
      <c r="BH36" s="363"/>
      <c r="BI36" s="364"/>
      <c r="BJ36" s="365">
        <v>3</v>
      </c>
      <c r="BK36" s="362"/>
      <c r="BL36" s="363"/>
      <c r="BM36" s="364"/>
      <c r="BN36" s="365"/>
      <c r="BO36" s="362">
        <v>3</v>
      </c>
      <c r="BP36" s="363"/>
      <c r="BQ36" s="364"/>
      <c r="BR36" s="365"/>
      <c r="BS36" s="362">
        <v>2</v>
      </c>
      <c r="BT36" s="363"/>
      <c r="BU36" s="364"/>
      <c r="BV36" s="365"/>
      <c r="BW36" s="362">
        <v>3</v>
      </c>
      <c r="BX36" s="363"/>
      <c r="BY36" s="364"/>
      <c r="BZ36" s="365">
        <v>3</v>
      </c>
      <c r="CA36" s="362"/>
      <c r="CB36" s="363"/>
      <c r="CC36" s="364"/>
      <c r="CD36" s="365">
        <v>2</v>
      </c>
      <c r="CE36" s="362"/>
      <c r="CF36" s="363"/>
      <c r="CG36" s="364"/>
      <c r="CH36" s="365">
        <v>3</v>
      </c>
      <c r="CI36" s="362"/>
      <c r="CJ36" s="363"/>
      <c r="CK36" s="364"/>
      <c r="CL36" s="365"/>
      <c r="CM36" s="362">
        <v>2</v>
      </c>
      <c r="CN36" s="363"/>
      <c r="CO36" s="364"/>
      <c r="CP36" s="365">
        <v>3</v>
      </c>
      <c r="CQ36" s="362"/>
      <c r="CR36" s="363"/>
      <c r="CS36" s="364"/>
      <c r="CT36" s="365">
        <v>3</v>
      </c>
      <c r="CU36" s="362"/>
      <c r="CV36" s="363"/>
      <c r="CW36" s="364"/>
      <c r="CX36" s="365"/>
      <c r="CY36" s="362">
        <v>2</v>
      </c>
      <c r="CZ36" s="363"/>
      <c r="DA36" s="364"/>
      <c r="DB36" s="365">
        <v>3</v>
      </c>
      <c r="DC36" s="362"/>
      <c r="DD36" s="363"/>
      <c r="DE36" s="364"/>
      <c r="DF36" s="365"/>
      <c r="DG36" s="362">
        <v>2</v>
      </c>
      <c r="DH36" s="363"/>
      <c r="DI36" s="364"/>
      <c r="DJ36" s="365">
        <v>4</v>
      </c>
      <c r="DK36" s="362"/>
      <c r="DL36" s="363"/>
      <c r="DM36" s="364"/>
      <c r="DN36" s="365">
        <v>3</v>
      </c>
      <c r="DO36" s="362"/>
      <c r="DP36" s="363"/>
      <c r="DQ36" s="364"/>
      <c r="DR36" s="365">
        <v>3</v>
      </c>
      <c r="DS36" s="362"/>
      <c r="DT36" s="363"/>
      <c r="DU36" s="364"/>
      <c r="DV36" s="365"/>
      <c r="DW36" s="362"/>
      <c r="DX36" s="363"/>
      <c r="DY36" s="364"/>
      <c r="DZ36" s="413">
        <f t="shared" si="5"/>
        <v>44</v>
      </c>
      <c r="EA36" s="414">
        <f t="shared" si="6"/>
        <v>32</v>
      </c>
      <c r="EB36" s="414">
        <f t="shared" si="7"/>
        <v>0</v>
      </c>
      <c r="EC36" s="415">
        <f t="shared" si="8"/>
        <v>0</v>
      </c>
    </row>
    <row r="37" spans="1:133" ht="35.25" customHeight="1">
      <c r="A37" s="408">
        <v>26</v>
      </c>
      <c r="B37" s="433" t="s">
        <v>359</v>
      </c>
      <c r="C37" s="434" t="s">
        <v>84</v>
      </c>
      <c r="D37" s="411" t="s">
        <v>1646</v>
      </c>
      <c r="E37" s="435">
        <v>25</v>
      </c>
      <c r="F37" s="365">
        <v>3</v>
      </c>
      <c r="G37" s="362"/>
      <c r="H37" s="363"/>
      <c r="I37" s="364"/>
      <c r="J37" s="365"/>
      <c r="K37" s="362">
        <v>2</v>
      </c>
      <c r="L37" s="363"/>
      <c r="M37" s="364"/>
      <c r="N37" s="365">
        <v>3</v>
      </c>
      <c r="O37" s="362"/>
      <c r="P37" s="363"/>
      <c r="Q37" s="364"/>
      <c r="R37" s="365"/>
      <c r="S37" s="362"/>
      <c r="T37" s="363"/>
      <c r="U37" s="364"/>
      <c r="V37" s="365"/>
      <c r="W37" s="362"/>
      <c r="X37" s="363"/>
      <c r="Y37" s="364"/>
      <c r="Z37" s="365">
        <v>2</v>
      </c>
      <c r="AA37" s="362"/>
      <c r="AB37" s="363"/>
      <c r="AC37" s="364"/>
      <c r="AD37" s="365"/>
      <c r="AE37" s="362">
        <v>2</v>
      </c>
      <c r="AF37" s="363"/>
      <c r="AG37" s="364"/>
      <c r="AH37" s="365"/>
      <c r="AI37" s="362">
        <v>3</v>
      </c>
      <c r="AJ37" s="363"/>
      <c r="AK37" s="364"/>
      <c r="AL37" s="365">
        <v>3</v>
      </c>
      <c r="AM37" s="362"/>
      <c r="AN37" s="363"/>
      <c r="AO37" s="364"/>
      <c r="AP37" s="365">
        <v>3</v>
      </c>
      <c r="AQ37" s="362"/>
      <c r="AR37" s="363"/>
      <c r="AS37" s="364"/>
      <c r="AT37" s="365"/>
      <c r="AU37" s="362"/>
      <c r="AV37" s="363"/>
      <c r="AW37" s="364"/>
      <c r="AX37" s="365"/>
      <c r="AY37" s="362">
        <v>2</v>
      </c>
      <c r="AZ37" s="363"/>
      <c r="BA37" s="364"/>
      <c r="BB37" s="365"/>
      <c r="BC37" s="362"/>
      <c r="BD37" s="363"/>
      <c r="BE37" s="364"/>
      <c r="BF37" s="365"/>
      <c r="BG37" s="362">
        <v>2</v>
      </c>
      <c r="BH37" s="363"/>
      <c r="BI37" s="364"/>
      <c r="BJ37" s="365"/>
      <c r="BK37" s="362"/>
      <c r="BL37" s="363"/>
      <c r="BM37" s="364"/>
      <c r="BN37" s="365"/>
      <c r="BO37" s="362">
        <v>3</v>
      </c>
      <c r="BP37" s="363"/>
      <c r="BQ37" s="364"/>
      <c r="BR37" s="365"/>
      <c r="BS37" s="362">
        <v>2</v>
      </c>
      <c r="BT37" s="363"/>
      <c r="BU37" s="364"/>
      <c r="BV37" s="365"/>
      <c r="BW37" s="362">
        <v>3</v>
      </c>
      <c r="BX37" s="363"/>
      <c r="BY37" s="364"/>
      <c r="BZ37" s="365">
        <v>3</v>
      </c>
      <c r="CA37" s="362"/>
      <c r="CB37" s="363"/>
      <c r="CC37" s="364"/>
      <c r="CD37" s="365">
        <v>2</v>
      </c>
      <c r="CE37" s="362"/>
      <c r="CF37" s="363"/>
      <c r="CG37" s="364"/>
      <c r="CH37" s="365">
        <v>3</v>
      </c>
      <c r="CI37" s="362"/>
      <c r="CJ37" s="363"/>
      <c r="CK37" s="364"/>
      <c r="CL37" s="365"/>
      <c r="CM37" s="362">
        <v>2</v>
      </c>
      <c r="CN37" s="363"/>
      <c r="CO37" s="364"/>
      <c r="CP37" s="365"/>
      <c r="CQ37" s="362">
        <v>3</v>
      </c>
      <c r="CR37" s="363"/>
      <c r="CS37" s="364"/>
      <c r="CT37" s="365">
        <v>3</v>
      </c>
      <c r="CU37" s="362"/>
      <c r="CV37" s="363"/>
      <c r="CW37" s="364"/>
      <c r="CX37" s="365"/>
      <c r="CY37" s="362">
        <v>2</v>
      </c>
      <c r="CZ37" s="363"/>
      <c r="DA37" s="364"/>
      <c r="DB37" s="365"/>
      <c r="DC37" s="362">
        <v>2</v>
      </c>
      <c r="DD37" s="363"/>
      <c r="DE37" s="364"/>
      <c r="DF37" s="365">
        <v>3</v>
      </c>
      <c r="DG37" s="362"/>
      <c r="DH37" s="363"/>
      <c r="DI37" s="364"/>
      <c r="DJ37" s="365">
        <v>3</v>
      </c>
      <c r="DK37" s="362"/>
      <c r="DL37" s="363"/>
      <c r="DM37" s="364"/>
      <c r="DN37" s="365"/>
      <c r="DO37" s="362"/>
      <c r="DP37" s="363"/>
      <c r="DQ37" s="364"/>
      <c r="DR37" s="365">
        <v>3</v>
      </c>
      <c r="DS37" s="362"/>
      <c r="DT37" s="363"/>
      <c r="DU37" s="364"/>
      <c r="DV37" s="365"/>
      <c r="DW37" s="362"/>
      <c r="DX37" s="363"/>
      <c r="DY37" s="364"/>
      <c r="DZ37" s="413">
        <f t="shared" si="5"/>
        <v>34</v>
      </c>
      <c r="EA37" s="414">
        <f t="shared" si="6"/>
        <v>28</v>
      </c>
      <c r="EB37" s="414">
        <f t="shared" si="7"/>
        <v>0</v>
      </c>
      <c r="EC37" s="415">
        <f t="shared" si="8"/>
        <v>0</v>
      </c>
    </row>
    <row r="38" spans="1:133" ht="35.25" customHeight="1">
      <c r="A38" s="408">
        <v>27</v>
      </c>
      <c r="B38" s="436" t="s">
        <v>361</v>
      </c>
      <c r="C38" s="449" t="s">
        <v>257</v>
      </c>
      <c r="D38" s="411" t="s">
        <v>1647</v>
      </c>
      <c r="E38" s="450">
        <v>25</v>
      </c>
      <c r="F38" s="365"/>
      <c r="G38" s="362"/>
      <c r="H38" s="363"/>
      <c r="I38" s="364"/>
      <c r="J38" s="365"/>
      <c r="K38" s="362"/>
      <c r="L38" s="363"/>
      <c r="M38" s="364"/>
      <c r="N38" s="365">
        <v>3</v>
      </c>
      <c r="O38" s="362"/>
      <c r="P38" s="363"/>
      <c r="Q38" s="364"/>
      <c r="R38" s="365"/>
      <c r="S38" s="362"/>
      <c r="T38" s="363"/>
      <c r="U38" s="364"/>
      <c r="V38" s="365"/>
      <c r="W38" s="362">
        <v>3</v>
      </c>
      <c r="X38" s="363"/>
      <c r="Y38" s="364"/>
      <c r="Z38" s="365">
        <v>2</v>
      </c>
      <c r="AA38" s="362"/>
      <c r="AB38" s="363"/>
      <c r="AC38" s="364"/>
      <c r="AD38" s="365"/>
      <c r="AE38" s="362">
        <v>2</v>
      </c>
      <c r="AF38" s="363"/>
      <c r="AG38" s="364"/>
      <c r="AH38" s="365"/>
      <c r="AI38" s="362">
        <v>3</v>
      </c>
      <c r="AJ38" s="363"/>
      <c r="AK38" s="364"/>
      <c r="AL38" s="365"/>
      <c r="AM38" s="362"/>
      <c r="AN38" s="363"/>
      <c r="AO38" s="364"/>
      <c r="AP38" s="365">
        <v>3</v>
      </c>
      <c r="AQ38" s="362"/>
      <c r="AR38" s="363"/>
      <c r="AS38" s="364"/>
      <c r="AT38" s="365">
        <v>3</v>
      </c>
      <c r="AU38" s="362"/>
      <c r="AV38" s="363"/>
      <c r="AW38" s="364"/>
      <c r="AX38" s="365"/>
      <c r="AY38" s="362">
        <v>2</v>
      </c>
      <c r="AZ38" s="363"/>
      <c r="BA38" s="364"/>
      <c r="BB38" s="365">
        <v>3</v>
      </c>
      <c r="BC38" s="362"/>
      <c r="BD38" s="363"/>
      <c r="BE38" s="364"/>
      <c r="BF38" s="365"/>
      <c r="BG38" s="362">
        <v>2</v>
      </c>
      <c r="BH38" s="363"/>
      <c r="BI38" s="364"/>
      <c r="BJ38" s="365">
        <v>3</v>
      </c>
      <c r="BK38" s="362"/>
      <c r="BL38" s="363"/>
      <c r="BM38" s="364"/>
      <c r="BN38" s="365"/>
      <c r="BO38" s="362">
        <v>3</v>
      </c>
      <c r="BP38" s="363"/>
      <c r="BQ38" s="364"/>
      <c r="BR38" s="365"/>
      <c r="BS38" s="362">
        <v>2</v>
      </c>
      <c r="BT38" s="363"/>
      <c r="BU38" s="364"/>
      <c r="BV38" s="365"/>
      <c r="BW38" s="362">
        <v>3</v>
      </c>
      <c r="BX38" s="363"/>
      <c r="BY38" s="364"/>
      <c r="BZ38" s="365">
        <v>3</v>
      </c>
      <c r="CA38" s="362"/>
      <c r="CB38" s="363"/>
      <c r="CC38" s="364"/>
      <c r="CD38" s="365">
        <v>2</v>
      </c>
      <c r="CE38" s="362"/>
      <c r="CF38" s="363"/>
      <c r="CG38" s="364"/>
      <c r="CH38" s="365">
        <v>3</v>
      </c>
      <c r="CI38" s="362"/>
      <c r="CJ38" s="363"/>
      <c r="CK38" s="364"/>
      <c r="CL38" s="365"/>
      <c r="CM38" s="362">
        <v>2</v>
      </c>
      <c r="CN38" s="363"/>
      <c r="CO38" s="364"/>
      <c r="CP38" s="365"/>
      <c r="CQ38" s="362"/>
      <c r="CR38" s="363"/>
      <c r="CS38" s="364"/>
      <c r="CT38" s="365"/>
      <c r="CU38" s="362">
        <v>2</v>
      </c>
      <c r="CV38" s="363"/>
      <c r="CW38" s="364"/>
      <c r="CX38" s="365">
        <v>3</v>
      </c>
      <c r="CY38" s="362"/>
      <c r="CZ38" s="363"/>
      <c r="DA38" s="364"/>
      <c r="DB38" s="365"/>
      <c r="DC38" s="362"/>
      <c r="DD38" s="363"/>
      <c r="DE38" s="364"/>
      <c r="DF38" s="365"/>
      <c r="DG38" s="362">
        <v>2</v>
      </c>
      <c r="DH38" s="363"/>
      <c r="DI38" s="364"/>
      <c r="DJ38" s="365">
        <v>3</v>
      </c>
      <c r="DK38" s="362"/>
      <c r="DL38" s="363"/>
      <c r="DM38" s="364"/>
      <c r="DN38" s="365">
        <v>3</v>
      </c>
      <c r="DO38" s="362"/>
      <c r="DP38" s="363"/>
      <c r="DQ38" s="364"/>
      <c r="DR38" s="365">
        <v>3</v>
      </c>
      <c r="DS38" s="362"/>
      <c r="DT38" s="363"/>
      <c r="DU38" s="364"/>
      <c r="DV38" s="365"/>
      <c r="DW38" s="362"/>
      <c r="DX38" s="363"/>
      <c r="DY38" s="364"/>
      <c r="DZ38" s="413">
        <f t="shared" si="5"/>
        <v>37</v>
      </c>
      <c r="EA38" s="414">
        <f t="shared" si="6"/>
        <v>26</v>
      </c>
      <c r="EB38" s="414">
        <f t="shared" si="7"/>
        <v>0</v>
      </c>
      <c r="EC38" s="415">
        <f t="shared" si="8"/>
        <v>0</v>
      </c>
    </row>
    <row r="39" spans="1:133" ht="35.25" customHeight="1">
      <c r="A39" s="408">
        <v>28</v>
      </c>
      <c r="B39" s="430" t="s">
        <v>352</v>
      </c>
      <c r="C39" s="431" t="s">
        <v>2123</v>
      </c>
      <c r="D39" s="403" t="s">
        <v>1648</v>
      </c>
      <c r="E39" s="432">
        <v>24</v>
      </c>
      <c r="F39" s="365">
        <v>3</v>
      </c>
      <c r="G39" s="362"/>
      <c r="H39" s="363"/>
      <c r="I39" s="364"/>
      <c r="J39" s="365"/>
      <c r="K39" s="362">
        <v>2</v>
      </c>
      <c r="L39" s="363"/>
      <c r="M39" s="364"/>
      <c r="N39" s="365"/>
      <c r="O39" s="362"/>
      <c r="P39" s="363"/>
      <c r="Q39" s="364"/>
      <c r="R39" s="365"/>
      <c r="S39" s="362"/>
      <c r="T39" s="363"/>
      <c r="U39" s="364"/>
      <c r="V39" s="365"/>
      <c r="W39" s="362">
        <v>3</v>
      </c>
      <c r="X39" s="363"/>
      <c r="Y39" s="364"/>
      <c r="Z39" s="365">
        <v>2</v>
      </c>
      <c r="AA39" s="362"/>
      <c r="AB39" s="363"/>
      <c r="AC39" s="364"/>
      <c r="AD39" s="365"/>
      <c r="AE39" s="362">
        <v>2</v>
      </c>
      <c r="AF39" s="363"/>
      <c r="AG39" s="364"/>
      <c r="AH39" s="365"/>
      <c r="AI39" s="362">
        <v>3</v>
      </c>
      <c r="AJ39" s="363"/>
      <c r="AK39" s="364"/>
      <c r="AL39" s="365"/>
      <c r="AM39" s="362"/>
      <c r="AN39" s="363"/>
      <c r="AO39" s="364"/>
      <c r="AP39" s="365">
        <v>3</v>
      </c>
      <c r="AQ39" s="362"/>
      <c r="AR39" s="363"/>
      <c r="AS39" s="364"/>
      <c r="AT39" s="365">
        <v>3</v>
      </c>
      <c r="AU39" s="362"/>
      <c r="AV39" s="363"/>
      <c r="AW39" s="364"/>
      <c r="AX39" s="365">
        <v>3</v>
      </c>
      <c r="AY39" s="362"/>
      <c r="AZ39" s="363"/>
      <c r="BA39" s="364"/>
      <c r="BB39" s="365">
        <v>3</v>
      </c>
      <c r="BC39" s="362"/>
      <c r="BD39" s="363"/>
      <c r="BE39" s="364"/>
      <c r="BF39" s="365">
        <v>3</v>
      </c>
      <c r="BG39" s="362"/>
      <c r="BH39" s="363"/>
      <c r="BI39" s="364"/>
      <c r="BJ39" s="365">
        <v>3</v>
      </c>
      <c r="BK39" s="362"/>
      <c r="BL39" s="363"/>
      <c r="BM39" s="364"/>
      <c r="BN39" s="365"/>
      <c r="BO39" s="362">
        <v>3</v>
      </c>
      <c r="BP39" s="363"/>
      <c r="BQ39" s="364"/>
      <c r="BR39" s="365"/>
      <c r="BS39" s="362">
        <v>2</v>
      </c>
      <c r="BT39" s="363"/>
      <c r="BU39" s="364"/>
      <c r="BV39" s="365"/>
      <c r="BW39" s="362">
        <v>3</v>
      </c>
      <c r="BX39" s="363"/>
      <c r="BY39" s="364"/>
      <c r="BZ39" s="365">
        <v>3</v>
      </c>
      <c r="CA39" s="362"/>
      <c r="CB39" s="363"/>
      <c r="CC39" s="364"/>
      <c r="CD39" s="365">
        <v>2</v>
      </c>
      <c r="CE39" s="362"/>
      <c r="CF39" s="363"/>
      <c r="CG39" s="364"/>
      <c r="CH39" s="365">
        <v>3</v>
      </c>
      <c r="CI39" s="362"/>
      <c r="CJ39" s="363"/>
      <c r="CK39" s="364"/>
      <c r="CL39" s="365"/>
      <c r="CM39" s="362">
        <v>2</v>
      </c>
      <c r="CN39" s="363"/>
      <c r="CO39" s="364"/>
      <c r="CP39" s="365"/>
      <c r="CQ39" s="362">
        <v>3</v>
      </c>
      <c r="CR39" s="363"/>
      <c r="CS39" s="364"/>
      <c r="CT39" s="365"/>
      <c r="CU39" s="362"/>
      <c r="CV39" s="363"/>
      <c r="CW39" s="364"/>
      <c r="CX39" s="365">
        <v>3</v>
      </c>
      <c r="CY39" s="362"/>
      <c r="CZ39" s="363"/>
      <c r="DA39" s="364"/>
      <c r="DB39" s="365"/>
      <c r="DC39" s="362">
        <v>2</v>
      </c>
      <c r="DD39" s="363"/>
      <c r="DE39" s="364"/>
      <c r="DF39" s="365"/>
      <c r="DG39" s="362">
        <v>3</v>
      </c>
      <c r="DH39" s="363"/>
      <c r="DI39" s="364"/>
      <c r="DJ39" s="365">
        <v>3</v>
      </c>
      <c r="DK39" s="362"/>
      <c r="DL39" s="363"/>
      <c r="DM39" s="364"/>
      <c r="DN39" s="365">
        <v>3</v>
      </c>
      <c r="DO39" s="362"/>
      <c r="DP39" s="363"/>
      <c r="DQ39" s="364"/>
      <c r="DR39" s="365">
        <v>3</v>
      </c>
      <c r="DS39" s="362"/>
      <c r="DT39" s="363"/>
      <c r="DU39" s="364"/>
      <c r="DV39" s="365"/>
      <c r="DW39" s="362"/>
      <c r="DX39" s="363"/>
      <c r="DY39" s="364"/>
      <c r="DZ39" s="413">
        <f t="shared" si="5"/>
        <v>43</v>
      </c>
      <c r="EA39" s="414">
        <f t="shared" si="6"/>
        <v>28</v>
      </c>
      <c r="EB39" s="414">
        <f t="shared" si="7"/>
        <v>0</v>
      </c>
      <c r="EC39" s="415">
        <f t="shared" si="8"/>
        <v>0</v>
      </c>
    </row>
    <row r="40" spans="1:133" ht="35.25" customHeight="1">
      <c r="A40" s="408">
        <v>29</v>
      </c>
      <c r="B40" s="436" t="s">
        <v>360</v>
      </c>
      <c r="C40" s="437" t="s">
        <v>9</v>
      </c>
      <c r="D40" s="411" t="s">
        <v>2556</v>
      </c>
      <c r="E40" s="435">
        <v>24</v>
      </c>
      <c r="F40" s="365"/>
      <c r="G40" s="362">
        <v>2</v>
      </c>
      <c r="H40" s="363"/>
      <c r="I40" s="364"/>
      <c r="J40" s="365"/>
      <c r="K40" s="362">
        <v>2</v>
      </c>
      <c r="L40" s="363"/>
      <c r="M40" s="364"/>
      <c r="N40" s="365">
        <v>3</v>
      </c>
      <c r="O40" s="362"/>
      <c r="P40" s="363"/>
      <c r="Q40" s="364"/>
      <c r="R40" s="365"/>
      <c r="S40" s="362"/>
      <c r="T40" s="363"/>
      <c r="U40" s="364"/>
      <c r="V40" s="365"/>
      <c r="W40" s="362">
        <v>3</v>
      </c>
      <c r="X40" s="363"/>
      <c r="Y40" s="364"/>
      <c r="Z40" s="365">
        <v>2</v>
      </c>
      <c r="AA40" s="362"/>
      <c r="AB40" s="363"/>
      <c r="AC40" s="364"/>
      <c r="AD40" s="365"/>
      <c r="AE40" s="362">
        <v>2</v>
      </c>
      <c r="AF40" s="363"/>
      <c r="AG40" s="364"/>
      <c r="AH40" s="365"/>
      <c r="AI40" s="362">
        <v>3</v>
      </c>
      <c r="AJ40" s="363"/>
      <c r="AK40" s="364"/>
      <c r="AL40" s="365"/>
      <c r="AM40" s="362">
        <v>2</v>
      </c>
      <c r="AN40" s="363"/>
      <c r="AO40" s="364"/>
      <c r="AP40" s="365"/>
      <c r="AQ40" s="362">
        <v>2</v>
      </c>
      <c r="AR40" s="363"/>
      <c r="AS40" s="364"/>
      <c r="AT40" s="365">
        <v>3</v>
      </c>
      <c r="AU40" s="362"/>
      <c r="AV40" s="363"/>
      <c r="AW40" s="364"/>
      <c r="AX40" s="365"/>
      <c r="AY40" s="362">
        <v>3</v>
      </c>
      <c r="AZ40" s="363"/>
      <c r="BA40" s="364"/>
      <c r="BB40" s="365">
        <v>3</v>
      </c>
      <c r="BC40" s="362"/>
      <c r="BD40" s="363"/>
      <c r="BE40" s="364"/>
      <c r="BF40" s="365"/>
      <c r="BG40" s="362">
        <v>2</v>
      </c>
      <c r="BH40" s="363"/>
      <c r="BI40" s="364"/>
      <c r="BJ40" s="365">
        <v>3</v>
      </c>
      <c r="BK40" s="362"/>
      <c r="BL40" s="363"/>
      <c r="BM40" s="364"/>
      <c r="BN40" s="365"/>
      <c r="BO40" s="362">
        <v>3</v>
      </c>
      <c r="BP40" s="363"/>
      <c r="BQ40" s="364"/>
      <c r="BR40" s="365"/>
      <c r="BS40" s="362">
        <v>2</v>
      </c>
      <c r="BT40" s="363"/>
      <c r="BU40" s="364"/>
      <c r="BV40" s="365"/>
      <c r="BW40" s="362">
        <v>3</v>
      </c>
      <c r="BX40" s="363"/>
      <c r="BY40" s="364"/>
      <c r="BZ40" s="365">
        <v>3</v>
      </c>
      <c r="CA40" s="362"/>
      <c r="CB40" s="363"/>
      <c r="CC40" s="364"/>
      <c r="CD40" s="365">
        <v>2</v>
      </c>
      <c r="CE40" s="362"/>
      <c r="CF40" s="363"/>
      <c r="CG40" s="364"/>
      <c r="CH40" s="365">
        <v>3</v>
      </c>
      <c r="CI40" s="362"/>
      <c r="CJ40" s="363"/>
      <c r="CK40" s="364"/>
      <c r="CL40" s="365"/>
      <c r="CM40" s="362">
        <v>2</v>
      </c>
      <c r="CN40" s="363"/>
      <c r="CO40" s="364"/>
      <c r="CP40" s="365"/>
      <c r="CQ40" s="362"/>
      <c r="CR40" s="363"/>
      <c r="CS40" s="364"/>
      <c r="CT40" s="365">
        <v>3</v>
      </c>
      <c r="CU40" s="362"/>
      <c r="CV40" s="363"/>
      <c r="CW40" s="364"/>
      <c r="CX40" s="365">
        <v>3</v>
      </c>
      <c r="CY40" s="362"/>
      <c r="CZ40" s="363"/>
      <c r="DA40" s="364"/>
      <c r="DB40" s="365"/>
      <c r="DC40" s="362"/>
      <c r="DD40" s="363"/>
      <c r="DE40" s="364"/>
      <c r="DF40" s="365">
        <v>4</v>
      </c>
      <c r="DG40" s="362"/>
      <c r="DH40" s="363"/>
      <c r="DI40" s="364"/>
      <c r="DJ40" s="365">
        <v>3</v>
      </c>
      <c r="DK40" s="362"/>
      <c r="DL40" s="363"/>
      <c r="DM40" s="364"/>
      <c r="DN40" s="365"/>
      <c r="DO40" s="362"/>
      <c r="DP40" s="363"/>
      <c r="DQ40" s="364"/>
      <c r="DR40" s="365">
        <v>3</v>
      </c>
      <c r="DS40" s="362"/>
      <c r="DT40" s="363"/>
      <c r="DU40" s="364"/>
      <c r="DV40" s="365"/>
      <c r="DW40" s="362"/>
      <c r="DX40" s="363"/>
      <c r="DY40" s="364"/>
      <c r="DZ40" s="413">
        <f t="shared" si="5"/>
        <v>38</v>
      </c>
      <c r="EA40" s="414">
        <f t="shared" si="6"/>
        <v>31</v>
      </c>
      <c r="EB40" s="414">
        <f t="shared" si="7"/>
        <v>0</v>
      </c>
      <c r="EC40" s="415">
        <f t="shared" si="8"/>
        <v>0</v>
      </c>
    </row>
    <row r="41" spans="1:133" ht="35.25" customHeight="1">
      <c r="A41" s="408">
        <v>30</v>
      </c>
      <c r="B41" s="436" t="s">
        <v>369</v>
      </c>
      <c r="C41" s="434" t="s">
        <v>370</v>
      </c>
      <c r="D41" s="411" t="s">
        <v>1649</v>
      </c>
      <c r="E41" s="435">
        <v>24</v>
      </c>
      <c r="F41" s="365">
        <v>3</v>
      </c>
      <c r="G41" s="362"/>
      <c r="H41" s="363"/>
      <c r="I41" s="364"/>
      <c r="J41" s="365"/>
      <c r="K41" s="362">
        <v>2</v>
      </c>
      <c r="L41" s="363"/>
      <c r="M41" s="364"/>
      <c r="N41" s="365">
        <v>3</v>
      </c>
      <c r="O41" s="362"/>
      <c r="P41" s="363"/>
      <c r="Q41" s="364"/>
      <c r="R41" s="365"/>
      <c r="S41" s="362"/>
      <c r="T41" s="363"/>
      <c r="U41" s="364"/>
      <c r="V41" s="365"/>
      <c r="W41" s="362">
        <v>3</v>
      </c>
      <c r="X41" s="363"/>
      <c r="Y41" s="364"/>
      <c r="Z41" s="365">
        <v>2</v>
      </c>
      <c r="AA41" s="362"/>
      <c r="AB41" s="363"/>
      <c r="AC41" s="364"/>
      <c r="AD41" s="365"/>
      <c r="AE41" s="362">
        <v>2</v>
      </c>
      <c r="AF41" s="363"/>
      <c r="AG41" s="364"/>
      <c r="AH41" s="365"/>
      <c r="AI41" s="362">
        <v>3</v>
      </c>
      <c r="AJ41" s="363"/>
      <c r="AK41" s="364"/>
      <c r="AL41" s="365"/>
      <c r="AM41" s="362"/>
      <c r="AN41" s="363"/>
      <c r="AO41" s="364"/>
      <c r="AP41" s="365"/>
      <c r="AQ41" s="362"/>
      <c r="AR41" s="363"/>
      <c r="AS41" s="364"/>
      <c r="AT41" s="365">
        <v>3</v>
      </c>
      <c r="AU41" s="362"/>
      <c r="AV41" s="363"/>
      <c r="AW41" s="364"/>
      <c r="AX41" s="365">
        <v>4</v>
      </c>
      <c r="AY41" s="362"/>
      <c r="AZ41" s="363"/>
      <c r="BA41" s="364"/>
      <c r="BB41" s="365">
        <v>3</v>
      </c>
      <c r="BC41" s="362"/>
      <c r="BD41" s="363"/>
      <c r="BE41" s="364"/>
      <c r="BF41" s="365">
        <v>3</v>
      </c>
      <c r="BG41" s="362"/>
      <c r="BH41" s="363"/>
      <c r="BI41" s="364"/>
      <c r="BJ41" s="365"/>
      <c r="BK41" s="362">
        <v>2</v>
      </c>
      <c r="BL41" s="363"/>
      <c r="BM41" s="364"/>
      <c r="BN41" s="365"/>
      <c r="BO41" s="362">
        <v>3</v>
      </c>
      <c r="BP41" s="363"/>
      <c r="BQ41" s="364"/>
      <c r="BR41" s="365"/>
      <c r="BS41" s="362">
        <v>2</v>
      </c>
      <c r="BT41" s="363"/>
      <c r="BU41" s="364"/>
      <c r="BV41" s="365"/>
      <c r="BW41" s="362"/>
      <c r="BX41" s="363"/>
      <c r="BY41" s="364"/>
      <c r="BZ41" s="365">
        <v>6</v>
      </c>
      <c r="CA41" s="362"/>
      <c r="CB41" s="363"/>
      <c r="CC41" s="364"/>
      <c r="CD41" s="365">
        <v>2</v>
      </c>
      <c r="CE41" s="362"/>
      <c r="CF41" s="363"/>
      <c r="CG41" s="364"/>
      <c r="CH41" s="365">
        <v>3</v>
      </c>
      <c r="CI41" s="362"/>
      <c r="CJ41" s="363"/>
      <c r="CK41" s="364"/>
      <c r="CL41" s="365"/>
      <c r="CM41" s="362">
        <v>2</v>
      </c>
      <c r="CN41" s="363"/>
      <c r="CO41" s="364"/>
      <c r="CP41" s="365"/>
      <c r="CQ41" s="362">
        <v>2</v>
      </c>
      <c r="CR41" s="363"/>
      <c r="CS41" s="364"/>
      <c r="CT41" s="365">
        <v>3</v>
      </c>
      <c r="CU41" s="362"/>
      <c r="CV41" s="363"/>
      <c r="CW41" s="364"/>
      <c r="CX41" s="365">
        <v>3</v>
      </c>
      <c r="CY41" s="362"/>
      <c r="CZ41" s="363"/>
      <c r="DA41" s="364"/>
      <c r="DB41" s="365"/>
      <c r="DC41" s="362">
        <v>2</v>
      </c>
      <c r="DD41" s="363"/>
      <c r="DE41" s="364"/>
      <c r="DF41" s="365">
        <v>4</v>
      </c>
      <c r="DG41" s="362"/>
      <c r="DH41" s="363"/>
      <c r="DI41" s="364"/>
      <c r="DJ41" s="365">
        <v>3</v>
      </c>
      <c r="DK41" s="362"/>
      <c r="DL41" s="363"/>
      <c r="DM41" s="364"/>
      <c r="DN41" s="365"/>
      <c r="DO41" s="362">
        <v>2</v>
      </c>
      <c r="DP41" s="363"/>
      <c r="DQ41" s="364"/>
      <c r="DR41" s="365"/>
      <c r="DS41" s="362"/>
      <c r="DT41" s="363"/>
      <c r="DU41" s="364"/>
      <c r="DV41" s="365"/>
      <c r="DW41" s="362"/>
      <c r="DX41" s="363"/>
      <c r="DY41" s="364"/>
      <c r="DZ41" s="413">
        <f t="shared" si="5"/>
        <v>45</v>
      </c>
      <c r="EA41" s="414">
        <f t="shared" si="6"/>
        <v>25</v>
      </c>
      <c r="EB41" s="414">
        <f t="shared" si="7"/>
        <v>0</v>
      </c>
      <c r="EC41" s="415">
        <f t="shared" si="8"/>
        <v>0</v>
      </c>
    </row>
    <row r="42" spans="1:133" ht="35.25" customHeight="1">
      <c r="A42" s="408">
        <v>31</v>
      </c>
      <c r="B42" s="433" t="s">
        <v>362</v>
      </c>
      <c r="C42" s="434" t="s">
        <v>1650</v>
      </c>
      <c r="D42" s="411" t="s">
        <v>1651</v>
      </c>
      <c r="E42" s="435">
        <v>24</v>
      </c>
      <c r="F42" s="365"/>
      <c r="G42" s="362"/>
      <c r="H42" s="363"/>
      <c r="I42" s="364"/>
      <c r="J42" s="365"/>
      <c r="K42" s="362">
        <v>2</v>
      </c>
      <c r="L42" s="363"/>
      <c r="M42" s="364"/>
      <c r="N42" s="365">
        <v>3</v>
      </c>
      <c r="O42" s="362"/>
      <c r="P42" s="363"/>
      <c r="Q42" s="364"/>
      <c r="R42" s="365"/>
      <c r="S42" s="362"/>
      <c r="T42" s="363"/>
      <c r="U42" s="364"/>
      <c r="V42" s="365"/>
      <c r="W42" s="362">
        <v>3</v>
      </c>
      <c r="X42" s="363"/>
      <c r="Y42" s="364"/>
      <c r="Z42" s="365">
        <v>2</v>
      </c>
      <c r="AA42" s="362"/>
      <c r="AB42" s="363"/>
      <c r="AC42" s="364"/>
      <c r="AD42" s="365"/>
      <c r="AE42" s="362">
        <v>2</v>
      </c>
      <c r="AF42" s="363"/>
      <c r="AG42" s="364"/>
      <c r="AH42" s="365"/>
      <c r="AI42" s="362">
        <v>3</v>
      </c>
      <c r="AJ42" s="363"/>
      <c r="AK42" s="364"/>
      <c r="AL42" s="365"/>
      <c r="AM42" s="362"/>
      <c r="AN42" s="363"/>
      <c r="AO42" s="364"/>
      <c r="AP42" s="365">
        <v>3</v>
      </c>
      <c r="AQ42" s="362"/>
      <c r="AR42" s="363"/>
      <c r="AS42" s="364"/>
      <c r="AT42" s="365">
        <v>3</v>
      </c>
      <c r="AU42" s="362"/>
      <c r="AV42" s="363"/>
      <c r="AW42" s="364"/>
      <c r="AX42" s="365"/>
      <c r="AY42" s="362">
        <v>3</v>
      </c>
      <c r="AZ42" s="363"/>
      <c r="BA42" s="364"/>
      <c r="BB42" s="365">
        <v>3</v>
      </c>
      <c r="BC42" s="362"/>
      <c r="BD42" s="363"/>
      <c r="BE42" s="364"/>
      <c r="BF42" s="365"/>
      <c r="BG42" s="362">
        <v>2</v>
      </c>
      <c r="BH42" s="363"/>
      <c r="BI42" s="364"/>
      <c r="BJ42" s="365">
        <v>3</v>
      </c>
      <c r="BK42" s="362"/>
      <c r="BL42" s="363"/>
      <c r="BM42" s="364"/>
      <c r="BN42" s="365"/>
      <c r="BO42" s="362">
        <v>3</v>
      </c>
      <c r="BP42" s="363"/>
      <c r="BQ42" s="364"/>
      <c r="BR42" s="365"/>
      <c r="BS42" s="362">
        <v>2</v>
      </c>
      <c r="BT42" s="363"/>
      <c r="BU42" s="364"/>
      <c r="BV42" s="365"/>
      <c r="BW42" s="362"/>
      <c r="BX42" s="363"/>
      <c r="BY42" s="364"/>
      <c r="BZ42" s="365">
        <v>3</v>
      </c>
      <c r="CA42" s="362"/>
      <c r="CB42" s="363"/>
      <c r="CC42" s="364"/>
      <c r="CD42" s="365">
        <v>2</v>
      </c>
      <c r="CE42" s="362"/>
      <c r="CF42" s="363"/>
      <c r="CG42" s="364"/>
      <c r="CH42" s="365">
        <v>3</v>
      </c>
      <c r="CI42" s="362"/>
      <c r="CJ42" s="363"/>
      <c r="CK42" s="364"/>
      <c r="CL42" s="365"/>
      <c r="CM42" s="362">
        <v>2</v>
      </c>
      <c r="CN42" s="363"/>
      <c r="CO42" s="364"/>
      <c r="CP42" s="365"/>
      <c r="CQ42" s="362"/>
      <c r="CR42" s="363"/>
      <c r="CS42" s="364"/>
      <c r="CT42" s="365"/>
      <c r="CU42" s="362">
        <v>2</v>
      </c>
      <c r="CV42" s="363"/>
      <c r="CW42" s="364"/>
      <c r="CX42" s="365">
        <v>3</v>
      </c>
      <c r="CY42" s="362"/>
      <c r="CZ42" s="363"/>
      <c r="DA42" s="364"/>
      <c r="DB42" s="365"/>
      <c r="DC42" s="362"/>
      <c r="DD42" s="363"/>
      <c r="DE42" s="364"/>
      <c r="DF42" s="365">
        <v>4</v>
      </c>
      <c r="DG42" s="362"/>
      <c r="DH42" s="363"/>
      <c r="DI42" s="364"/>
      <c r="DJ42" s="365"/>
      <c r="DK42" s="362">
        <v>2</v>
      </c>
      <c r="DL42" s="363"/>
      <c r="DM42" s="364"/>
      <c r="DN42" s="365">
        <v>3</v>
      </c>
      <c r="DO42" s="362"/>
      <c r="DP42" s="363"/>
      <c r="DQ42" s="364"/>
      <c r="DR42" s="365">
        <v>3</v>
      </c>
      <c r="DS42" s="362"/>
      <c r="DT42" s="363"/>
      <c r="DU42" s="364"/>
      <c r="DV42" s="365"/>
      <c r="DW42" s="362"/>
      <c r="DX42" s="363"/>
      <c r="DY42" s="364"/>
      <c r="DZ42" s="413">
        <f t="shared" si="5"/>
        <v>38</v>
      </c>
      <c r="EA42" s="414">
        <f t="shared" si="6"/>
        <v>26</v>
      </c>
      <c r="EB42" s="414">
        <f t="shared" si="7"/>
        <v>0</v>
      </c>
      <c r="EC42" s="415">
        <f t="shared" si="8"/>
        <v>0</v>
      </c>
    </row>
    <row r="43" spans="1:133" ht="35.25" customHeight="1">
      <c r="A43" s="408">
        <v>32</v>
      </c>
      <c r="B43" s="433" t="s">
        <v>363</v>
      </c>
      <c r="C43" s="437" t="s">
        <v>364</v>
      </c>
      <c r="D43" s="411" t="s">
        <v>1652</v>
      </c>
      <c r="E43" s="435">
        <v>22</v>
      </c>
      <c r="F43" s="365">
        <v>3</v>
      </c>
      <c r="G43" s="362"/>
      <c r="H43" s="363"/>
      <c r="I43" s="364"/>
      <c r="J43" s="365"/>
      <c r="K43" s="362">
        <v>2</v>
      </c>
      <c r="L43" s="363"/>
      <c r="M43" s="364"/>
      <c r="N43" s="365">
        <v>3</v>
      </c>
      <c r="O43" s="362"/>
      <c r="P43" s="363"/>
      <c r="Q43" s="364"/>
      <c r="R43" s="365"/>
      <c r="S43" s="362"/>
      <c r="T43" s="363"/>
      <c r="U43" s="364"/>
      <c r="V43" s="365"/>
      <c r="W43" s="362">
        <v>3</v>
      </c>
      <c r="X43" s="363"/>
      <c r="Y43" s="364"/>
      <c r="Z43" s="365">
        <v>2</v>
      </c>
      <c r="AA43" s="362"/>
      <c r="AB43" s="363"/>
      <c r="AC43" s="364"/>
      <c r="AD43" s="365"/>
      <c r="AE43" s="362">
        <v>2</v>
      </c>
      <c r="AF43" s="363"/>
      <c r="AG43" s="364"/>
      <c r="AH43" s="365"/>
      <c r="AI43" s="362">
        <v>3</v>
      </c>
      <c r="AJ43" s="363"/>
      <c r="AK43" s="364"/>
      <c r="AL43" s="365"/>
      <c r="AM43" s="362">
        <v>2</v>
      </c>
      <c r="AN43" s="363"/>
      <c r="AO43" s="364"/>
      <c r="AP43" s="365"/>
      <c r="AQ43" s="362">
        <v>2</v>
      </c>
      <c r="AR43" s="363"/>
      <c r="AS43" s="364"/>
      <c r="AT43" s="365">
        <v>3</v>
      </c>
      <c r="AU43" s="362"/>
      <c r="AV43" s="363"/>
      <c r="AW43" s="364"/>
      <c r="AX43" s="365"/>
      <c r="AY43" s="362">
        <v>3</v>
      </c>
      <c r="AZ43" s="363"/>
      <c r="BA43" s="364"/>
      <c r="BB43" s="365">
        <v>3</v>
      </c>
      <c r="BC43" s="362"/>
      <c r="BD43" s="363"/>
      <c r="BE43" s="364"/>
      <c r="BF43" s="365"/>
      <c r="BG43" s="362"/>
      <c r="BH43" s="363"/>
      <c r="BI43" s="364"/>
      <c r="BJ43" s="365">
        <v>3</v>
      </c>
      <c r="BK43" s="362"/>
      <c r="BL43" s="363"/>
      <c r="BM43" s="364"/>
      <c r="BN43" s="365"/>
      <c r="BO43" s="362">
        <v>3</v>
      </c>
      <c r="BP43" s="363"/>
      <c r="BQ43" s="364"/>
      <c r="BR43" s="365"/>
      <c r="BS43" s="362">
        <v>2</v>
      </c>
      <c r="BT43" s="363"/>
      <c r="BU43" s="364"/>
      <c r="BV43" s="365"/>
      <c r="BW43" s="362">
        <v>3</v>
      </c>
      <c r="BX43" s="363"/>
      <c r="BY43" s="364"/>
      <c r="BZ43" s="365">
        <v>3</v>
      </c>
      <c r="CA43" s="362"/>
      <c r="CB43" s="363"/>
      <c r="CC43" s="364"/>
      <c r="CD43" s="365">
        <v>2</v>
      </c>
      <c r="CE43" s="362"/>
      <c r="CF43" s="363"/>
      <c r="CG43" s="364"/>
      <c r="CH43" s="365">
        <v>3</v>
      </c>
      <c r="CI43" s="362"/>
      <c r="CJ43" s="363"/>
      <c r="CK43" s="364"/>
      <c r="CL43" s="365"/>
      <c r="CM43" s="362">
        <v>2</v>
      </c>
      <c r="CN43" s="363"/>
      <c r="CO43" s="364"/>
      <c r="CP43" s="365">
        <v>3</v>
      </c>
      <c r="CQ43" s="362"/>
      <c r="CR43" s="363"/>
      <c r="CS43" s="364"/>
      <c r="CT43" s="365"/>
      <c r="CU43" s="362"/>
      <c r="CV43" s="363"/>
      <c r="CW43" s="364"/>
      <c r="CX43" s="365"/>
      <c r="CY43" s="362">
        <v>2</v>
      </c>
      <c r="CZ43" s="363"/>
      <c r="DA43" s="364"/>
      <c r="DB43" s="365">
        <v>3</v>
      </c>
      <c r="DC43" s="362"/>
      <c r="DD43" s="363"/>
      <c r="DE43" s="364"/>
      <c r="DF43" s="365"/>
      <c r="DG43" s="362"/>
      <c r="DH43" s="363"/>
      <c r="DI43" s="364"/>
      <c r="DJ43" s="365">
        <v>3</v>
      </c>
      <c r="DK43" s="362"/>
      <c r="DL43" s="363"/>
      <c r="DM43" s="364"/>
      <c r="DN43" s="365"/>
      <c r="DO43" s="362">
        <v>2</v>
      </c>
      <c r="DP43" s="363"/>
      <c r="DQ43" s="364"/>
      <c r="DR43" s="365">
        <v>3</v>
      </c>
      <c r="DS43" s="362"/>
      <c r="DT43" s="363"/>
      <c r="DU43" s="364"/>
      <c r="DV43" s="365"/>
      <c r="DW43" s="362"/>
      <c r="DX43" s="363"/>
      <c r="DY43" s="364"/>
      <c r="DZ43" s="413">
        <f t="shared" si="5"/>
        <v>37</v>
      </c>
      <c r="EA43" s="414">
        <f t="shared" si="6"/>
        <v>31</v>
      </c>
      <c r="EB43" s="414">
        <f t="shared" si="7"/>
        <v>0</v>
      </c>
      <c r="EC43" s="415">
        <f t="shared" si="8"/>
        <v>0</v>
      </c>
    </row>
    <row r="44" spans="1:133" ht="35.25" customHeight="1">
      <c r="A44" s="408">
        <v>33</v>
      </c>
      <c r="B44" s="433" t="s">
        <v>365</v>
      </c>
      <c r="C44" s="434" t="s">
        <v>1653</v>
      </c>
      <c r="D44" s="411" t="s">
        <v>1654</v>
      </c>
      <c r="E44" s="435">
        <v>21</v>
      </c>
      <c r="F44" s="365"/>
      <c r="G44" s="362"/>
      <c r="H44" s="363"/>
      <c r="I44" s="364"/>
      <c r="J44" s="365"/>
      <c r="K44" s="362">
        <v>2</v>
      </c>
      <c r="L44" s="363"/>
      <c r="M44" s="364"/>
      <c r="N44" s="365">
        <v>3</v>
      </c>
      <c r="O44" s="362"/>
      <c r="P44" s="363"/>
      <c r="Q44" s="364"/>
      <c r="R44" s="365"/>
      <c r="S44" s="362"/>
      <c r="T44" s="363"/>
      <c r="U44" s="364"/>
      <c r="V44" s="365"/>
      <c r="W44" s="362">
        <v>3</v>
      </c>
      <c r="X44" s="363"/>
      <c r="Y44" s="364"/>
      <c r="Z44" s="365">
        <v>2</v>
      </c>
      <c r="AA44" s="362"/>
      <c r="AB44" s="363"/>
      <c r="AC44" s="364"/>
      <c r="AD44" s="365"/>
      <c r="AE44" s="362">
        <v>2</v>
      </c>
      <c r="AF44" s="363"/>
      <c r="AG44" s="364"/>
      <c r="AH44" s="365"/>
      <c r="AI44" s="362">
        <v>3</v>
      </c>
      <c r="AJ44" s="363"/>
      <c r="AK44" s="364"/>
      <c r="AL44" s="365"/>
      <c r="AM44" s="362"/>
      <c r="AN44" s="363"/>
      <c r="AO44" s="364"/>
      <c r="AP44" s="365">
        <v>3</v>
      </c>
      <c r="AQ44" s="362"/>
      <c r="AR44" s="363"/>
      <c r="AS44" s="364"/>
      <c r="AT44" s="365"/>
      <c r="AU44" s="362">
        <v>2</v>
      </c>
      <c r="AV44" s="363"/>
      <c r="AW44" s="364"/>
      <c r="AX44" s="365">
        <v>4</v>
      </c>
      <c r="AY44" s="362"/>
      <c r="AZ44" s="363"/>
      <c r="BA44" s="364"/>
      <c r="BB44" s="365"/>
      <c r="BC44" s="362">
        <v>2</v>
      </c>
      <c r="BD44" s="363"/>
      <c r="BE44" s="364"/>
      <c r="BF44" s="365"/>
      <c r="BG44" s="362">
        <v>2</v>
      </c>
      <c r="BH44" s="363"/>
      <c r="BI44" s="364"/>
      <c r="BJ44" s="365">
        <v>3</v>
      </c>
      <c r="BK44" s="362"/>
      <c r="BL44" s="363"/>
      <c r="BM44" s="364"/>
      <c r="BN44" s="365"/>
      <c r="BO44" s="362">
        <v>3</v>
      </c>
      <c r="BP44" s="363"/>
      <c r="BQ44" s="364"/>
      <c r="BR44" s="365"/>
      <c r="BS44" s="362">
        <v>2</v>
      </c>
      <c r="BT44" s="363"/>
      <c r="BU44" s="364"/>
      <c r="BV44" s="365"/>
      <c r="BW44" s="362">
        <v>3</v>
      </c>
      <c r="BX44" s="363"/>
      <c r="BY44" s="364"/>
      <c r="BZ44" s="365">
        <v>3</v>
      </c>
      <c r="CA44" s="362"/>
      <c r="CB44" s="363"/>
      <c r="CC44" s="364"/>
      <c r="CD44" s="365">
        <v>2</v>
      </c>
      <c r="CE44" s="362"/>
      <c r="CF44" s="363"/>
      <c r="CG44" s="364"/>
      <c r="CH44" s="365"/>
      <c r="CI44" s="362"/>
      <c r="CJ44" s="363"/>
      <c r="CK44" s="364"/>
      <c r="CL44" s="365"/>
      <c r="CM44" s="362">
        <v>2</v>
      </c>
      <c r="CN44" s="363"/>
      <c r="CO44" s="364"/>
      <c r="CP44" s="365"/>
      <c r="CQ44" s="362"/>
      <c r="CR44" s="363"/>
      <c r="CS44" s="364"/>
      <c r="CT44" s="365">
        <v>3</v>
      </c>
      <c r="CU44" s="362"/>
      <c r="CV44" s="363"/>
      <c r="CW44" s="364"/>
      <c r="CX44" s="365">
        <v>3</v>
      </c>
      <c r="CY44" s="362"/>
      <c r="CZ44" s="363"/>
      <c r="DA44" s="364"/>
      <c r="DB44" s="365"/>
      <c r="DC44" s="362"/>
      <c r="DD44" s="363"/>
      <c r="DE44" s="364"/>
      <c r="DF44" s="365"/>
      <c r="DG44" s="362">
        <v>3</v>
      </c>
      <c r="DH44" s="363"/>
      <c r="DI44" s="364"/>
      <c r="DJ44" s="365">
        <v>3</v>
      </c>
      <c r="DK44" s="362"/>
      <c r="DL44" s="363"/>
      <c r="DM44" s="364"/>
      <c r="DN44" s="365"/>
      <c r="DO44" s="362"/>
      <c r="DP44" s="363"/>
      <c r="DQ44" s="364"/>
      <c r="DR44" s="365">
        <v>3</v>
      </c>
      <c r="DS44" s="362"/>
      <c r="DT44" s="363"/>
      <c r="DU44" s="364"/>
      <c r="DV44" s="365"/>
      <c r="DW44" s="362"/>
      <c r="DX44" s="363"/>
      <c r="DY44" s="364"/>
      <c r="DZ44" s="413">
        <f t="shared" si="5"/>
        <v>32</v>
      </c>
      <c r="EA44" s="414">
        <f t="shared" si="6"/>
        <v>29</v>
      </c>
      <c r="EB44" s="414">
        <f t="shared" si="7"/>
        <v>0</v>
      </c>
      <c r="EC44" s="415">
        <f t="shared" si="8"/>
        <v>0</v>
      </c>
    </row>
    <row r="45" spans="1:133" ht="35.25" customHeight="1">
      <c r="A45" s="408">
        <v>34</v>
      </c>
      <c r="B45" s="436" t="s">
        <v>367</v>
      </c>
      <c r="C45" s="434" t="s">
        <v>236</v>
      </c>
      <c r="D45" s="411" t="s">
        <v>1655</v>
      </c>
      <c r="E45" s="435">
        <v>20</v>
      </c>
      <c r="F45" s="365"/>
      <c r="G45" s="362"/>
      <c r="H45" s="363"/>
      <c r="I45" s="364"/>
      <c r="J45" s="365"/>
      <c r="K45" s="362">
        <v>2</v>
      </c>
      <c r="L45" s="363"/>
      <c r="M45" s="364"/>
      <c r="N45" s="365">
        <v>3</v>
      </c>
      <c r="O45" s="362"/>
      <c r="P45" s="363"/>
      <c r="Q45" s="364"/>
      <c r="R45" s="365"/>
      <c r="S45" s="362"/>
      <c r="T45" s="363"/>
      <c r="U45" s="364"/>
      <c r="V45" s="365"/>
      <c r="W45" s="362">
        <v>3</v>
      </c>
      <c r="X45" s="363"/>
      <c r="Y45" s="364"/>
      <c r="Z45" s="365">
        <v>2</v>
      </c>
      <c r="AA45" s="362"/>
      <c r="AB45" s="363"/>
      <c r="AC45" s="364"/>
      <c r="AD45" s="365"/>
      <c r="AE45" s="362">
        <v>2</v>
      </c>
      <c r="AF45" s="363"/>
      <c r="AG45" s="364"/>
      <c r="AH45" s="365"/>
      <c r="AI45" s="362">
        <v>3</v>
      </c>
      <c r="AJ45" s="363"/>
      <c r="AK45" s="364"/>
      <c r="AL45" s="365"/>
      <c r="AM45" s="362"/>
      <c r="AN45" s="363"/>
      <c r="AO45" s="364"/>
      <c r="AP45" s="365"/>
      <c r="AQ45" s="362">
        <v>3</v>
      </c>
      <c r="AR45" s="363"/>
      <c r="AS45" s="364"/>
      <c r="AT45" s="365">
        <v>3</v>
      </c>
      <c r="AU45" s="362"/>
      <c r="AV45" s="363"/>
      <c r="AW45" s="364"/>
      <c r="AX45" s="365">
        <v>3</v>
      </c>
      <c r="AY45" s="362"/>
      <c r="AZ45" s="363"/>
      <c r="BA45" s="364"/>
      <c r="BB45" s="365"/>
      <c r="BC45" s="362">
        <v>3</v>
      </c>
      <c r="BD45" s="363"/>
      <c r="BE45" s="364"/>
      <c r="BF45" s="365"/>
      <c r="BG45" s="362"/>
      <c r="BH45" s="363"/>
      <c r="BI45" s="364"/>
      <c r="BJ45" s="365"/>
      <c r="BK45" s="362">
        <v>3</v>
      </c>
      <c r="BL45" s="363"/>
      <c r="BM45" s="364"/>
      <c r="BN45" s="365"/>
      <c r="BO45" s="362">
        <v>3</v>
      </c>
      <c r="BP45" s="363"/>
      <c r="BQ45" s="364"/>
      <c r="BR45" s="365"/>
      <c r="BS45" s="362">
        <v>2</v>
      </c>
      <c r="BT45" s="363"/>
      <c r="BU45" s="364"/>
      <c r="BV45" s="365"/>
      <c r="BW45" s="362">
        <v>3</v>
      </c>
      <c r="BX45" s="363"/>
      <c r="BY45" s="364"/>
      <c r="BZ45" s="365"/>
      <c r="CA45" s="362"/>
      <c r="CB45" s="363"/>
      <c r="CC45" s="364"/>
      <c r="CD45" s="365">
        <v>2</v>
      </c>
      <c r="CE45" s="362"/>
      <c r="CF45" s="363"/>
      <c r="CG45" s="364"/>
      <c r="CH45" s="365">
        <v>3</v>
      </c>
      <c r="CI45" s="362"/>
      <c r="CJ45" s="363"/>
      <c r="CK45" s="364"/>
      <c r="CL45" s="365"/>
      <c r="CM45" s="362">
        <v>2</v>
      </c>
      <c r="CN45" s="363"/>
      <c r="CO45" s="364"/>
      <c r="CP45" s="365">
        <v>3</v>
      </c>
      <c r="CQ45" s="362"/>
      <c r="CR45" s="363"/>
      <c r="CS45" s="364"/>
      <c r="CT45" s="365"/>
      <c r="CU45" s="362"/>
      <c r="CV45" s="363"/>
      <c r="CW45" s="364"/>
      <c r="CX45" s="365">
        <v>3</v>
      </c>
      <c r="CY45" s="362"/>
      <c r="CZ45" s="363"/>
      <c r="DA45" s="364"/>
      <c r="DB45" s="365">
        <v>3</v>
      </c>
      <c r="DC45" s="362"/>
      <c r="DD45" s="363"/>
      <c r="DE45" s="364"/>
      <c r="DF45" s="365"/>
      <c r="DG45" s="362"/>
      <c r="DH45" s="363"/>
      <c r="DI45" s="364"/>
      <c r="DJ45" s="365"/>
      <c r="DK45" s="362">
        <v>2</v>
      </c>
      <c r="DL45" s="363"/>
      <c r="DM45" s="364"/>
      <c r="DN45" s="365">
        <v>3</v>
      </c>
      <c r="DO45" s="362"/>
      <c r="DP45" s="363"/>
      <c r="DQ45" s="364"/>
      <c r="DR45" s="365">
        <v>3</v>
      </c>
      <c r="DS45" s="362"/>
      <c r="DT45" s="363"/>
      <c r="DU45" s="364"/>
      <c r="DV45" s="365"/>
      <c r="DW45" s="362"/>
      <c r="DX45" s="363"/>
      <c r="DY45" s="364"/>
      <c r="DZ45" s="413">
        <f t="shared" si="5"/>
        <v>31</v>
      </c>
      <c r="EA45" s="414">
        <f t="shared" si="6"/>
        <v>31</v>
      </c>
      <c r="EB45" s="414">
        <f t="shared" si="7"/>
        <v>0</v>
      </c>
      <c r="EC45" s="415">
        <f t="shared" si="8"/>
        <v>0</v>
      </c>
    </row>
    <row r="46" spans="1:133" ht="35.25" customHeight="1">
      <c r="A46" s="408">
        <v>35</v>
      </c>
      <c r="B46" s="436" t="s">
        <v>1656</v>
      </c>
      <c r="C46" s="434" t="s">
        <v>1657</v>
      </c>
      <c r="D46" s="411" t="s">
        <v>1658</v>
      </c>
      <c r="E46" s="435">
        <v>20</v>
      </c>
      <c r="F46" s="365">
        <v>3</v>
      </c>
      <c r="G46" s="362"/>
      <c r="H46" s="363"/>
      <c r="I46" s="364"/>
      <c r="J46" s="365"/>
      <c r="K46" s="362">
        <v>2</v>
      </c>
      <c r="L46" s="363"/>
      <c r="M46" s="364"/>
      <c r="N46" s="365">
        <v>3</v>
      </c>
      <c r="O46" s="362"/>
      <c r="P46" s="363"/>
      <c r="Q46" s="364"/>
      <c r="R46" s="365"/>
      <c r="S46" s="362"/>
      <c r="T46" s="363"/>
      <c r="U46" s="364"/>
      <c r="V46" s="365"/>
      <c r="W46" s="362">
        <v>3</v>
      </c>
      <c r="X46" s="363"/>
      <c r="Y46" s="364"/>
      <c r="Z46" s="365">
        <v>2</v>
      </c>
      <c r="AA46" s="362"/>
      <c r="AB46" s="363"/>
      <c r="AC46" s="364"/>
      <c r="AD46" s="365"/>
      <c r="AE46" s="362">
        <v>2</v>
      </c>
      <c r="AF46" s="363"/>
      <c r="AG46" s="364"/>
      <c r="AH46" s="365"/>
      <c r="AI46" s="362">
        <v>3</v>
      </c>
      <c r="AJ46" s="363"/>
      <c r="AK46" s="364"/>
      <c r="AL46" s="365">
        <v>4</v>
      </c>
      <c r="AM46" s="362"/>
      <c r="AN46" s="363"/>
      <c r="AO46" s="364"/>
      <c r="AP46" s="365"/>
      <c r="AQ46" s="362">
        <v>2</v>
      </c>
      <c r="AR46" s="363"/>
      <c r="AS46" s="364"/>
      <c r="AT46" s="365">
        <v>3</v>
      </c>
      <c r="AU46" s="362"/>
      <c r="AV46" s="363"/>
      <c r="AW46" s="364"/>
      <c r="AX46" s="365"/>
      <c r="AY46" s="362">
        <v>3</v>
      </c>
      <c r="AZ46" s="363"/>
      <c r="BA46" s="364"/>
      <c r="BB46" s="365">
        <v>3</v>
      </c>
      <c r="BC46" s="362"/>
      <c r="BD46" s="363"/>
      <c r="BE46" s="364"/>
      <c r="BF46" s="365"/>
      <c r="BG46" s="362">
        <v>2</v>
      </c>
      <c r="BH46" s="363"/>
      <c r="BI46" s="364"/>
      <c r="BJ46" s="365">
        <v>3</v>
      </c>
      <c r="BK46" s="362"/>
      <c r="BL46" s="363"/>
      <c r="BM46" s="364"/>
      <c r="BN46" s="365"/>
      <c r="BO46" s="362">
        <v>3</v>
      </c>
      <c r="BP46" s="363"/>
      <c r="BQ46" s="364"/>
      <c r="BR46" s="365"/>
      <c r="BS46" s="362">
        <v>2</v>
      </c>
      <c r="BT46" s="363"/>
      <c r="BU46" s="364"/>
      <c r="BV46" s="365"/>
      <c r="BW46" s="362"/>
      <c r="BX46" s="363"/>
      <c r="BY46" s="364"/>
      <c r="BZ46" s="365">
        <v>3</v>
      </c>
      <c r="CA46" s="362"/>
      <c r="CB46" s="363"/>
      <c r="CC46" s="364"/>
      <c r="CD46" s="365">
        <v>2</v>
      </c>
      <c r="CE46" s="362"/>
      <c r="CF46" s="363"/>
      <c r="CG46" s="364"/>
      <c r="CH46" s="365">
        <v>3</v>
      </c>
      <c r="CI46" s="362"/>
      <c r="CJ46" s="363"/>
      <c r="CK46" s="364"/>
      <c r="CL46" s="365"/>
      <c r="CM46" s="362">
        <v>2</v>
      </c>
      <c r="CN46" s="363"/>
      <c r="CO46" s="364"/>
      <c r="CP46" s="365">
        <v>3</v>
      </c>
      <c r="CQ46" s="362"/>
      <c r="CR46" s="363"/>
      <c r="CS46" s="364"/>
      <c r="CT46" s="365"/>
      <c r="CU46" s="362">
        <v>2</v>
      </c>
      <c r="CV46" s="363"/>
      <c r="CW46" s="364"/>
      <c r="CX46" s="365">
        <v>3</v>
      </c>
      <c r="CY46" s="362"/>
      <c r="CZ46" s="363"/>
      <c r="DA46" s="364"/>
      <c r="DB46" s="365">
        <v>3</v>
      </c>
      <c r="DC46" s="362"/>
      <c r="DD46" s="363"/>
      <c r="DE46" s="364"/>
      <c r="DF46" s="365">
        <v>4</v>
      </c>
      <c r="DG46" s="362"/>
      <c r="DH46" s="363"/>
      <c r="DI46" s="364"/>
      <c r="DJ46" s="365">
        <v>3</v>
      </c>
      <c r="DK46" s="362"/>
      <c r="DL46" s="363"/>
      <c r="DM46" s="364"/>
      <c r="DN46" s="365"/>
      <c r="DO46" s="362"/>
      <c r="DP46" s="363"/>
      <c r="DQ46" s="364"/>
      <c r="DR46" s="365">
        <v>3</v>
      </c>
      <c r="DS46" s="362"/>
      <c r="DT46" s="363"/>
      <c r="DU46" s="364"/>
      <c r="DV46" s="365"/>
      <c r="DW46" s="362"/>
      <c r="DX46" s="363"/>
      <c r="DY46" s="364"/>
      <c r="DZ46" s="413">
        <f t="shared" si="5"/>
        <v>48</v>
      </c>
      <c r="EA46" s="414">
        <f t="shared" si="6"/>
        <v>26</v>
      </c>
      <c r="EB46" s="414">
        <f t="shared" si="7"/>
        <v>0</v>
      </c>
      <c r="EC46" s="415">
        <f t="shared" si="8"/>
        <v>0</v>
      </c>
    </row>
    <row r="47" spans="1:133" ht="35.25" customHeight="1">
      <c r="A47" s="408">
        <v>36</v>
      </c>
      <c r="B47" s="433" t="s">
        <v>371</v>
      </c>
      <c r="C47" s="434" t="s">
        <v>372</v>
      </c>
      <c r="D47" s="411" t="s">
        <v>1659</v>
      </c>
      <c r="E47" s="435">
        <v>20</v>
      </c>
      <c r="F47" s="365"/>
      <c r="G47" s="362">
        <v>2</v>
      </c>
      <c r="H47" s="363"/>
      <c r="I47" s="364"/>
      <c r="J47" s="365"/>
      <c r="K47" s="362">
        <v>2</v>
      </c>
      <c r="L47" s="363"/>
      <c r="M47" s="364"/>
      <c r="N47" s="365">
        <v>3</v>
      </c>
      <c r="O47" s="362"/>
      <c r="P47" s="363"/>
      <c r="Q47" s="364"/>
      <c r="R47" s="365"/>
      <c r="S47" s="362"/>
      <c r="T47" s="363"/>
      <c r="U47" s="364"/>
      <c r="V47" s="365"/>
      <c r="W47" s="362">
        <v>3</v>
      </c>
      <c r="X47" s="363"/>
      <c r="Y47" s="364"/>
      <c r="Z47" s="365">
        <v>2</v>
      </c>
      <c r="AA47" s="362"/>
      <c r="AB47" s="363"/>
      <c r="AC47" s="364"/>
      <c r="AD47" s="365"/>
      <c r="AE47" s="362">
        <v>2</v>
      </c>
      <c r="AF47" s="363"/>
      <c r="AG47" s="364"/>
      <c r="AH47" s="365"/>
      <c r="AI47" s="362">
        <v>3</v>
      </c>
      <c r="AJ47" s="363"/>
      <c r="AK47" s="364"/>
      <c r="AL47" s="365"/>
      <c r="AM47" s="362">
        <v>2</v>
      </c>
      <c r="AN47" s="363"/>
      <c r="AO47" s="364"/>
      <c r="AP47" s="365"/>
      <c r="AQ47" s="362"/>
      <c r="AR47" s="363"/>
      <c r="AS47" s="364"/>
      <c r="AT47" s="365">
        <v>3</v>
      </c>
      <c r="AU47" s="362"/>
      <c r="AV47" s="363"/>
      <c r="AW47" s="364"/>
      <c r="AX47" s="365"/>
      <c r="AY47" s="362"/>
      <c r="AZ47" s="363"/>
      <c r="BA47" s="364"/>
      <c r="BB47" s="365">
        <v>3</v>
      </c>
      <c r="BC47" s="362"/>
      <c r="BD47" s="363"/>
      <c r="BE47" s="364"/>
      <c r="BF47" s="365"/>
      <c r="BG47" s="362"/>
      <c r="BH47" s="363"/>
      <c r="BI47" s="364"/>
      <c r="BJ47" s="365">
        <v>3</v>
      </c>
      <c r="BK47" s="362"/>
      <c r="BL47" s="363"/>
      <c r="BM47" s="364"/>
      <c r="BN47" s="365"/>
      <c r="BO47" s="362">
        <v>3</v>
      </c>
      <c r="BP47" s="363"/>
      <c r="BQ47" s="364"/>
      <c r="BR47" s="365"/>
      <c r="BS47" s="362">
        <v>2</v>
      </c>
      <c r="BT47" s="363"/>
      <c r="BU47" s="364"/>
      <c r="BV47" s="365"/>
      <c r="BW47" s="362">
        <v>3</v>
      </c>
      <c r="BX47" s="363"/>
      <c r="BY47" s="364"/>
      <c r="BZ47" s="365">
        <v>3</v>
      </c>
      <c r="CA47" s="362"/>
      <c r="CB47" s="363"/>
      <c r="CC47" s="364"/>
      <c r="CD47" s="365">
        <v>2</v>
      </c>
      <c r="CE47" s="362"/>
      <c r="CF47" s="363"/>
      <c r="CG47" s="364"/>
      <c r="CH47" s="365">
        <v>3</v>
      </c>
      <c r="CI47" s="362"/>
      <c r="CJ47" s="363"/>
      <c r="CK47" s="364"/>
      <c r="CL47" s="365"/>
      <c r="CM47" s="362">
        <v>2</v>
      </c>
      <c r="CN47" s="363"/>
      <c r="CO47" s="364"/>
      <c r="CP47" s="365"/>
      <c r="CQ47" s="362">
        <v>3</v>
      </c>
      <c r="CR47" s="363"/>
      <c r="CS47" s="364"/>
      <c r="CT47" s="365">
        <v>3</v>
      </c>
      <c r="CU47" s="362"/>
      <c r="CV47" s="363"/>
      <c r="CW47" s="364"/>
      <c r="CX47" s="365"/>
      <c r="CY47" s="362"/>
      <c r="CZ47" s="363"/>
      <c r="DA47" s="364"/>
      <c r="DB47" s="365"/>
      <c r="DC47" s="362">
        <v>2</v>
      </c>
      <c r="DD47" s="363"/>
      <c r="DE47" s="364"/>
      <c r="DF47" s="365"/>
      <c r="DG47" s="362"/>
      <c r="DH47" s="363"/>
      <c r="DI47" s="364"/>
      <c r="DJ47" s="365"/>
      <c r="DK47" s="362">
        <v>2</v>
      </c>
      <c r="DL47" s="363"/>
      <c r="DM47" s="364"/>
      <c r="DN47" s="365">
        <v>3</v>
      </c>
      <c r="DO47" s="362"/>
      <c r="DP47" s="363"/>
      <c r="DQ47" s="364"/>
      <c r="DR47" s="365">
        <v>3</v>
      </c>
      <c r="DS47" s="362"/>
      <c r="DT47" s="363"/>
      <c r="DU47" s="364"/>
      <c r="DV47" s="365"/>
      <c r="DW47" s="362"/>
      <c r="DX47" s="363"/>
      <c r="DY47" s="364"/>
      <c r="DZ47" s="413">
        <f t="shared" si="5"/>
        <v>31</v>
      </c>
      <c r="EA47" s="414">
        <f t="shared" si="6"/>
        <v>31</v>
      </c>
      <c r="EB47" s="414">
        <f t="shared" si="7"/>
        <v>0</v>
      </c>
      <c r="EC47" s="415">
        <f t="shared" si="8"/>
        <v>0</v>
      </c>
    </row>
    <row r="48" spans="1:133" ht="35.25" customHeight="1">
      <c r="A48" s="408">
        <v>37</v>
      </c>
      <c r="B48" s="433" t="s">
        <v>373</v>
      </c>
      <c r="C48" s="434" t="s">
        <v>374</v>
      </c>
      <c r="D48" s="411" t="s">
        <v>1660</v>
      </c>
      <c r="E48" s="435">
        <v>20</v>
      </c>
      <c r="F48" s="365"/>
      <c r="G48" s="362"/>
      <c r="H48" s="363"/>
      <c r="I48" s="364"/>
      <c r="J48" s="365">
        <v>2</v>
      </c>
      <c r="K48" s="362"/>
      <c r="L48" s="363"/>
      <c r="M48" s="364"/>
      <c r="N48" s="365">
        <v>3</v>
      </c>
      <c r="O48" s="362"/>
      <c r="P48" s="363"/>
      <c r="Q48" s="364"/>
      <c r="R48" s="365"/>
      <c r="S48" s="362"/>
      <c r="T48" s="363"/>
      <c r="U48" s="364"/>
      <c r="V48" s="365">
        <v>2</v>
      </c>
      <c r="W48" s="362"/>
      <c r="X48" s="363"/>
      <c r="Y48" s="364"/>
      <c r="Z48" s="365">
        <v>2</v>
      </c>
      <c r="AA48" s="362"/>
      <c r="AB48" s="363"/>
      <c r="AC48" s="364"/>
      <c r="AD48" s="365"/>
      <c r="AE48" s="362">
        <v>2</v>
      </c>
      <c r="AF48" s="363"/>
      <c r="AG48" s="364"/>
      <c r="AH48" s="365">
        <v>2</v>
      </c>
      <c r="AI48" s="362"/>
      <c r="AJ48" s="363"/>
      <c r="AK48" s="364"/>
      <c r="AL48" s="365">
        <v>2</v>
      </c>
      <c r="AM48" s="362"/>
      <c r="AN48" s="363"/>
      <c r="AO48" s="364"/>
      <c r="AP48" s="365">
        <v>2</v>
      </c>
      <c r="AQ48" s="362"/>
      <c r="AR48" s="363"/>
      <c r="AS48" s="364"/>
      <c r="AT48" s="365"/>
      <c r="AU48" s="362"/>
      <c r="AV48" s="363"/>
      <c r="AW48" s="364"/>
      <c r="AX48" s="365"/>
      <c r="AY48" s="362"/>
      <c r="AZ48" s="363"/>
      <c r="BA48" s="364"/>
      <c r="BB48" s="365">
        <v>2</v>
      </c>
      <c r="BC48" s="362"/>
      <c r="BD48" s="363"/>
      <c r="BE48" s="364"/>
      <c r="BF48" s="365"/>
      <c r="BG48" s="362"/>
      <c r="BH48" s="363"/>
      <c r="BI48" s="364"/>
      <c r="BJ48" s="365">
        <v>2</v>
      </c>
      <c r="BK48" s="362"/>
      <c r="BL48" s="363"/>
      <c r="BM48" s="364"/>
      <c r="BN48" s="365">
        <v>2</v>
      </c>
      <c r="BO48" s="362"/>
      <c r="BP48" s="363"/>
      <c r="BQ48" s="364"/>
      <c r="BR48" s="365">
        <v>2</v>
      </c>
      <c r="BS48" s="362"/>
      <c r="BT48" s="363"/>
      <c r="BU48" s="364"/>
      <c r="BV48" s="365"/>
      <c r="BW48" s="362"/>
      <c r="BX48" s="363"/>
      <c r="BY48" s="364"/>
      <c r="BZ48" s="365"/>
      <c r="CA48" s="362"/>
      <c r="CB48" s="363"/>
      <c r="CC48" s="364"/>
      <c r="CD48" s="365"/>
      <c r="CE48" s="362"/>
      <c r="CF48" s="363"/>
      <c r="CG48" s="364"/>
      <c r="CH48" s="365">
        <v>2</v>
      </c>
      <c r="CI48" s="362"/>
      <c r="CJ48" s="363"/>
      <c r="CK48" s="364"/>
      <c r="CL48" s="365">
        <v>2</v>
      </c>
      <c r="CM48" s="362"/>
      <c r="CN48" s="363"/>
      <c r="CO48" s="364"/>
      <c r="CP48" s="365"/>
      <c r="CQ48" s="362"/>
      <c r="CR48" s="363"/>
      <c r="CS48" s="364"/>
      <c r="CT48" s="365">
        <v>2</v>
      </c>
      <c r="CU48" s="362"/>
      <c r="CV48" s="363"/>
      <c r="CW48" s="364"/>
      <c r="CX48" s="365"/>
      <c r="CY48" s="362"/>
      <c r="CZ48" s="363"/>
      <c r="DA48" s="364"/>
      <c r="DB48" s="365">
        <v>2</v>
      </c>
      <c r="DC48" s="362"/>
      <c r="DD48" s="363"/>
      <c r="DE48" s="364"/>
      <c r="DF48" s="365"/>
      <c r="DG48" s="362"/>
      <c r="DH48" s="363"/>
      <c r="DI48" s="364"/>
      <c r="DJ48" s="365">
        <v>2</v>
      </c>
      <c r="DK48" s="362"/>
      <c r="DL48" s="363"/>
      <c r="DM48" s="364"/>
      <c r="DN48" s="365"/>
      <c r="DO48" s="362"/>
      <c r="DP48" s="363"/>
      <c r="DQ48" s="364"/>
      <c r="DR48" s="365"/>
      <c r="DS48" s="362"/>
      <c r="DT48" s="363"/>
      <c r="DU48" s="364"/>
      <c r="DV48" s="365"/>
      <c r="DW48" s="362"/>
      <c r="DX48" s="363"/>
      <c r="DY48" s="364"/>
      <c r="DZ48" s="413">
        <f t="shared" si="5"/>
        <v>33</v>
      </c>
      <c r="EA48" s="414">
        <f t="shared" si="6"/>
        <v>2</v>
      </c>
      <c r="EB48" s="414">
        <f t="shared" si="7"/>
        <v>0</v>
      </c>
      <c r="EC48" s="415">
        <f t="shared" si="8"/>
        <v>0</v>
      </c>
    </row>
    <row r="49" spans="1:133" ht="35.25" customHeight="1">
      <c r="A49" s="408">
        <v>38</v>
      </c>
      <c r="B49" s="430" t="s">
        <v>375</v>
      </c>
      <c r="C49" s="431" t="s">
        <v>26</v>
      </c>
      <c r="D49" s="403" t="s">
        <v>1661</v>
      </c>
      <c r="E49" s="432">
        <v>20</v>
      </c>
      <c r="F49" s="365"/>
      <c r="G49" s="362"/>
      <c r="H49" s="363"/>
      <c r="I49" s="364"/>
      <c r="J49" s="365"/>
      <c r="K49" s="362">
        <v>2</v>
      </c>
      <c r="L49" s="363"/>
      <c r="M49" s="364"/>
      <c r="N49" s="365">
        <v>3</v>
      </c>
      <c r="O49" s="362"/>
      <c r="P49" s="363"/>
      <c r="Q49" s="364"/>
      <c r="R49" s="365"/>
      <c r="S49" s="362"/>
      <c r="T49" s="363"/>
      <c r="U49" s="364"/>
      <c r="V49" s="365"/>
      <c r="W49" s="362">
        <v>3</v>
      </c>
      <c r="X49" s="363"/>
      <c r="Y49" s="364"/>
      <c r="Z49" s="365">
        <v>2</v>
      </c>
      <c r="AA49" s="362"/>
      <c r="AB49" s="363"/>
      <c r="AC49" s="364"/>
      <c r="AD49" s="365"/>
      <c r="AE49" s="362">
        <v>2</v>
      </c>
      <c r="AF49" s="363"/>
      <c r="AG49" s="364"/>
      <c r="AH49" s="365"/>
      <c r="AI49" s="362">
        <v>3</v>
      </c>
      <c r="AJ49" s="363"/>
      <c r="AK49" s="364"/>
      <c r="AL49" s="365"/>
      <c r="AM49" s="362"/>
      <c r="AN49" s="363"/>
      <c r="AO49" s="364"/>
      <c r="AP49" s="365">
        <v>3</v>
      </c>
      <c r="AQ49" s="362"/>
      <c r="AR49" s="363"/>
      <c r="AS49" s="364"/>
      <c r="AT49" s="365"/>
      <c r="AU49" s="362"/>
      <c r="AV49" s="363"/>
      <c r="AW49" s="364"/>
      <c r="AX49" s="365"/>
      <c r="AY49" s="362">
        <v>3</v>
      </c>
      <c r="AZ49" s="363"/>
      <c r="BA49" s="364"/>
      <c r="BB49" s="365"/>
      <c r="BC49" s="362"/>
      <c r="BD49" s="363"/>
      <c r="BE49" s="364"/>
      <c r="BF49" s="365"/>
      <c r="BG49" s="362">
        <v>2</v>
      </c>
      <c r="BH49" s="363"/>
      <c r="BI49" s="364"/>
      <c r="BJ49" s="365">
        <v>3</v>
      </c>
      <c r="BK49" s="362"/>
      <c r="BL49" s="363"/>
      <c r="BM49" s="364"/>
      <c r="BN49" s="365"/>
      <c r="BO49" s="362">
        <v>3</v>
      </c>
      <c r="BP49" s="363"/>
      <c r="BQ49" s="364"/>
      <c r="BR49" s="365"/>
      <c r="BS49" s="362">
        <v>2</v>
      </c>
      <c r="BT49" s="363"/>
      <c r="BU49" s="364"/>
      <c r="BV49" s="365"/>
      <c r="BW49" s="362">
        <v>3</v>
      </c>
      <c r="BX49" s="363"/>
      <c r="BY49" s="364"/>
      <c r="BZ49" s="365">
        <v>3</v>
      </c>
      <c r="CA49" s="362"/>
      <c r="CB49" s="363"/>
      <c r="CC49" s="364"/>
      <c r="CD49" s="365">
        <v>2</v>
      </c>
      <c r="CE49" s="362"/>
      <c r="CF49" s="363"/>
      <c r="CG49" s="364"/>
      <c r="CH49" s="365">
        <v>3</v>
      </c>
      <c r="CI49" s="362"/>
      <c r="CJ49" s="363"/>
      <c r="CK49" s="364"/>
      <c r="CL49" s="365"/>
      <c r="CM49" s="362">
        <v>2</v>
      </c>
      <c r="CN49" s="363"/>
      <c r="CO49" s="364"/>
      <c r="CP49" s="365">
        <v>3</v>
      </c>
      <c r="CQ49" s="362"/>
      <c r="CR49" s="363"/>
      <c r="CS49" s="364"/>
      <c r="CT49" s="365"/>
      <c r="CU49" s="362">
        <v>2</v>
      </c>
      <c r="CV49" s="363"/>
      <c r="CW49" s="364"/>
      <c r="CX49" s="365">
        <v>3</v>
      </c>
      <c r="CY49" s="362"/>
      <c r="CZ49" s="363"/>
      <c r="DA49" s="364"/>
      <c r="DB49" s="365">
        <v>3</v>
      </c>
      <c r="DC49" s="362"/>
      <c r="DD49" s="363"/>
      <c r="DE49" s="364"/>
      <c r="DF49" s="365">
        <v>4</v>
      </c>
      <c r="DG49" s="362"/>
      <c r="DH49" s="363"/>
      <c r="DI49" s="364"/>
      <c r="DJ49" s="365"/>
      <c r="DK49" s="362">
        <v>2</v>
      </c>
      <c r="DL49" s="363"/>
      <c r="DM49" s="364"/>
      <c r="DN49" s="365"/>
      <c r="DO49" s="362"/>
      <c r="DP49" s="363"/>
      <c r="DQ49" s="364"/>
      <c r="DR49" s="365">
        <v>3</v>
      </c>
      <c r="DS49" s="362"/>
      <c r="DT49" s="363"/>
      <c r="DU49" s="364"/>
      <c r="DV49" s="365"/>
      <c r="DW49" s="362"/>
      <c r="DX49" s="363"/>
      <c r="DY49" s="364"/>
      <c r="DZ49" s="413">
        <f t="shared" si="5"/>
        <v>35</v>
      </c>
      <c r="EA49" s="414">
        <f t="shared" si="6"/>
        <v>29</v>
      </c>
      <c r="EB49" s="414">
        <f t="shared" si="7"/>
        <v>0</v>
      </c>
      <c r="EC49" s="415">
        <f t="shared" si="8"/>
        <v>0</v>
      </c>
    </row>
    <row r="50" spans="1:133" ht="35.25" customHeight="1">
      <c r="A50" s="408">
        <v>39</v>
      </c>
      <c r="B50" s="409" t="s">
        <v>376</v>
      </c>
      <c r="C50" s="434" t="s">
        <v>27</v>
      </c>
      <c r="D50" s="411" t="s">
        <v>1662</v>
      </c>
      <c r="E50" s="435">
        <v>20</v>
      </c>
      <c r="F50" s="365">
        <v>3</v>
      </c>
      <c r="G50" s="362"/>
      <c r="H50" s="363"/>
      <c r="I50" s="364"/>
      <c r="J50" s="365"/>
      <c r="K50" s="362">
        <v>2</v>
      </c>
      <c r="L50" s="363"/>
      <c r="M50" s="364"/>
      <c r="N50" s="365">
        <v>3</v>
      </c>
      <c r="O50" s="362"/>
      <c r="P50" s="363"/>
      <c r="Q50" s="364"/>
      <c r="R50" s="365"/>
      <c r="S50" s="362"/>
      <c r="T50" s="363"/>
      <c r="U50" s="364"/>
      <c r="V50" s="365"/>
      <c r="W50" s="362">
        <v>3</v>
      </c>
      <c r="X50" s="363"/>
      <c r="Y50" s="364"/>
      <c r="Z50" s="365">
        <v>2</v>
      </c>
      <c r="AA50" s="362"/>
      <c r="AB50" s="363"/>
      <c r="AC50" s="364"/>
      <c r="AD50" s="365"/>
      <c r="AE50" s="362">
        <v>2</v>
      </c>
      <c r="AF50" s="363"/>
      <c r="AG50" s="364"/>
      <c r="AH50" s="365"/>
      <c r="AI50" s="362">
        <v>3</v>
      </c>
      <c r="AJ50" s="363"/>
      <c r="AK50" s="364"/>
      <c r="AL50" s="365"/>
      <c r="AM50" s="362">
        <v>3</v>
      </c>
      <c r="AN50" s="363"/>
      <c r="AO50" s="364"/>
      <c r="AP50" s="365">
        <v>3</v>
      </c>
      <c r="AQ50" s="362"/>
      <c r="AR50" s="363"/>
      <c r="AS50" s="364"/>
      <c r="AT50" s="365"/>
      <c r="AU50" s="362">
        <v>2</v>
      </c>
      <c r="AV50" s="363"/>
      <c r="AW50" s="364"/>
      <c r="AX50" s="365">
        <v>3</v>
      </c>
      <c r="AY50" s="362"/>
      <c r="AZ50" s="363"/>
      <c r="BA50" s="364"/>
      <c r="BB50" s="365"/>
      <c r="BC50" s="362">
        <v>2</v>
      </c>
      <c r="BD50" s="363"/>
      <c r="BE50" s="364"/>
      <c r="BF50" s="365"/>
      <c r="BG50" s="362"/>
      <c r="BH50" s="363"/>
      <c r="BI50" s="364"/>
      <c r="BJ50" s="365"/>
      <c r="BK50" s="362">
        <v>2</v>
      </c>
      <c r="BL50" s="363"/>
      <c r="BM50" s="364"/>
      <c r="BN50" s="365"/>
      <c r="BO50" s="362">
        <v>3</v>
      </c>
      <c r="BP50" s="363"/>
      <c r="BQ50" s="364"/>
      <c r="BR50" s="365"/>
      <c r="BS50" s="362">
        <v>2</v>
      </c>
      <c r="BT50" s="363"/>
      <c r="BU50" s="364"/>
      <c r="BV50" s="365"/>
      <c r="BW50" s="362">
        <v>3</v>
      </c>
      <c r="BX50" s="363"/>
      <c r="BY50" s="364"/>
      <c r="BZ50" s="365">
        <v>3</v>
      </c>
      <c r="CA50" s="362"/>
      <c r="CB50" s="363"/>
      <c r="CC50" s="364"/>
      <c r="CD50" s="365">
        <v>2</v>
      </c>
      <c r="CE50" s="362"/>
      <c r="CF50" s="363"/>
      <c r="CG50" s="364"/>
      <c r="CH50" s="365">
        <v>3</v>
      </c>
      <c r="CI50" s="362"/>
      <c r="CJ50" s="363"/>
      <c r="CK50" s="364"/>
      <c r="CL50" s="365"/>
      <c r="CM50" s="362">
        <v>2</v>
      </c>
      <c r="CN50" s="363"/>
      <c r="CO50" s="364"/>
      <c r="CP50" s="365">
        <v>3</v>
      </c>
      <c r="CQ50" s="362"/>
      <c r="CR50" s="363"/>
      <c r="CS50" s="364"/>
      <c r="CT50" s="365"/>
      <c r="CU50" s="362"/>
      <c r="CV50" s="363"/>
      <c r="CW50" s="364"/>
      <c r="CX50" s="365">
        <v>3</v>
      </c>
      <c r="CY50" s="362"/>
      <c r="CZ50" s="363"/>
      <c r="DA50" s="364"/>
      <c r="DB50" s="365">
        <v>3</v>
      </c>
      <c r="DC50" s="362"/>
      <c r="DD50" s="363"/>
      <c r="DE50" s="364"/>
      <c r="DF50" s="365">
        <v>4</v>
      </c>
      <c r="DG50" s="362"/>
      <c r="DH50" s="363"/>
      <c r="DI50" s="364"/>
      <c r="DJ50" s="365">
        <v>3</v>
      </c>
      <c r="DK50" s="362"/>
      <c r="DL50" s="363"/>
      <c r="DM50" s="364"/>
      <c r="DN50" s="365"/>
      <c r="DO50" s="362"/>
      <c r="DP50" s="363"/>
      <c r="DQ50" s="364"/>
      <c r="DR50" s="365">
        <v>3</v>
      </c>
      <c r="DS50" s="362"/>
      <c r="DT50" s="363"/>
      <c r="DU50" s="364"/>
      <c r="DV50" s="365"/>
      <c r="DW50" s="362"/>
      <c r="DX50" s="363"/>
      <c r="DY50" s="364"/>
      <c r="DZ50" s="413">
        <f t="shared" si="5"/>
        <v>41</v>
      </c>
      <c r="EA50" s="414">
        <f t="shared" si="6"/>
        <v>29</v>
      </c>
      <c r="EB50" s="414">
        <f t="shared" si="7"/>
        <v>0</v>
      </c>
      <c r="EC50" s="415">
        <f t="shared" si="8"/>
        <v>0</v>
      </c>
    </row>
    <row r="51" spans="1:133" ht="35.25" customHeight="1">
      <c r="A51" s="408">
        <v>40</v>
      </c>
      <c r="B51" s="433" t="s">
        <v>1663</v>
      </c>
      <c r="C51" s="434" t="s">
        <v>28</v>
      </c>
      <c r="D51" s="411" t="s">
        <v>1664</v>
      </c>
      <c r="E51" s="435">
        <v>20</v>
      </c>
      <c r="F51" s="365"/>
      <c r="G51" s="362"/>
      <c r="H51" s="363"/>
      <c r="I51" s="364"/>
      <c r="J51" s="365"/>
      <c r="K51" s="362">
        <v>2</v>
      </c>
      <c r="L51" s="363"/>
      <c r="M51" s="364"/>
      <c r="N51" s="365">
        <v>3</v>
      </c>
      <c r="O51" s="362"/>
      <c r="P51" s="363"/>
      <c r="Q51" s="364"/>
      <c r="R51" s="365"/>
      <c r="S51" s="362"/>
      <c r="T51" s="363"/>
      <c r="U51" s="364"/>
      <c r="V51" s="365"/>
      <c r="W51" s="362">
        <v>3</v>
      </c>
      <c r="X51" s="363"/>
      <c r="Y51" s="364"/>
      <c r="Z51" s="365">
        <v>2</v>
      </c>
      <c r="AA51" s="362"/>
      <c r="AB51" s="363"/>
      <c r="AC51" s="364"/>
      <c r="AD51" s="365"/>
      <c r="AE51" s="362">
        <v>2</v>
      </c>
      <c r="AF51" s="363"/>
      <c r="AG51" s="364"/>
      <c r="AH51" s="365"/>
      <c r="AI51" s="362">
        <v>3</v>
      </c>
      <c r="AJ51" s="363"/>
      <c r="AK51" s="364"/>
      <c r="AL51" s="365"/>
      <c r="AM51" s="362"/>
      <c r="AN51" s="363"/>
      <c r="AO51" s="364"/>
      <c r="AP51" s="365"/>
      <c r="AQ51" s="362">
        <v>2</v>
      </c>
      <c r="AR51" s="363"/>
      <c r="AS51" s="364"/>
      <c r="AT51" s="365">
        <v>3</v>
      </c>
      <c r="AU51" s="362"/>
      <c r="AV51" s="363"/>
      <c r="AW51" s="364"/>
      <c r="AX51" s="365"/>
      <c r="AY51" s="362">
        <v>3</v>
      </c>
      <c r="AZ51" s="363"/>
      <c r="BA51" s="364"/>
      <c r="BB51" s="365">
        <v>3</v>
      </c>
      <c r="BC51" s="362"/>
      <c r="BD51" s="363"/>
      <c r="BE51" s="364"/>
      <c r="BF51" s="365">
        <v>3</v>
      </c>
      <c r="BG51" s="362"/>
      <c r="BH51" s="363"/>
      <c r="BI51" s="364"/>
      <c r="BJ51" s="365">
        <v>4</v>
      </c>
      <c r="BK51" s="362"/>
      <c r="BL51" s="363"/>
      <c r="BM51" s="364"/>
      <c r="BN51" s="365"/>
      <c r="BO51" s="362">
        <v>3</v>
      </c>
      <c r="BP51" s="363"/>
      <c r="BQ51" s="364"/>
      <c r="BR51" s="365"/>
      <c r="BS51" s="362">
        <v>2</v>
      </c>
      <c r="BT51" s="363"/>
      <c r="BU51" s="364"/>
      <c r="BV51" s="365"/>
      <c r="BW51" s="362">
        <v>3</v>
      </c>
      <c r="BX51" s="363"/>
      <c r="BY51" s="364"/>
      <c r="BZ51" s="365">
        <v>3</v>
      </c>
      <c r="CA51" s="362"/>
      <c r="CB51" s="363"/>
      <c r="CC51" s="364"/>
      <c r="CD51" s="365">
        <v>2</v>
      </c>
      <c r="CE51" s="362"/>
      <c r="CF51" s="363"/>
      <c r="CG51" s="364"/>
      <c r="CH51" s="365">
        <v>3</v>
      </c>
      <c r="CI51" s="362"/>
      <c r="CJ51" s="363"/>
      <c r="CK51" s="364"/>
      <c r="CL51" s="365"/>
      <c r="CM51" s="362">
        <v>2</v>
      </c>
      <c r="CN51" s="363"/>
      <c r="CO51" s="364"/>
      <c r="CP51" s="365"/>
      <c r="CQ51" s="362"/>
      <c r="CR51" s="363"/>
      <c r="CS51" s="364"/>
      <c r="CT51" s="365">
        <v>3</v>
      </c>
      <c r="CU51" s="362"/>
      <c r="CV51" s="363"/>
      <c r="CW51" s="364"/>
      <c r="CX51" s="365"/>
      <c r="CY51" s="362">
        <v>2</v>
      </c>
      <c r="CZ51" s="363"/>
      <c r="DA51" s="364"/>
      <c r="DB51" s="365"/>
      <c r="DC51" s="362"/>
      <c r="DD51" s="363"/>
      <c r="DE51" s="364"/>
      <c r="DF51" s="365"/>
      <c r="DG51" s="362"/>
      <c r="DH51" s="363"/>
      <c r="DI51" s="364"/>
      <c r="DJ51" s="365">
        <v>3</v>
      </c>
      <c r="DK51" s="362"/>
      <c r="DL51" s="363"/>
      <c r="DM51" s="364"/>
      <c r="DN51" s="365">
        <v>3</v>
      </c>
      <c r="DO51" s="362"/>
      <c r="DP51" s="363"/>
      <c r="DQ51" s="364"/>
      <c r="DR51" s="365">
        <v>3</v>
      </c>
      <c r="DS51" s="362"/>
      <c r="DT51" s="363"/>
      <c r="DU51" s="364"/>
      <c r="DV51" s="365"/>
      <c r="DW51" s="362"/>
      <c r="DX51" s="363"/>
      <c r="DY51" s="364"/>
      <c r="DZ51" s="413">
        <f t="shared" si="5"/>
        <v>38</v>
      </c>
      <c r="EA51" s="414">
        <f t="shared" si="6"/>
        <v>27</v>
      </c>
      <c r="EB51" s="414">
        <f t="shared" si="7"/>
        <v>0</v>
      </c>
      <c r="EC51" s="415">
        <f t="shared" si="8"/>
        <v>0</v>
      </c>
    </row>
    <row r="52" spans="1:133" ht="35.25" customHeight="1">
      <c r="A52" s="408">
        <v>41</v>
      </c>
      <c r="B52" s="433" t="s">
        <v>377</v>
      </c>
      <c r="C52" s="437" t="s">
        <v>207</v>
      </c>
      <c r="D52" s="411" t="s">
        <v>1665</v>
      </c>
      <c r="E52" s="435">
        <v>20</v>
      </c>
      <c r="F52" s="365"/>
      <c r="G52" s="362">
        <v>2</v>
      </c>
      <c r="H52" s="363"/>
      <c r="I52" s="364"/>
      <c r="J52" s="365"/>
      <c r="K52" s="362">
        <v>2</v>
      </c>
      <c r="L52" s="363"/>
      <c r="M52" s="364"/>
      <c r="N52" s="365">
        <v>3</v>
      </c>
      <c r="O52" s="362"/>
      <c r="P52" s="363"/>
      <c r="Q52" s="364"/>
      <c r="R52" s="365"/>
      <c r="S52" s="362"/>
      <c r="T52" s="363"/>
      <c r="U52" s="364"/>
      <c r="V52" s="365"/>
      <c r="W52" s="362">
        <v>3</v>
      </c>
      <c r="X52" s="363"/>
      <c r="Y52" s="364"/>
      <c r="Z52" s="365">
        <v>2</v>
      </c>
      <c r="AA52" s="362"/>
      <c r="AB52" s="363"/>
      <c r="AC52" s="364"/>
      <c r="AD52" s="365"/>
      <c r="AE52" s="362">
        <v>2</v>
      </c>
      <c r="AF52" s="363"/>
      <c r="AG52" s="364"/>
      <c r="AH52" s="365"/>
      <c r="AI52" s="362">
        <v>3</v>
      </c>
      <c r="AJ52" s="363"/>
      <c r="AK52" s="364"/>
      <c r="AL52" s="365">
        <v>3</v>
      </c>
      <c r="AM52" s="362"/>
      <c r="AN52" s="363"/>
      <c r="AO52" s="364"/>
      <c r="AP52" s="365">
        <v>3</v>
      </c>
      <c r="AQ52" s="362"/>
      <c r="AR52" s="363"/>
      <c r="AS52" s="364"/>
      <c r="AT52" s="365">
        <v>3</v>
      </c>
      <c r="AU52" s="362"/>
      <c r="AV52" s="363"/>
      <c r="AW52" s="364"/>
      <c r="AX52" s="365">
        <v>3</v>
      </c>
      <c r="AY52" s="362"/>
      <c r="AZ52" s="363"/>
      <c r="BA52" s="364"/>
      <c r="BB52" s="365">
        <v>3</v>
      </c>
      <c r="BC52" s="362"/>
      <c r="BD52" s="363"/>
      <c r="BE52" s="364"/>
      <c r="BF52" s="365"/>
      <c r="BG52" s="362"/>
      <c r="BH52" s="363"/>
      <c r="BI52" s="364"/>
      <c r="BJ52" s="365"/>
      <c r="BK52" s="362">
        <v>3</v>
      </c>
      <c r="BL52" s="363"/>
      <c r="BM52" s="364"/>
      <c r="BN52" s="365"/>
      <c r="BO52" s="362">
        <v>3</v>
      </c>
      <c r="BP52" s="363"/>
      <c r="BQ52" s="364"/>
      <c r="BR52" s="365"/>
      <c r="BS52" s="362">
        <v>2</v>
      </c>
      <c r="BT52" s="363"/>
      <c r="BU52" s="364"/>
      <c r="BV52" s="365"/>
      <c r="BW52" s="362">
        <v>3</v>
      </c>
      <c r="BX52" s="363"/>
      <c r="BY52" s="364"/>
      <c r="BZ52" s="365">
        <v>3</v>
      </c>
      <c r="CA52" s="362"/>
      <c r="CB52" s="363"/>
      <c r="CC52" s="364"/>
      <c r="CD52" s="365">
        <v>2</v>
      </c>
      <c r="CE52" s="362"/>
      <c r="CF52" s="363"/>
      <c r="CG52" s="364"/>
      <c r="CH52" s="365">
        <v>3</v>
      </c>
      <c r="CI52" s="362"/>
      <c r="CJ52" s="363"/>
      <c r="CK52" s="364"/>
      <c r="CL52" s="365"/>
      <c r="CM52" s="362">
        <v>2</v>
      </c>
      <c r="CN52" s="363"/>
      <c r="CO52" s="364"/>
      <c r="CP52" s="365"/>
      <c r="CQ52" s="362">
        <v>3</v>
      </c>
      <c r="CR52" s="363"/>
      <c r="CS52" s="364"/>
      <c r="CT52" s="365"/>
      <c r="CU52" s="362"/>
      <c r="CV52" s="363"/>
      <c r="CW52" s="364"/>
      <c r="CX52" s="365">
        <v>3</v>
      </c>
      <c r="CY52" s="362"/>
      <c r="CZ52" s="363"/>
      <c r="DA52" s="364"/>
      <c r="DB52" s="365"/>
      <c r="DC52" s="362">
        <v>2</v>
      </c>
      <c r="DD52" s="363"/>
      <c r="DE52" s="364"/>
      <c r="DF52" s="365"/>
      <c r="DG52" s="362"/>
      <c r="DH52" s="363"/>
      <c r="DI52" s="364"/>
      <c r="DJ52" s="365">
        <v>3</v>
      </c>
      <c r="DK52" s="362"/>
      <c r="DL52" s="363"/>
      <c r="DM52" s="364"/>
      <c r="DN52" s="365">
        <v>3</v>
      </c>
      <c r="DO52" s="362"/>
      <c r="DP52" s="363"/>
      <c r="DQ52" s="364"/>
      <c r="DR52" s="365">
        <v>3</v>
      </c>
      <c r="DS52" s="362"/>
      <c r="DT52" s="363"/>
      <c r="DU52" s="364"/>
      <c r="DV52" s="365"/>
      <c r="DW52" s="362"/>
      <c r="DX52" s="363"/>
      <c r="DY52" s="364"/>
      <c r="DZ52" s="413">
        <f t="shared" si="5"/>
        <v>40</v>
      </c>
      <c r="EA52" s="414">
        <f t="shared" si="6"/>
        <v>30</v>
      </c>
      <c r="EB52" s="414">
        <f t="shared" si="7"/>
        <v>0</v>
      </c>
      <c r="EC52" s="415">
        <f t="shared" si="8"/>
        <v>0</v>
      </c>
    </row>
    <row r="53" spans="1:133" ht="35.25" customHeight="1">
      <c r="A53" s="408">
        <v>42</v>
      </c>
      <c r="B53" s="433" t="s">
        <v>378</v>
      </c>
      <c r="C53" s="434" t="s">
        <v>35</v>
      </c>
      <c r="D53" s="411" t="s">
        <v>1666</v>
      </c>
      <c r="E53" s="435">
        <v>20</v>
      </c>
      <c r="F53" s="365"/>
      <c r="G53" s="362"/>
      <c r="H53" s="363"/>
      <c r="I53" s="364"/>
      <c r="J53" s="365"/>
      <c r="K53" s="362">
        <v>2</v>
      </c>
      <c r="L53" s="363"/>
      <c r="M53" s="364"/>
      <c r="N53" s="365">
        <v>3</v>
      </c>
      <c r="O53" s="362"/>
      <c r="P53" s="363"/>
      <c r="Q53" s="364"/>
      <c r="R53" s="365"/>
      <c r="S53" s="362"/>
      <c r="T53" s="363"/>
      <c r="U53" s="364"/>
      <c r="V53" s="365"/>
      <c r="W53" s="362">
        <v>3</v>
      </c>
      <c r="X53" s="363"/>
      <c r="Y53" s="364"/>
      <c r="Z53" s="365">
        <v>2</v>
      </c>
      <c r="AA53" s="362"/>
      <c r="AB53" s="363"/>
      <c r="AC53" s="364"/>
      <c r="AD53" s="365"/>
      <c r="AE53" s="362">
        <v>2</v>
      </c>
      <c r="AF53" s="363"/>
      <c r="AG53" s="364"/>
      <c r="AH53" s="365"/>
      <c r="AI53" s="362">
        <v>3</v>
      </c>
      <c r="AJ53" s="363"/>
      <c r="AK53" s="364"/>
      <c r="AL53" s="365"/>
      <c r="AM53" s="362"/>
      <c r="AN53" s="363"/>
      <c r="AO53" s="364"/>
      <c r="AP53" s="365">
        <v>3</v>
      </c>
      <c r="AQ53" s="362"/>
      <c r="AR53" s="363"/>
      <c r="AS53" s="364"/>
      <c r="AT53" s="365">
        <v>3</v>
      </c>
      <c r="AU53" s="362"/>
      <c r="AV53" s="363"/>
      <c r="AW53" s="364"/>
      <c r="AX53" s="365">
        <v>3</v>
      </c>
      <c r="AY53" s="362"/>
      <c r="AZ53" s="363"/>
      <c r="BA53" s="364"/>
      <c r="BB53" s="365">
        <v>3</v>
      </c>
      <c r="BC53" s="362"/>
      <c r="BD53" s="363"/>
      <c r="BE53" s="364"/>
      <c r="BF53" s="365"/>
      <c r="BG53" s="362">
        <v>3</v>
      </c>
      <c r="BH53" s="363"/>
      <c r="BI53" s="364"/>
      <c r="BJ53" s="365"/>
      <c r="BK53" s="362"/>
      <c r="BL53" s="363"/>
      <c r="BM53" s="364"/>
      <c r="BN53" s="365"/>
      <c r="BO53" s="362">
        <v>3</v>
      </c>
      <c r="BP53" s="363"/>
      <c r="BQ53" s="364"/>
      <c r="BR53" s="365"/>
      <c r="BS53" s="362">
        <v>2</v>
      </c>
      <c r="BT53" s="363"/>
      <c r="BU53" s="364"/>
      <c r="BV53" s="365"/>
      <c r="BW53" s="362">
        <v>3</v>
      </c>
      <c r="BX53" s="363"/>
      <c r="BY53" s="364"/>
      <c r="BZ53" s="365">
        <v>3</v>
      </c>
      <c r="CA53" s="362"/>
      <c r="CB53" s="363"/>
      <c r="CC53" s="364"/>
      <c r="CD53" s="365">
        <v>2</v>
      </c>
      <c r="CE53" s="362"/>
      <c r="CF53" s="363"/>
      <c r="CG53" s="364"/>
      <c r="CH53" s="365">
        <v>3</v>
      </c>
      <c r="CI53" s="362"/>
      <c r="CJ53" s="363"/>
      <c r="CK53" s="364"/>
      <c r="CL53" s="365"/>
      <c r="CM53" s="362">
        <v>2</v>
      </c>
      <c r="CN53" s="363"/>
      <c r="CO53" s="364"/>
      <c r="CP53" s="365"/>
      <c r="CQ53" s="362"/>
      <c r="CR53" s="363"/>
      <c r="CS53" s="364"/>
      <c r="CT53" s="365">
        <v>3</v>
      </c>
      <c r="CU53" s="362"/>
      <c r="CV53" s="363"/>
      <c r="CW53" s="364"/>
      <c r="CX53" s="365"/>
      <c r="CY53" s="362">
        <v>2</v>
      </c>
      <c r="CZ53" s="363"/>
      <c r="DA53" s="364"/>
      <c r="DB53" s="365"/>
      <c r="DC53" s="362"/>
      <c r="DD53" s="363"/>
      <c r="DE53" s="364"/>
      <c r="DF53" s="365">
        <v>4</v>
      </c>
      <c r="DG53" s="362"/>
      <c r="DH53" s="363"/>
      <c r="DI53" s="364"/>
      <c r="DJ53" s="365"/>
      <c r="DK53" s="362"/>
      <c r="DL53" s="363"/>
      <c r="DM53" s="364"/>
      <c r="DN53" s="365"/>
      <c r="DO53" s="362"/>
      <c r="DP53" s="363"/>
      <c r="DQ53" s="364"/>
      <c r="DR53" s="365">
        <v>3</v>
      </c>
      <c r="DS53" s="362"/>
      <c r="DT53" s="363"/>
      <c r="DU53" s="364"/>
      <c r="DV53" s="365"/>
      <c r="DW53" s="362"/>
      <c r="DX53" s="363"/>
      <c r="DY53" s="364"/>
      <c r="DZ53" s="413">
        <f t="shared" si="5"/>
        <v>35</v>
      </c>
      <c r="EA53" s="414">
        <f t="shared" si="6"/>
        <v>25</v>
      </c>
      <c r="EB53" s="414">
        <f t="shared" si="7"/>
        <v>0</v>
      </c>
      <c r="EC53" s="415">
        <f t="shared" si="8"/>
        <v>0</v>
      </c>
    </row>
    <row r="54" spans="1:133" ht="35.25" customHeight="1">
      <c r="A54" s="408">
        <v>43</v>
      </c>
      <c r="B54" s="433" t="s">
        <v>336</v>
      </c>
      <c r="C54" s="434" t="s">
        <v>37</v>
      </c>
      <c r="D54" s="411" t="s">
        <v>1667</v>
      </c>
      <c r="E54" s="435">
        <v>20</v>
      </c>
      <c r="F54" s="365"/>
      <c r="G54" s="362"/>
      <c r="H54" s="363"/>
      <c r="I54" s="364"/>
      <c r="J54" s="365"/>
      <c r="K54" s="362">
        <v>2</v>
      </c>
      <c r="L54" s="363"/>
      <c r="M54" s="364"/>
      <c r="N54" s="365">
        <v>3</v>
      </c>
      <c r="O54" s="362"/>
      <c r="P54" s="363"/>
      <c r="Q54" s="364"/>
      <c r="R54" s="365"/>
      <c r="S54" s="362"/>
      <c r="T54" s="363"/>
      <c r="U54" s="364"/>
      <c r="V54" s="365"/>
      <c r="W54" s="362">
        <v>3</v>
      </c>
      <c r="X54" s="363"/>
      <c r="Y54" s="364"/>
      <c r="Z54" s="365">
        <v>2</v>
      </c>
      <c r="AA54" s="362"/>
      <c r="AB54" s="363"/>
      <c r="AC54" s="364"/>
      <c r="AD54" s="365"/>
      <c r="AE54" s="362">
        <v>2</v>
      </c>
      <c r="AF54" s="363"/>
      <c r="AG54" s="364"/>
      <c r="AH54" s="365"/>
      <c r="AI54" s="362">
        <v>3</v>
      </c>
      <c r="AJ54" s="363"/>
      <c r="AK54" s="364"/>
      <c r="AL54" s="365"/>
      <c r="AM54" s="362"/>
      <c r="AN54" s="363"/>
      <c r="AO54" s="364"/>
      <c r="AP54" s="365"/>
      <c r="AQ54" s="362"/>
      <c r="AR54" s="363"/>
      <c r="AS54" s="364"/>
      <c r="AT54" s="365"/>
      <c r="AU54" s="362"/>
      <c r="AV54" s="363"/>
      <c r="AW54" s="364"/>
      <c r="AX54" s="365"/>
      <c r="AY54" s="362"/>
      <c r="AZ54" s="363"/>
      <c r="BA54" s="364"/>
      <c r="BB54" s="365"/>
      <c r="BC54" s="362"/>
      <c r="BD54" s="363"/>
      <c r="BE54" s="364"/>
      <c r="BF54" s="365"/>
      <c r="BG54" s="362"/>
      <c r="BH54" s="363"/>
      <c r="BI54" s="364"/>
      <c r="BJ54" s="365"/>
      <c r="BK54" s="362"/>
      <c r="BL54" s="363"/>
      <c r="BM54" s="364"/>
      <c r="BN54" s="365"/>
      <c r="BO54" s="362">
        <v>3</v>
      </c>
      <c r="BP54" s="363"/>
      <c r="BQ54" s="364"/>
      <c r="BR54" s="365"/>
      <c r="BS54" s="362">
        <v>2</v>
      </c>
      <c r="BT54" s="363"/>
      <c r="BU54" s="364"/>
      <c r="BV54" s="365"/>
      <c r="BW54" s="362">
        <v>3</v>
      </c>
      <c r="BX54" s="363"/>
      <c r="BY54" s="364"/>
      <c r="BZ54" s="365">
        <v>3</v>
      </c>
      <c r="CA54" s="362"/>
      <c r="CB54" s="363"/>
      <c r="CC54" s="364"/>
      <c r="CD54" s="365">
        <v>2</v>
      </c>
      <c r="CE54" s="362"/>
      <c r="CF54" s="363"/>
      <c r="CG54" s="364"/>
      <c r="CH54" s="365">
        <v>3</v>
      </c>
      <c r="CI54" s="362"/>
      <c r="CJ54" s="363"/>
      <c r="CK54" s="364"/>
      <c r="CL54" s="365"/>
      <c r="CM54" s="362">
        <v>2</v>
      </c>
      <c r="CN54" s="363"/>
      <c r="CO54" s="364"/>
      <c r="CP54" s="365"/>
      <c r="CQ54" s="362"/>
      <c r="CR54" s="363"/>
      <c r="CS54" s="364"/>
      <c r="CT54" s="365"/>
      <c r="CU54" s="362"/>
      <c r="CV54" s="363"/>
      <c r="CW54" s="364"/>
      <c r="CX54" s="365"/>
      <c r="CY54" s="362"/>
      <c r="CZ54" s="363"/>
      <c r="DA54" s="364"/>
      <c r="DB54" s="365"/>
      <c r="DC54" s="362"/>
      <c r="DD54" s="363"/>
      <c r="DE54" s="364"/>
      <c r="DF54" s="365"/>
      <c r="DG54" s="362"/>
      <c r="DH54" s="363"/>
      <c r="DI54" s="364"/>
      <c r="DJ54" s="365"/>
      <c r="DK54" s="362"/>
      <c r="DL54" s="363"/>
      <c r="DM54" s="364"/>
      <c r="DN54" s="365"/>
      <c r="DO54" s="362"/>
      <c r="DP54" s="363"/>
      <c r="DQ54" s="364"/>
      <c r="DR54" s="365">
        <v>3</v>
      </c>
      <c r="DS54" s="362"/>
      <c r="DT54" s="363"/>
      <c r="DU54" s="364"/>
      <c r="DV54" s="365"/>
      <c r="DW54" s="362"/>
      <c r="DX54" s="363"/>
      <c r="DY54" s="364"/>
      <c r="DZ54" s="413">
        <f t="shared" si="5"/>
        <v>16</v>
      </c>
      <c r="EA54" s="414">
        <f t="shared" si="6"/>
        <v>20</v>
      </c>
      <c r="EB54" s="414">
        <f t="shared" si="7"/>
        <v>0</v>
      </c>
      <c r="EC54" s="415">
        <f t="shared" si="8"/>
        <v>0</v>
      </c>
    </row>
    <row r="55" spans="1:133" ht="35.25" customHeight="1">
      <c r="A55" s="408">
        <v>44</v>
      </c>
      <c r="B55" s="433" t="s">
        <v>1142</v>
      </c>
      <c r="C55" s="434" t="s">
        <v>1143</v>
      </c>
      <c r="D55" s="411" t="s">
        <v>1668</v>
      </c>
      <c r="E55" s="435">
        <v>20</v>
      </c>
      <c r="F55" s="365">
        <v>3</v>
      </c>
      <c r="G55" s="362"/>
      <c r="H55" s="363"/>
      <c r="I55" s="364"/>
      <c r="J55" s="365"/>
      <c r="K55" s="362">
        <v>2</v>
      </c>
      <c r="L55" s="363"/>
      <c r="M55" s="364"/>
      <c r="N55" s="365">
        <v>3</v>
      </c>
      <c r="O55" s="362"/>
      <c r="P55" s="363"/>
      <c r="Q55" s="364"/>
      <c r="R55" s="365"/>
      <c r="S55" s="362"/>
      <c r="T55" s="363"/>
      <c r="U55" s="364"/>
      <c r="V55" s="365"/>
      <c r="W55" s="362">
        <v>3</v>
      </c>
      <c r="X55" s="363"/>
      <c r="Y55" s="364"/>
      <c r="Z55" s="365">
        <v>2</v>
      </c>
      <c r="AA55" s="362"/>
      <c r="AB55" s="363"/>
      <c r="AC55" s="364"/>
      <c r="AD55" s="365"/>
      <c r="AE55" s="362">
        <v>2</v>
      </c>
      <c r="AF55" s="363"/>
      <c r="AG55" s="364"/>
      <c r="AH55" s="365"/>
      <c r="AI55" s="362">
        <v>3</v>
      </c>
      <c r="AJ55" s="363"/>
      <c r="AK55" s="364"/>
      <c r="AL55" s="365"/>
      <c r="AM55" s="362"/>
      <c r="AN55" s="363"/>
      <c r="AO55" s="364"/>
      <c r="AP55" s="365"/>
      <c r="AQ55" s="362"/>
      <c r="AR55" s="363"/>
      <c r="AS55" s="364"/>
      <c r="AT55" s="365"/>
      <c r="AU55" s="362">
        <v>2</v>
      </c>
      <c r="AV55" s="363"/>
      <c r="AW55" s="364"/>
      <c r="AX55" s="365"/>
      <c r="AY55" s="362"/>
      <c r="AZ55" s="363"/>
      <c r="BA55" s="364"/>
      <c r="BB55" s="365">
        <v>3</v>
      </c>
      <c r="BC55" s="362"/>
      <c r="BD55" s="363"/>
      <c r="BE55" s="364"/>
      <c r="BF55" s="365"/>
      <c r="BG55" s="362">
        <v>3</v>
      </c>
      <c r="BH55" s="363"/>
      <c r="BI55" s="364"/>
      <c r="BJ55" s="365">
        <v>4</v>
      </c>
      <c r="BK55" s="362"/>
      <c r="BL55" s="363"/>
      <c r="BM55" s="364"/>
      <c r="BN55" s="365"/>
      <c r="BO55" s="362">
        <v>3</v>
      </c>
      <c r="BP55" s="363"/>
      <c r="BQ55" s="364"/>
      <c r="BR55" s="365"/>
      <c r="BS55" s="362">
        <v>2</v>
      </c>
      <c r="BT55" s="363"/>
      <c r="BU55" s="364"/>
      <c r="BV55" s="365"/>
      <c r="BW55" s="362">
        <v>3</v>
      </c>
      <c r="BX55" s="363"/>
      <c r="BY55" s="364"/>
      <c r="BZ55" s="365">
        <v>3</v>
      </c>
      <c r="CA55" s="362"/>
      <c r="CB55" s="363"/>
      <c r="CC55" s="364"/>
      <c r="CD55" s="365">
        <v>2</v>
      </c>
      <c r="CE55" s="362"/>
      <c r="CF55" s="363"/>
      <c r="CG55" s="364"/>
      <c r="CH55" s="365">
        <v>3</v>
      </c>
      <c r="CI55" s="362"/>
      <c r="CJ55" s="363"/>
      <c r="CK55" s="364"/>
      <c r="CL55" s="365"/>
      <c r="CM55" s="362">
        <v>2</v>
      </c>
      <c r="CN55" s="363"/>
      <c r="CO55" s="364"/>
      <c r="CP55" s="365">
        <v>4</v>
      </c>
      <c r="CQ55" s="362"/>
      <c r="CR55" s="363"/>
      <c r="CS55" s="364"/>
      <c r="CT55" s="365">
        <v>3</v>
      </c>
      <c r="CU55" s="362"/>
      <c r="CV55" s="363"/>
      <c r="CW55" s="364"/>
      <c r="CX55" s="365"/>
      <c r="CY55" s="362">
        <v>2</v>
      </c>
      <c r="CZ55" s="363"/>
      <c r="DA55" s="364"/>
      <c r="DB55" s="365">
        <v>3</v>
      </c>
      <c r="DC55" s="362"/>
      <c r="DD55" s="363"/>
      <c r="DE55" s="364"/>
      <c r="DF55" s="365">
        <v>3</v>
      </c>
      <c r="DG55" s="362"/>
      <c r="DH55" s="363"/>
      <c r="DI55" s="364"/>
      <c r="DJ55" s="365">
        <v>3</v>
      </c>
      <c r="DK55" s="362"/>
      <c r="DL55" s="363"/>
      <c r="DM55" s="364"/>
      <c r="DN55" s="365">
        <v>3</v>
      </c>
      <c r="DO55" s="362"/>
      <c r="DP55" s="363"/>
      <c r="DQ55" s="364"/>
      <c r="DR55" s="365">
        <v>3</v>
      </c>
      <c r="DS55" s="362"/>
      <c r="DT55" s="363"/>
      <c r="DU55" s="364"/>
      <c r="DV55" s="365"/>
      <c r="DW55" s="362"/>
      <c r="DX55" s="363"/>
      <c r="DY55" s="364"/>
      <c r="DZ55" s="413">
        <f t="shared" si="5"/>
        <v>45</v>
      </c>
      <c r="EA55" s="414">
        <f t="shared" si="6"/>
        <v>27</v>
      </c>
      <c r="EB55" s="414">
        <f t="shared" si="7"/>
        <v>0</v>
      </c>
      <c r="EC55" s="415">
        <f t="shared" si="8"/>
        <v>0</v>
      </c>
    </row>
    <row r="56" spans="1:133" ht="35.25" customHeight="1">
      <c r="A56" s="408">
        <v>45</v>
      </c>
      <c r="B56" s="433" t="s">
        <v>379</v>
      </c>
      <c r="C56" s="434" t="s">
        <v>2124</v>
      </c>
      <c r="D56" s="411" t="s">
        <v>1635</v>
      </c>
      <c r="E56" s="435">
        <v>20</v>
      </c>
      <c r="F56" s="365"/>
      <c r="G56" s="362">
        <v>2</v>
      </c>
      <c r="H56" s="363"/>
      <c r="I56" s="364"/>
      <c r="J56" s="365"/>
      <c r="K56" s="362">
        <v>2</v>
      </c>
      <c r="L56" s="363"/>
      <c r="M56" s="364"/>
      <c r="N56" s="365">
        <v>3</v>
      </c>
      <c r="O56" s="362"/>
      <c r="P56" s="363"/>
      <c r="Q56" s="364"/>
      <c r="R56" s="365"/>
      <c r="S56" s="362"/>
      <c r="T56" s="363"/>
      <c r="U56" s="364"/>
      <c r="V56" s="365"/>
      <c r="W56" s="362">
        <v>3</v>
      </c>
      <c r="X56" s="363"/>
      <c r="Y56" s="364"/>
      <c r="Z56" s="365">
        <v>2</v>
      </c>
      <c r="AA56" s="362"/>
      <c r="AB56" s="363"/>
      <c r="AC56" s="364"/>
      <c r="AD56" s="365"/>
      <c r="AE56" s="362">
        <v>2</v>
      </c>
      <c r="AF56" s="363"/>
      <c r="AG56" s="364"/>
      <c r="AH56" s="365"/>
      <c r="AI56" s="362">
        <v>3</v>
      </c>
      <c r="AJ56" s="363"/>
      <c r="AK56" s="364"/>
      <c r="AL56" s="365">
        <v>3</v>
      </c>
      <c r="AM56" s="362"/>
      <c r="AN56" s="363"/>
      <c r="AO56" s="364"/>
      <c r="AP56" s="365">
        <v>3</v>
      </c>
      <c r="AQ56" s="362"/>
      <c r="AR56" s="363"/>
      <c r="AS56" s="364"/>
      <c r="AT56" s="365">
        <v>3</v>
      </c>
      <c r="AU56" s="362"/>
      <c r="AV56" s="363"/>
      <c r="AW56" s="364"/>
      <c r="AX56" s="365">
        <v>3</v>
      </c>
      <c r="AY56" s="362"/>
      <c r="AZ56" s="363"/>
      <c r="BA56" s="364"/>
      <c r="BB56" s="365">
        <v>3</v>
      </c>
      <c r="BC56" s="362"/>
      <c r="BD56" s="363"/>
      <c r="BE56" s="364"/>
      <c r="BF56" s="365"/>
      <c r="BG56" s="362">
        <v>3</v>
      </c>
      <c r="BH56" s="363"/>
      <c r="BI56" s="364"/>
      <c r="BJ56" s="365">
        <v>4</v>
      </c>
      <c r="BK56" s="362"/>
      <c r="BL56" s="363"/>
      <c r="BM56" s="364"/>
      <c r="BN56" s="365"/>
      <c r="BO56" s="362">
        <v>3</v>
      </c>
      <c r="BP56" s="363"/>
      <c r="BQ56" s="364"/>
      <c r="BR56" s="365"/>
      <c r="BS56" s="362">
        <v>2</v>
      </c>
      <c r="BT56" s="363"/>
      <c r="BU56" s="364"/>
      <c r="BV56" s="365"/>
      <c r="BW56" s="362">
        <v>3</v>
      </c>
      <c r="BX56" s="363"/>
      <c r="BY56" s="364"/>
      <c r="BZ56" s="365">
        <v>3</v>
      </c>
      <c r="CA56" s="362"/>
      <c r="CB56" s="363"/>
      <c r="CC56" s="364"/>
      <c r="CD56" s="365">
        <v>2</v>
      </c>
      <c r="CE56" s="362"/>
      <c r="CF56" s="363"/>
      <c r="CG56" s="364"/>
      <c r="CH56" s="365">
        <v>3</v>
      </c>
      <c r="CI56" s="362"/>
      <c r="CJ56" s="363"/>
      <c r="CK56" s="364"/>
      <c r="CL56" s="365"/>
      <c r="CM56" s="362">
        <v>2</v>
      </c>
      <c r="CN56" s="363"/>
      <c r="CO56" s="364"/>
      <c r="CP56" s="365"/>
      <c r="CQ56" s="362"/>
      <c r="CR56" s="363"/>
      <c r="CS56" s="364"/>
      <c r="CT56" s="365"/>
      <c r="CU56" s="362">
        <v>2</v>
      </c>
      <c r="CV56" s="363"/>
      <c r="CW56" s="364"/>
      <c r="CX56" s="365">
        <v>3</v>
      </c>
      <c r="CY56" s="362"/>
      <c r="CZ56" s="363"/>
      <c r="DA56" s="364"/>
      <c r="DB56" s="365"/>
      <c r="DC56" s="362"/>
      <c r="DD56" s="363"/>
      <c r="DE56" s="364"/>
      <c r="DF56" s="365"/>
      <c r="DG56" s="362">
        <v>2</v>
      </c>
      <c r="DH56" s="363"/>
      <c r="DI56" s="364"/>
      <c r="DJ56" s="365">
        <v>3</v>
      </c>
      <c r="DK56" s="362"/>
      <c r="DL56" s="363"/>
      <c r="DM56" s="364"/>
      <c r="DN56" s="365"/>
      <c r="DO56" s="362"/>
      <c r="DP56" s="363"/>
      <c r="DQ56" s="364"/>
      <c r="DR56" s="365">
        <v>3</v>
      </c>
      <c r="DS56" s="362"/>
      <c r="DT56" s="363"/>
      <c r="DU56" s="364"/>
      <c r="DV56" s="365"/>
      <c r="DW56" s="362"/>
      <c r="DX56" s="363"/>
      <c r="DY56" s="364"/>
      <c r="DZ56" s="413">
        <f t="shared" si="5"/>
        <v>41</v>
      </c>
      <c r="EA56" s="414">
        <f t="shared" si="6"/>
        <v>29</v>
      </c>
      <c r="EB56" s="414">
        <f t="shared" si="7"/>
        <v>0</v>
      </c>
      <c r="EC56" s="415">
        <f t="shared" si="8"/>
        <v>0</v>
      </c>
    </row>
    <row r="57" spans="1:133" ht="35.25" customHeight="1">
      <c r="A57" s="408">
        <v>46</v>
      </c>
      <c r="B57" s="433" t="s">
        <v>381</v>
      </c>
      <c r="C57" s="437" t="s">
        <v>382</v>
      </c>
      <c r="D57" s="411" t="s">
        <v>1635</v>
      </c>
      <c r="E57" s="435">
        <v>20</v>
      </c>
      <c r="F57" s="365">
        <v>3</v>
      </c>
      <c r="G57" s="362"/>
      <c r="H57" s="363"/>
      <c r="I57" s="364"/>
      <c r="J57" s="365"/>
      <c r="K57" s="362">
        <v>2</v>
      </c>
      <c r="L57" s="363"/>
      <c r="M57" s="364"/>
      <c r="N57" s="365">
        <v>3</v>
      </c>
      <c r="O57" s="362"/>
      <c r="P57" s="363"/>
      <c r="Q57" s="364"/>
      <c r="R57" s="365"/>
      <c r="S57" s="362"/>
      <c r="T57" s="363"/>
      <c r="U57" s="364"/>
      <c r="V57" s="365"/>
      <c r="W57" s="362">
        <v>3</v>
      </c>
      <c r="X57" s="363"/>
      <c r="Y57" s="364"/>
      <c r="Z57" s="365">
        <v>2</v>
      </c>
      <c r="AA57" s="362"/>
      <c r="AB57" s="363"/>
      <c r="AC57" s="364"/>
      <c r="AD57" s="365"/>
      <c r="AE57" s="362">
        <v>2</v>
      </c>
      <c r="AF57" s="363"/>
      <c r="AG57" s="364"/>
      <c r="AH57" s="365"/>
      <c r="AI57" s="362">
        <v>3</v>
      </c>
      <c r="AJ57" s="363"/>
      <c r="AK57" s="364"/>
      <c r="AL57" s="365"/>
      <c r="AM57" s="362"/>
      <c r="AN57" s="363"/>
      <c r="AO57" s="364"/>
      <c r="AP57" s="365">
        <v>4</v>
      </c>
      <c r="AQ57" s="362"/>
      <c r="AR57" s="363"/>
      <c r="AS57" s="364"/>
      <c r="AT57" s="365">
        <v>4</v>
      </c>
      <c r="AU57" s="362"/>
      <c r="AV57" s="363"/>
      <c r="AW57" s="364"/>
      <c r="AX57" s="365">
        <v>4</v>
      </c>
      <c r="AY57" s="362"/>
      <c r="AZ57" s="363"/>
      <c r="BA57" s="364"/>
      <c r="BB57" s="365">
        <v>4</v>
      </c>
      <c r="BC57" s="362"/>
      <c r="BD57" s="363"/>
      <c r="BE57" s="364"/>
      <c r="BF57" s="365"/>
      <c r="BG57" s="362"/>
      <c r="BH57" s="363"/>
      <c r="BI57" s="364"/>
      <c r="BJ57" s="365"/>
      <c r="BK57" s="362">
        <v>4</v>
      </c>
      <c r="BL57" s="363"/>
      <c r="BM57" s="364"/>
      <c r="BN57" s="365"/>
      <c r="BO57" s="362">
        <v>3</v>
      </c>
      <c r="BP57" s="363"/>
      <c r="BQ57" s="364"/>
      <c r="BR57" s="365"/>
      <c r="BS57" s="362">
        <v>2</v>
      </c>
      <c r="BT57" s="363"/>
      <c r="BU57" s="364"/>
      <c r="BV57" s="365"/>
      <c r="BW57" s="362">
        <v>3</v>
      </c>
      <c r="BX57" s="363"/>
      <c r="BY57" s="364"/>
      <c r="BZ57" s="365">
        <v>3</v>
      </c>
      <c r="CA57" s="362"/>
      <c r="CB57" s="363"/>
      <c r="CC57" s="364"/>
      <c r="CD57" s="365">
        <v>2</v>
      </c>
      <c r="CE57" s="362"/>
      <c r="CF57" s="363"/>
      <c r="CG57" s="364"/>
      <c r="CH57" s="365">
        <v>3</v>
      </c>
      <c r="CI57" s="362"/>
      <c r="CJ57" s="363"/>
      <c r="CK57" s="364"/>
      <c r="CL57" s="365"/>
      <c r="CM57" s="362">
        <v>2</v>
      </c>
      <c r="CN57" s="363"/>
      <c r="CO57" s="364"/>
      <c r="CP57" s="365"/>
      <c r="CQ57" s="362">
        <v>3</v>
      </c>
      <c r="CR57" s="363"/>
      <c r="CS57" s="364"/>
      <c r="CT57" s="365"/>
      <c r="CU57" s="362"/>
      <c r="CV57" s="363"/>
      <c r="CW57" s="364"/>
      <c r="CX57" s="365">
        <v>3</v>
      </c>
      <c r="CY57" s="362"/>
      <c r="CZ57" s="363"/>
      <c r="DA57" s="364"/>
      <c r="DB57" s="365"/>
      <c r="DC57" s="362">
        <v>2</v>
      </c>
      <c r="DD57" s="363"/>
      <c r="DE57" s="364"/>
      <c r="DF57" s="365"/>
      <c r="DG57" s="362"/>
      <c r="DH57" s="363"/>
      <c r="DI57" s="364"/>
      <c r="DJ57" s="365">
        <v>3</v>
      </c>
      <c r="DK57" s="362"/>
      <c r="DL57" s="363"/>
      <c r="DM57" s="364"/>
      <c r="DN57" s="365"/>
      <c r="DO57" s="362">
        <v>2</v>
      </c>
      <c r="DP57" s="363"/>
      <c r="DQ57" s="364"/>
      <c r="DR57" s="365">
        <v>3</v>
      </c>
      <c r="DS57" s="362"/>
      <c r="DT57" s="363"/>
      <c r="DU57" s="364"/>
      <c r="DV57" s="365"/>
      <c r="DW57" s="362"/>
      <c r="DX57" s="363"/>
      <c r="DY57" s="364"/>
      <c r="DZ57" s="413">
        <f t="shared" si="5"/>
        <v>41</v>
      </c>
      <c r="EA57" s="414">
        <f t="shared" si="6"/>
        <v>31</v>
      </c>
      <c r="EB57" s="414">
        <f t="shared" si="7"/>
        <v>0</v>
      </c>
      <c r="EC57" s="415">
        <f t="shared" si="8"/>
        <v>0</v>
      </c>
    </row>
    <row r="58" spans="1:133" ht="35.25" customHeight="1">
      <c r="A58" s="408">
        <v>47</v>
      </c>
      <c r="B58" s="433" t="s">
        <v>853</v>
      </c>
      <c r="C58" s="434" t="s">
        <v>854</v>
      </c>
      <c r="D58" s="411" t="s">
        <v>1669</v>
      </c>
      <c r="E58" s="435">
        <v>20</v>
      </c>
      <c r="F58" s="365"/>
      <c r="G58" s="362"/>
      <c r="H58" s="363"/>
      <c r="I58" s="364"/>
      <c r="J58" s="365"/>
      <c r="K58" s="362">
        <v>2</v>
      </c>
      <c r="L58" s="363"/>
      <c r="M58" s="364"/>
      <c r="N58" s="365">
        <v>3</v>
      </c>
      <c r="O58" s="362"/>
      <c r="P58" s="363"/>
      <c r="Q58" s="364"/>
      <c r="R58" s="365"/>
      <c r="S58" s="362"/>
      <c r="T58" s="363"/>
      <c r="U58" s="364"/>
      <c r="V58" s="365"/>
      <c r="W58" s="362">
        <v>3</v>
      </c>
      <c r="X58" s="363"/>
      <c r="Y58" s="364"/>
      <c r="Z58" s="365">
        <v>2</v>
      </c>
      <c r="AA58" s="362"/>
      <c r="AB58" s="363"/>
      <c r="AC58" s="364"/>
      <c r="AD58" s="365"/>
      <c r="AE58" s="362">
        <v>2</v>
      </c>
      <c r="AF58" s="363"/>
      <c r="AG58" s="364"/>
      <c r="AH58" s="365"/>
      <c r="AI58" s="362">
        <v>3</v>
      </c>
      <c r="AJ58" s="363"/>
      <c r="AK58" s="364"/>
      <c r="AL58" s="365"/>
      <c r="AM58" s="362"/>
      <c r="AN58" s="363"/>
      <c r="AO58" s="364"/>
      <c r="AP58" s="365">
        <v>4</v>
      </c>
      <c r="AQ58" s="362"/>
      <c r="AR58" s="363"/>
      <c r="AS58" s="364"/>
      <c r="AT58" s="365">
        <v>3</v>
      </c>
      <c r="AU58" s="362"/>
      <c r="AV58" s="363"/>
      <c r="AW58" s="364"/>
      <c r="AX58" s="365">
        <v>4</v>
      </c>
      <c r="AY58" s="362"/>
      <c r="AZ58" s="363"/>
      <c r="BA58" s="364"/>
      <c r="BB58" s="365">
        <v>4</v>
      </c>
      <c r="BC58" s="362"/>
      <c r="BD58" s="363"/>
      <c r="BE58" s="364"/>
      <c r="BF58" s="365"/>
      <c r="BG58" s="362">
        <v>4</v>
      </c>
      <c r="BH58" s="363"/>
      <c r="BI58" s="364"/>
      <c r="BJ58" s="365"/>
      <c r="BK58" s="362">
        <v>3</v>
      </c>
      <c r="BL58" s="363"/>
      <c r="BM58" s="364"/>
      <c r="BN58" s="365"/>
      <c r="BO58" s="362">
        <v>3</v>
      </c>
      <c r="BP58" s="363"/>
      <c r="BQ58" s="364"/>
      <c r="BR58" s="365"/>
      <c r="BS58" s="362">
        <v>2</v>
      </c>
      <c r="BT58" s="363"/>
      <c r="BU58" s="364"/>
      <c r="BV58" s="365"/>
      <c r="BW58" s="362"/>
      <c r="BX58" s="363"/>
      <c r="BY58" s="364"/>
      <c r="BZ58" s="365">
        <v>3</v>
      </c>
      <c r="CA58" s="362"/>
      <c r="CB58" s="363"/>
      <c r="CC58" s="364"/>
      <c r="CD58" s="365">
        <v>2</v>
      </c>
      <c r="CE58" s="362"/>
      <c r="CF58" s="363"/>
      <c r="CG58" s="364"/>
      <c r="CH58" s="365">
        <v>3</v>
      </c>
      <c r="CI58" s="362"/>
      <c r="CJ58" s="363"/>
      <c r="CK58" s="364"/>
      <c r="CL58" s="365"/>
      <c r="CM58" s="362">
        <v>4</v>
      </c>
      <c r="CN58" s="363"/>
      <c r="CO58" s="364"/>
      <c r="CP58" s="365"/>
      <c r="CQ58" s="362">
        <v>3</v>
      </c>
      <c r="CR58" s="363"/>
      <c r="CS58" s="364"/>
      <c r="CT58" s="365"/>
      <c r="CU58" s="362">
        <v>2</v>
      </c>
      <c r="CV58" s="363"/>
      <c r="CW58" s="364"/>
      <c r="CX58" s="365">
        <v>3</v>
      </c>
      <c r="CY58" s="362"/>
      <c r="CZ58" s="363"/>
      <c r="DA58" s="364"/>
      <c r="DB58" s="365"/>
      <c r="DC58" s="362"/>
      <c r="DD58" s="363"/>
      <c r="DE58" s="364"/>
      <c r="DF58" s="365"/>
      <c r="DG58" s="362">
        <v>2</v>
      </c>
      <c r="DH58" s="363"/>
      <c r="DI58" s="364"/>
      <c r="DJ58" s="365">
        <v>3</v>
      </c>
      <c r="DK58" s="362"/>
      <c r="DL58" s="363"/>
      <c r="DM58" s="364"/>
      <c r="DN58" s="365">
        <v>3</v>
      </c>
      <c r="DO58" s="362"/>
      <c r="DP58" s="363"/>
      <c r="DQ58" s="364"/>
      <c r="DR58" s="365">
        <v>3</v>
      </c>
      <c r="DS58" s="362"/>
      <c r="DT58" s="363"/>
      <c r="DU58" s="364"/>
      <c r="DV58" s="365"/>
      <c r="DW58" s="362"/>
      <c r="DX58" s="363"/>
      <c r="DY58" s="364"/>
      <c r="DZ58" s="413">
        <f t="shared" si="5"/>
        <v>40</v>
      </c>
      <c r="EA58" s="414">
        <f t="shared" si="6"/>
        <v>33</v>
      </c>
      <c r="EB58" s="414">
        <f t="shared" si="7"/>
        <v>0</v>
      </c>
      <c r="EC58" s="415">
        <f t="shared" si="8"/>
        <v>0</v>
      </c>
    </row>
    <row r="59" spans="1:133" ht="35.25" customHeight="1">
      <c r="A59" s="408">
        <v>48</v>
      </c>
      <c r="B59" s="433" t="s">
        <v>444</v>
      </c>
      <c r="C59" s="451" t="s">
        <v>60</v>
      </c>
      <c r="D59" s="447" t="s">
        <v>1670</v>
      </c>
      <c r="E59" s="448">
        <v>20</v>
      </c>
      <c r="F59" s="365"/>
      <c r="G59" s="362">
        <v>2</v>
      </c>
      <c r="H59" s="363"/>
      <c r="I59" s="364"/>
      <c r="J59" s="365"/>
      <c r="K59" s="362">
        <v>2</v>
      </c>
      <c r="L59" s="363"/>
      <c r="M59" s="364"/>
      <c r="N59" s="365">
        <v>3</v>
      </c>
      <c r="O59" s="362"/>
      <c r="P59" s="363"/>
      <c r="Q59" s="364"/>
      <c r="R59" s="365"/>
      <c r="S59" s="362"/>
      <c r="T59" s="363"/>
      <c r="U59" s="364"/>
      <c r="V59" s="365"/>
      <c r="W59" s="362">
        <v>3</v>
      </c>
      <c r="X59" s="363"/>
      <c r="Y59" s="364"/>
      <c r="Z59" s="365">
        <v>2</v>
      </c>
      <c r="AA59" s="362"/>
      <c r="AB59" s="363"/>
      <c r="AC59" s="364"/>
      <c r="AD59" s="365"/>
      <c r="AE59" s="362">
        <v>2</v>
      </c>
      <c r="AF59" s="363"/>
      <c r="AG59" s="364"/>
      <c r="AH59" s="365"/>
      <c r="AI59" s="362">
        <v>3</v>
      </c>
      <c r="AJ59" s="363"/>
      <c r="AK59" s="364"/>
      <c r="AL59" s="365"/>
      <c r="AM59" s="362">
        <v>2</v>
      </c>
      <c r="AN59" s="363"/>
      <c r="AO59" s="364"/>
      <c r="AP59" s="365">
        <v>3</v>
      </c>
      <c r="AQ59" s="362"/>
      <c r="AR59" s="363"/>
      <c r="AS59" s="364"/>
      <c r="AT59" s="365"/>
      <c r="AU59" s="362">
        <v>2</v>
      </c>
      <c r="AV59" s="363"/>
      <c r="AW59" s="364"/>
      <c r="AX59" s="365">
        <v>4</v>
      </c>
      <c r="AY59" s="362"/>
      <c r="AZ59" s="363"/>
      <c r="BA59" s="364"/>
      <c r="BB59" s="365">
        <v>3</v>
      </c>
      <c r="BC59" s="362"/>
      <c r="BD59" s="363"/>
      <c r="BE59" s="364"/>
      <c r="BF59" s="365">
        <v>3</v>
      </c>
      <c r="BG59" s="362"/>
      <c r="BH59" s="363"/>
      <c r="BI59" s="364"/>
      <c r="BJ59" s="365"/>
      <c r="BK59" s="362">
        <v>3</v>
      </c>
      <c r="BL59" s="363"/>
      <c r="BM59" s="364"/>
      <c r="BN59" s="365"/>
      <c r="BO59" s="362"/>
      <c r="BP59" s="363"/>
      <c r="BQ59" s="364"/>
      <c r="BR59" s="365"/>
      <c r="BS59" s="362">
        <v>2</v>
      </c>
      <c r="BT59" s="363"/>
      <c r="BU59" s="364"/>
      <c r="BV59" s="365"/>
      <c r="BW59" s="362">
        <v>3</v>
      </c>
      <c r="BX59" s="363"/>
      <c r="BY59" s="364"/>
      <c r="BZ59" s="365">
        <v>3</v>
      </c>
      <c r="CA59" s="362"/>
      <c r="CB59" s="363"/>
      <c r="CC59" s="364"/>
      <c r="CD59" s="365">
        <v>2</v>
      </c>
      <c r="CE59" s="362"/>
      <c r="CF59" s="363"/>
      <c r="CG59" s="364"/>
      <c r="CH59" s="365">
        <v>3</v>
      </c>
      <c r="CI59" s="362"/>
      <c r="CJ59" s="363"/>
      <c r="CK59" s="364"/>
      <c r="CL59" s="365"/>
      <c r="CM59" s="362">
        <v>2</v>
      </c>
      <c r="CN59" s="363"/>
      <c r="CO59" s="364"/>
      <c r="CP59" s="365">
        <v>4</v>
      </c>
      <c r="CQ59" s="362"/>
      <c r="CR59" s="363"/>
      <c r="CS59" s="364"/>
      <c r="CT59" s="365">
        <v>3</v>
      </c>
      <c r="CU59" s="362"/>
      <c r="CV59" s="363"/>
      <c r="CW59" s="364"/>
      <c r="CX59" s="365"/>
      <c r="CY59" s="362">
        <v>2</v>
      </c>
      <c r="CZ59" s="363"/>
      <c r="DA59" s="364"/>
      <c r="DB59" s="365">
        <v>3</v>
      </c>
      <c r="DC59" s="362"/>
      <c r="DD59" s="363"/>
      <c r="DE59" s="364"/>
      <c r="DF59" s="365"/>
      <c r="DG59" s="362"/>
      <c r="DH59" s="363"/>
      <c r="DI59" s="364"/>
      <c r="DJ59" s="365">
        <v>3</v>
      </c>
      <c r="DK59" s="362"/>
      <c r="DL59" s="363"/>
      <c r="DM59" s="364"/>
      <c r="DN59" s="365">
        <v>3</v>
      </c>
      <c r="DO59" s="362"/>
      <c r="DP59" s="363"/>
      <c r="DQ59" s="364"/>
      <c r="DR59" s="365">
        <v>3</v>
      </c>
      <c r="DS59" s="362"/>
      <c r="DT59" s="363"/>
      <c r="DU59" s="364"/>
      <c r="DV59" s="365"/>
      <c r="DW59" s="362"/>
      <c r="DX59" s="363"/>
      <c r="DY59" s="364"/>
      <c r="DZ59" s="413">
        <f t="shared" si="5"/>
        <v>45</v>
      </c>
      <c r="EA59" s="414">
        <f t="shared" si="6"/>
        <v>28</v>
      </c>
      <c r="EB59" s="414">
        <f t="shared" si="7"/>
        <v>0</v>
      </c>
      <c r="EC59" s="415">
        <f t="shared" si="8"/>
        <v>0</v>
      </c>
    </row>
    <row r="60" spans="1:133" ht="35.25" customHeight="1">
      <c r="A60" s="408">
        <v>49</v>
      </c>
      <c r="B60" s="433" t="s">
        <v>1671</v>
      </c>
      <c r="C60" s="437" t="s">
        <v>1672</v>
      </c>
      <c r="D60" s="411" t="s">
        <v>1673</v>
      </c>
      <c r="E60" s="448">
        <v>20</v>
      </c>
      <c r="F60" s="365"/>
      <c r="G60" s="362"/>
      <c r="H60" s="363"/>
      <c r="I60" s="364"/>
      <c r="J60" s="365"/>
      <c r="K60" s="362">
        <v>2</v>
      </c>
      <c r="L60" s="363"/>
      <c r="M60" s="364"/>
      <c r="N60" s="365">
        <v>3</v>
      </c>
      <c r="O60" s="362"/>
      <c r="P60" s="363"/>
      <c r="Q60" s="364"/>
      <c r="R60" s="365"/>
      <c r="S60" s="362"/>
      <c r="T60" s="363"/>
      <c r="U60" s="364"/>
      <c r="V60" s="365"/>
      <c r="W60" s="362">
        <v>3</v>
      </c>
      <c r="X60" s="363"/>
      <c r="Y60" s="364"/>
      <c r="Z60" s="365">
        <v>2</v>
      </c>
      <c r="AA60" s="362"/>
      <c r="AB60" s="363"/>
      <c r="AC60" s="364"/>
      <c r="AD60" s="365"/>
      <c r="AE60" s="362">
        <v>2</v>
      </c>
      <c r="AF60" s="363"/>
      <c r="AG60" s="364"/>
      <c r="AH60" s="365"/>
      <c r="AI60" s="362">
        <v>3</v>
      </c>
      <c r="AJ60" s="363"/>
      <c r="AK60" s="364"/>
      <c r="AL60" s="365"/>
      <c r="AM60" s="362"/>
      <c r="AN60" s="363"/>
      <c r="AO60" s="364"/>
      <c r="AP60" s="365"/>
      <c r="AQ60" s="362">
        <v>3</v>
      </c>
      <c r="AR60" s="363"/>
      <c r="AS60" s="364"/>
      <c r="AT60" s="365"/>
      <c r="AU60" s="362"/>
      <c r="AV60" s="363"/>
      <c r="AW60" s="364"/>
      <c r="AX60" s="365"/>
      <c r="AY60" s="362">
        <v>3</v>
      </c>
      <c r="AZ60" s="363"/>
      <c r="BA60" s="364"/>
      <c r="BB60" s="365">
        <v>4</v>
      </c>
      <c r="BC60" s="362"/>
      <c r="BD60" s="363"/>
      <c r="BE60" s="364"/>
      <c r="BF60" s="365">
        <v>3</v>
      </c>
      <c r="BG60" s="362"/>
      <c r="BH60" s="363"/>
      <c r="BI60" s="364"/>
      <c r="BJ60" s="365">
        <v>4</v>
      </c>
      <c r="BK60" s="362"/>
      <c r="BL60" s="363"/>
      <c r="BM60" s="364"/>
      <c r="BN60" s="365"/>
      <c r="BO60" s="362">
        <v>3</v>
      </c>
      <c r="BP60" s="363"/>
      <c r="BQ60" s="364"/>
      <c r="BR60" s="365"/>
      <c r="BS60" s="362">
        <v>2</v>
      </c>
      <c r="BT60" s="363"/>
      <c r="BU60" s="364"/>
      <c r="BV60" s="365"/>
      <c r="BW60" s="362">
        <v>3</v>
      </c>
      <c r="BX60" s="363"/>
      <c r="BY60" s="364"/>
      <c r="BZ60" s="365">
        <v>3</v>
      </c>
      <c r="CA60" s="362"/>
      <c r="CB60" s="363"/>
      <c r="CC60" s="364"/>
      <c r="CD60" s="365">
        <v>2</v>
      </c>
      <c r="CE60" s="362"/>
      <c r="CF60" s="363"/>
      <c r="CG60" s="364"/>
      <c r="CH60" s="365">
        <v>3</v>
      </c>
      <c r="CI60" s="362"/>
      <c r="CJ60" s="363"/>
      <c r="CK60" s="364"/>
      <c r="CL60" s="365"/>
      <c r="CM60" s="362">
        <v>2</v>
      </c>
      <c r="CN60" s="363"/>
      <c r="CO60" s="364"/>
      <c r="CP60" s="365"/>
      <c r="CQ60" s="362"/>
      <c r="CR60" s="363"/>
      <c r="CS60" s="364"/>
      <c r="CT60" s="365">
        <v>3</v>
      </c>
      <c r="CU60" s="362"/>
      <c r="CV60" s="363"/>
      <c r="CW60" s="364"/>
      <c r="CX60" s="365"/>
      <c r="CY60" s="362">
        <v>2</v>
      </c>
      <c r="CZ60" s="363"/>
      <c r="DA60" s="364"/>
      <c r="DB60" s="365"/>
      <c r="DC60" s="362"/>
      <c r="DD60" s="363"/>
      <c r="DE60" s="364"/>
      <c r="DF60" s="365">
        <v>3</v>
      </c>
      <c r="DG60" s="362"/>
      <c r="DH60" s="363"/>
      <c r="DI60" s="364"/>
      <c r="DJ60" s="365">
        <v>3</v>
      </c>
      <c r="DK60" s="362"/>
      <c r="DL60" s="363"/>
      <c r="DM60" s="364"/>
      <c r="DN60" s="365"/>
      <c r="DO60" s="362"/>
      <c r="DP60" s="363"/>
      <c r="DQ60" s="364"/>
      <c r="DR60" s="365">
        <v>3</v>
      </c>
      <c r="DS60" s="362"/>
      <c r="DT60" s="363"/>
      <c r="DU60" s="364"/>
      <c r="DV60" s="365"/>
      <c r="DW60" s="362"/>
      <c r="DX60" s="363"/>
      <c r="DY60" s="364"/>
      <c r="DZ60" s="413">
        <f t="shared" si="5"/>
        <v>36</v>
      </c>
      <c r="EA60" s="414">
        <f t="shared" si="6"/>
        <v>28</v>
      </c>
      <c r="EB60" s="414">
        <f t="shared" si="7"/>
        <v>0</v>
      </c>
      <c r="EC60" s="415">
        <f t="shared" si="8"/>
        <v>0</v>
      </c>
    </row>
    <row r="61" spans="1:133" ht="35.25" customHeight="1">
      <c r="A61" s="408">
        <v>50</v>
      </c>
      <c r="B61" s="433" t="s">
        <v>386</v>
      </c>
      <c r="C61" s="434" t="s">
        <v>76</v>
      </c>
      <c r="D61" s="411" t="s">
        <v>1674</v>
      </c>
      <c r="E61" s="435">
        <v>20</v>
      </c>
      <c r="F61" s="365">
        <v>3</v>
      </c>
      <c r="G61" s="362"/>
      <c r="H61" s="363"/>
      <c r="I61" s="364"/>
      <c r="J61" s="365">
        <v>3</v>
      </c>
      <c r="K61" s="362"/>
      <c r="L61" s="363"/>
      <c r="M61" s="364"/>
      <c r="N61" s="365">
        <v>3</v>
      </c>
      <c r="O61" s="362"/>
      <c r="P61" s="363"/>
      <c r="Q61" s="364"/>
      <c r="R61" s="365"/>
      <c r="S61" s="362"/>
      <c r="T61" s="363"/>
      <c r="U61" s="364"/>
      <c r="V61" s="365"/>
      <c r="W61" s="362">
        <v>3</v>
      </c>
      <c r="X61" s="363"/>
      <c r="Y61" s="364"/>
      <c r="Z61" s="365">
        <v>2</v>
      </c>
      <c r="AA61" s="362"/>
      <c r="AB61" s="363"/>
      <c r="AC61" s="364"/>
      <c r="AD61" s="365"/>
      <c r="AE61" s="362">
        <v>2</v>
      </c>
      <c r="AF61" s="363"/>
      <c r="AG61" s="364"/>
      <c r="AH61" s="365"/>
      <c r="AI61" s="362">
        <v>3</v>
      </c>
      <c r="AJ61" s="363"/>
      <c r="AK61" s="364"/>
      <c r="AL61" s="365">
        <v>4</v>
      </c>
      <c r="AM61" s="362"/>
      <c r="AN61" s="363"/>
      <c r="AO61" s="364"/>
      <c r="AP61" s="365"/>
      <c r="AQ61" s="362"/>
      <c r="AR61" s="363"/>
      <c r="AS61" s="364"/>
      <c r="AT61" s="365">
        <v>3</v>
      </c>
      <c r="AU61" s="362"/>
      <c r="AV61" s="363"/>
      <c r="AW61" s="364"/>
      <c r="AX61" s="365">
        <v>4</v>
      </c>
      <c r="AY61" s="362"/>
      <c r="AZ61" s="363"/>
      <c r="BA61" s="364"/>
      <c r="BB61" s="365"/>
      <c r="BC61" s="362">
        <v>3</v>
      </c>
      <c r="BD61" s="363"/>
      <c r="BE61" s="364"/>
      <c r="BF61" s="365">
        <v>3</v>
      </c>
      <c r="BG61" s="362"/>
      <c r="BH61" s="363"/>
      <c r="BI61" s="364"/>
      <c r="BJ61" s="365"/>
      <c r="BK61" s="362">
        <v>3</v>
      </c>
      <c r="BL61" s="363"/>
      <c r="BM61" s="364"/>
      <c r="BN61" s="365"/>
      <c r="BO61" s="362">
        <v>3</v>
      </c>
      <c r="BP61" s="363"/>
      <c r="BQ61" s="364"/>
      <c r="BR61" s="365"/>
      <c r="BS61" s="362">
        <v>2</v>
      </c>
      <c r="BT61" s="363"/>
      <c r="BU61" s="364"/>
      <c r="BV61" s="365"/>
      <c r="BW61" s="362">
        <v>3</v>
      </c>
      <c r="BX61" s="363"/>
      <c r="BY61" s="364"/>
      <c r="BZ61" s="365">
        <v>3</v>
      </c>
      <c r="CA61" s="362"/>
      <c r="CB61" s="363"/>
      <c r="CC61" s="364"/>
      <c r="CD61" s="365">
        <v>2</v>
      </c>
      <c r="CE61" s="362"/>
      <c r="CF61" s="363"/>
      <c r="CG61" s="364"/>
      <c r="CH61" s="365">
        <v>3</v>
      </c>
      <c r="CI61" s="362"/>
      <c r="CJ61" s="363"/>
      <c r="CK61" s="364"/>
      <c r="CL61" s="365"/>
      <c r="CM61" s="362">
        <v>2</v>
      </c>
      <c r="CN61" s="363"/>
      <c r="CO61" s="364"/>
      <c r="CP61" s="365">
        <v>4</v>
      </c>
      <c r="CQ61" s="362"/>
      <c r="CR61" s="363"/>
      <c r="CS61" s="364"/>
      <c r="CT61" s="365"/>
      <c r="CU61" s="362"/>
      <c r="CV61" s="363"/>
      <c r="CW61" s="364"/>
      <c r="CX61" s="365">
        <v>3</v>
      </c>
      <c r="CY61" s="362"/>
      <c r="CZ61" s="363"/>
      <c r="DA61" s="364"/>
      <c r="DB61" s="365">
        <v>3</v>
      </c>
      <c r="DC61" s="362"/>
      <c r="DD61" s="363"/>
      <c r="DE61" s="364"/>
      <c r="DF61" s="365"/>
      <c r="DG61" s="362"/>
      <c r="DH61" s="363"/>
      <c r="DI61" s="364"/>
      <c r="DJ61" s="365">
        <v>3</v>
      </c>
      <c r="DK61" s="362"/>
      <c r="DL61" s="363"/>
      <c r="DM61" s="364"/>
      <c r="DN61" s="365"/>
      <c r="DO61" s="362">
        <v>3</v>
      </c>
      <c r="DP61" s="363"/>
      <c r="DQ61" s="364"/>
      <c r="DR61" s="365">
        <v>3</v>
      </c>
      <c r="DS61" s="362"/>
      <c r="DT61" s="363"/>
      <c r="DU61" s="364"/>
      <c r="DV61" s="365"/>
      <c r="DW61" s="362"/>
      <c r="DX61" s="363"/>
      <c r="DY61" s="364"/>
      <c r="DZ61" s="413">
        <f t="shared" si="5"/>
        <v>49</v>
      </c>
      <c r="EA61" s="414">
        <f t="shared" si="6"/>
        <v>27</v>
      </c>
      <c r="EB61" s="414">
        <f t="shared" si="7"/>
        <v>0</v>
      </c>
      <c r="EC61" s="415">
        <f t="shared" si="8"/>
        <v>0</v>
      </c>
    </row>
    <row r="62" spans="1:133" ht="35.25" customHeight="1">
      <c r="A62" s="408">
        <v>51</v>
      </c>
      <c r="B62" s="433" t="s">
        <v>387</v>
      </c>
      <c r="C62" s="437" t="s">
        <v>388</v>
      </c>
      <c r="D62" s="411" t="s">
        <v>1675</v>
      </c>
      <c r="E62" s="435">
        <v>20</v>
      </c>
      <c r="F62" s="365"/>
      <c r="G62" s="362"/>
      <c r="H62" s="363"/>
      <c r="I62" s="364"/>
      <c r="J62" s="365">
        <v>3</v>
      </c>
      <c r="K62" s="362"/>
      <c r="L62" s="363"/>
      <c r="M62" s="364"/>
      <c r="N62" s="365">
        <v>3</v>
      </c>
      <c r="O62" s="362"/>
      <c r="P62" s="363"/>
      <c r="Q62" s="364"/>
      <c r="R62" s="365"/>
      <c r="S62" s="362"/>
      <c r="T62" s="363"/>
      <c r="U62" s="364"/>
      <c r="V62" s="365"/>
      <c r="W62" s="362">
        <v>3</v>
      </c>
      <c r="X62" s="363"/>
      <c r="Y62" s="364"/>
      <c r="Z62" s="365">
        <v>2</v>
      </c>
      <c r="AA62" s="362"/>
      <c r="AB62" s="363"/>
      <c r="AC62" s="364"/>
      <c r="AD62" s="365"/>
      <c r="AE62" s="362">
        <v>2</v>
      </c>
      <c r="AF62" s="363"/>
      <c r="AG62" s="364"/>
      <c r="AH62" s="365"/>
      <c r="AI62" s="362">
        <v>3</v>
      </c>
      <c r="AJ62" s="363"/>
      <c r="AK62" s="364"/>
      <c r="AL62" s="365"/>
      <c r="AM62" s="362"/>
      <c r="AN62" s="363"/>
      <c r="AO62" s="364"/>
      <c r="AP62" s="365"/>
      <c r="AQ62" s="362">
        <v>3</v>
      </c>
      <c r="AR62" s="363"/>
      <c r="AS62" s="364"/>
      <c r="AT62" s="365"/>
      <c r="AU62" s="362">
        <v>3</v>
      </c>
      <c r="AV62" s="363"/>
      <c r="AW62" s="364"/>
      <c r="AX62" s="365">
        <v>4</v>
      </c>
      <c r="AY62" s="362"/>
      <c r="AZ62" s="363"/>
      <c r="BA62" s="364"/>
      <c r="BB62" s="365">
        <v>3</v>
      </c>
      <c r="BC62" s="362"/>
      <c r="BD62" s="363"/>
      <c r="BE62" s="364"/>
      <c r="BF62" s="365">
        <v>3</v>
      </c>
      <c r="BG62" s="362"/>
      <c r="BH62" s="363"/>
      <c r="BI62" s="364"/>
      <c r="BJ62" s="365">
        <v>3</v>
      </c>
      <c r="BK62" s="362"/>
      <c r="BL62" s="363"/>
      <c r="BM62" s="364"/>
      <c r="BN62" s="365"/>
      <c r="BO62" s="362">
        <v>3</v>
      </c>
      <c r="BP62" s="363"/>
      <c r="BQ62" s="364"/>
      <c r="BR62" s="365"/>
      <c r="BS62" s="362">
        <v>2</v>
      </c>
      <c r="BT62" s="363"/>
      <c r="BU62" s="364"/>
      <c r="BV62" s="365"/>
      <c r="BW62" s="362"/>
      <c r="BX62" s="363"/>
      <c r="BY62" s="364"/>
      <c r="BZ62" s="365">
        <v>3</v>
      </c>
      <c r="CA62" s="362"/>
      <c r="CB62" s="363"/>
      <c r="CC62" s="364"/>
      <c r="CD62" s="365">
        <v>2</v>
      </c>
      <c r="CE62" s="362"/>
      <c r="CF62" s="363"/>
      <c r="CG62" s="364"/>
      <c r="CH62" s="365">
        <v>3</v>
      </c>
      <c r="CI62" s="362"/>
      <c r="CJ62" s="363"/>
      <c r="CK62" s="364"/>
      <c r="CL62" s="365"/>
      <c r="CM62" s="362">
        <v>2</v>
      </c>
      <c r="CN62" s="363"/>
      <c r="CO62" s="364"/>
      <c r="CP62" s="365"/>
      <c r="CQ62" s="362"/>
      <c r="CR62" s="363"/>
      <c r="CS62" s="364"/>
      <c r="CT62" s="365">
        <v>3</v>
      </c>
      <c r="CU62" s="362"/>
      <c r="CV62" s="363"/>
      <c r="CW62" s="364"/>
      <c r="CX62" s="365"/>
      <c r="CY62" s="362">
        <v>2</v>
      </c>
      <c r="CZ62" s="363"/>
      <c r="DA62" s="364"/>
      <c r="DB62" s="365"/>
      <c r="DC62" s="362"/>
      <c r="DD62" s="363"/>
      <c r="DE62" s="364"/>
      <c r="DF62" s="365"/>
      <c r="DG62" s="362">
        <v>3</v>
      </c>
      <c r="DH62" s="363"/>
      <c r="DI62" s="364"/>
      <c r="DJ62" s="365">
        <v>3</v>
      </c>
      <c r="DK62" s="362"/>
      <c r="DL62" s="363"/>
      <c r="DM62" s="364"/>
      <c r="DN62" s="365"/>
      <c r="DO62" s="362"/>
      <c r="DP62" s="363"/>
      <c r="DQ62" s="364"/>
      <c r="DR62" s="365">
        <v>3</v>
      </c>
      <c r="DS62" s="362"/>
      <c r="DT62" s="363"/>
      <c r="DU62" s="364"/>
      <c r="DV62" s="365"/>
      <c r="DW62" s="362"/>
      <c r="DX62" s="363"/>
      <c r="DY62" s="364"/>
      <c r="DZ62" s="413">
        <f t="shared" si="5"/>
        <v>38</v>
      </c>
      <c r="EA62" s="414">
        <f t="shared" si="6"/>
        <v>26</v>
      </c>
      <c r="EB62" s="414">
        <f t="shared" si="7"/>
        <v>0</v>
      </c>
      <c r="EC62" s="415">
        <f t="shared" si="8"/>
        <v>0</v>
      </c>
    </row>
    <row r="63" spans="1:133" ht="35.25" customHeight="1">
      <c r="A63" s="408">
        <v>52</v>
      </c>
      <c r="B63" s="433" t="s">
        <v>389</v>
      </c>
      <c r="C63" s="434" t="s">
        <v>390</v>
      </c>
      <c r="D63" s="411" t="s">
        <v>1676</v>
      </c>
      <c r="E63" s="435">
        <v>20</v>
      </c>
      <c r="F63" s="365">
        <v>3</v>
      </c>
      <c r="G63" s="362"/>
      <c r="H63" s="363"/>
      <c r="I63" s="364"/>
      <c r="J63" s="365">
        <v>3</v>
      </c>
      <c r="K63" s="362"/>
      <c r="L63" s="363"/>
      <c r="M63" s="364"/>
      <c r="N63" s="365">
        <v>3</v>
      </c>
      <c r="O63" s="362"/>
      <c r="P63" s="363"/>
      <c r="Q63" s="364"/>
      <c r="R63" s="365"/>
      <c r="S63" s="362"/>
      <c r="T63" s="363"/>
      <c r="U63" s="364"/>
      <c r="V63" s="365"/>
      <c r="W63" s="362"/>
      <c r="X63" s="363"/>
      <c r="Y63" s="364"/>
      <c r="Z63" s="365">
        <v>2</v>
      </c>
      <c r="AA63" s="362"/>
      <c r="AB63" s="363"/>
      <c r="AC63" s="364"/>
      <c r="AD63" s="365">
        <v>2</v>
      </c>
      <c r="AE63" s="362"/>
      <c r="AF63" s="363"/>
      <c r="AG63" s="364"/>
      <c r="AH63" s="365">
        <v>3</v>
      </c>
      <c r="AI63" s="362"/>
      <c r="AJ63" s="363"/>
      <c r="AK63" s="364"/>
      <c r="AL63" s="365">
        <v>3</v>
      </c>
      <c r="AM63" s="362"/>
      <c r="AN63" s="363"/>
      <c r="AO63" s="364"/>
      <c r="AP63" s="365">
        <v>3</v>
      </c>
      <c r="AQ63" s="362"/>
      <c r="AR63" s="363"/>
      <c r="AS63" s="364"/>
      <c r="AT63" s="365">
        <v>3</v>
      </c>
      <c r="AU63" s="362"/>
      <c r="AV63" s="363"/>
      <c r="AW63" s="364"/>
      <c r="AX63" s="365">
        <v>3</v>
      </c>
      <c r="AY63" s="362"/>
      <c r="AZ63" s="363"/>
      <c r="BA63" s="364"/>
      <c r="BB63" s="365"/>
      <c r="BC63" s="362"/>
      <c r="BD63" s="363"/>
      <c r="BE63" s="364"/>
      <c r="BF63" s="365"/>
      <c r="BG63" s="362">
        <v>3</v>
      </c>
      <c r="BH63" s="363"/>
      <c r="BI63" s="364"/>
      <c r="BJ63" s="365"/>
      <c r="BK63" s="362"/>
      <c r="BL63" s="363"/>
      <c r="BM63" s="364"/>
      <c r="BN63" s="365"/>
      <c r="BO63" s="362">
        <v>3</v>
      </c>
      <c r="BP63" s="363"/>
      <c r="BQ63" s="364"/>
      <c r="BR63" s="365"/>
      <c r="BS63" s="362">
        <v>2</v>
      </c>
      <c r="BT63" s="363"/>
      <c r="BU63" s="364"/>
      <c r="BV63" s="365"/>
      <c r="BW63" s="362">
        <v>3</v>
      </c>
      <c r="BX63" s="363"/>
      <c r="BY63" s="364"/>
      <c r="BZ63" s="365">
        <v>3</v>
      </c>
      <c r="CA63" s="362"/>
      <c r="CB63" s="363"/>
      <c r="CC63" s="364"/>
      <c r="CD63" s="365">
        <v>2</v>
      </c>
      <c r="CE63" s="362"/>
      <c r="CF63" s="363"/>
      <c r="CG63" s="364"/>
      <c r="CH63" s="365">
        <v>3</v>
      </c>
      <c r="CI63" s="362"/>
      <c r="CJ63" s="363"/>
      <c r="CK63" s="364"/>
      <c r="CL63" s="365"/>
      <c r="CM63" s="362">
        <v>2</v>
      </c>
      <c r="CN63" s="363"/>
      <c r="CO63" s="364"/>
      <c r="CP63" s="365"/>
      <c r="CQ63" s="362"/>
      <c r="CR63" s="363"/>
      <c r="CS63" s="364"/>
      <c r="CT63" s="365"/>
      <c r="CU63" s="362">
        <v>5</v>
      </c>
      <c r="CV63" s="363"/>
      <c r="CW63" s="364"/>
      <c r="CX63" s="365">
        <v>3</v>
      </c>
      <c r="CY63" s="362"/>
      <c r="CZ63" s="363"/>
      <c r="DA63" s="364"/>
      <c r="DB63" s="365"/>
      <c r="DC63" s="362"/>
      <c r="DD63" s="363"/>
      <c r="DE63" s="364"/>
      <c r="DF63" s="365"/>
      <c r="DG63" s="362"/>
      <c r="DH63" s="363"/>
      <c r="DI63" s="364"/>
      <c r="DJ63" s="365"/>
      <c r="DK63" s="362">
        <v>2</v>
      </c>
      <c r="DL63" s="363"/>
      <c r="DM63" s="364"/>
      <c r="DN63" s="365">
        <v>3</v>
      </c>
      <c r="DO63" s="362"/>
      <c r="DP63" s="363"/>
      <c r="DQ63" s="364"/>
      <c r="DR63" s="365">
        <v>3</v>
      </c>
      <c r="DS63" s="362"/>
      <c r="DT63" s="363"/>
      <c r="DU63" s="364"/>
      <c r="DV63" s="365"/>
      <c r="DW63" s="362"/>
      <c r="DX63" s="363"/>
      <c r="DY63" s="364"/>
      <c r="DZ63" s="413">
        <f t="shared" si="5"/>
        <v>45</v>
      </c>
      <c r="EA63" s="414">
        <f t="shared" si="6"/>
        <v>20</v>
      </c>
      <c r="EB63" s="414">
        <f t="shared" si="7"/>
        <v>0</v>
      </c>
      <c r="EC63" s="415">
        <f t="shared" si="8"/>
        <v>0</v>
      </c>
    </row>
    <row r="64" spans="1:133" ht="35.25" customHeight="1">
      <c r="A64" s="408">
        <v>53</v>
      </c>
      <c r="B64" s="433" t="s">
        <v>391</v>
      </c>
      <c r="C64" s="434" t="s">
        <v>392</v>
      </c>
      <c r="D64" s="411" t="s">
        <v>1677</v>
      </c>
      <c r="E64" s="435">
        <v>20</v>
      </c>
      <c r="F64" s="336"/>
      <c r="G64" s="339"/>
      <c r="H64" s="337"/>
      <c r="I64" s="338"/>
      <c r="J64" s="336">
        <v>5</v>
      </c>
      <c r="K64" s="339"/>
      <c r="L64" s="337"/>
      <c r="M64" s="338"/>
      <c r="N64" s="336">
        <v>3</v>
      </c>
      <c r="O64" s="339"/>
      <c r="P64" s="337"/>
      <c r="Q64" s="338"/>
      <c r="R64" s="336"/>
      <c r="S64" s="339"/>
      <c r="T64" s="337"/>
      <c r="U64" s="338"/>
      <c r="V64" s="336">
        <v>3</v>
      </c>
      <c r="W64" s="339"/>
      <c r="X64" s="337"/>
      <c r="Y64" s="338"/>
      <c r="Z64" s="336">
        <v>2</v>
      </c>
      <c r="AA64" s="339"/>
      <c r="AB64" s="337"/>
      <c r="AC64" s="338"/>
      <c r="AD64" s="336">
        <v>2</v>
      </c>
      <c r="AE64" s="339"/>
      <c r="AF64" s="337"/>
      <c r="AG64" s="338"/>
      <c r="AH64" s="336">
        <v>3</v>
      </c>
      <c r="AI64" s="339"/>
      <c r="AJ64" s="337"/>
      <c r="AK64" s="338"/>
      <c r="AL64" s="336"/>
      <c r="AM64" s="339"/>
      <c r="AN64" s="337"/>
      <c r="AO64" s="338"/>
      <c r="AP64" s="336">
        <v>3</v>
      </c>
      <c r="AQ64" s="339"/>
      <c r="AR64" s="337"/>
      <c r="AS64" s="338"/>
      <c r="AT64" s="336">
        <v>3</v>
      </c>
      <c r="AU64" s="339"/>
      <c r="AV64" s="337"/>
      <c r="AW64" s="338"/>
      <c r="AX64" s="336"/>
      <c r="AY64" s="339"/>
      <c r="AZ64" s="337"/>
      <c r="BA64" s="338"/>
      <c r="BB64" s="336"/>
      <c r="BC64" s="339">
        <v>3</v>
      </c>
      <c r="BD64" s="337"/>
      <c r="BE64" s="338"/>
      <c r="BF64" s="336"/>
      <c r="BG64" s="339"/>
      <c r="BH64" s="337"/>
      <c r="BI64" s="338"/>
      <c r="BJ64" s="336"/>
      <c r="BK64" s="339">
        <v>3</v>
      </c>
      <c r="BL64" s="337"/>
      <c r="BM64" s="338"/>
      <c r="BN64" s="336"/>
      <c r="BO64" s="339">
        <v>3</v>
      </c>
      <c r="BP64" s="337"/>
      <c r="BQ64" s="338"/>
      <c r="BR64" s="336"/>
      <c r="BS64" s="339">
        <v>2</v>
      </c>
      <c r="BT64" s="337"/>
      <c r="BU64" s="338"/>
      <c r="BV64" s="336"/>
      <c r="BW64" s="339">
        <v>3</v>
      </c>
      <c r="BX64" s="337"/>
      <c r="BY64" s="338"/>
      <c r="BZ64" s="336">
        <v>3</v>
      </c>
      <c r="CA64" s="339"/>
      <c r="CB64" s="337"/>
      <c r="CC64" s="338"/>
      <c r="CD64" s="336">
        <v>2</v>
      </c>
      <c r="CE64" s="339"/>
      <c r="CF64" s="337"/>
      <c r="CG64" s="338"/>
      <c r="CH64" s="336">
        <v>3</v>
      </c>
      <c r="CI64" s="339"/>
      <c r="CJ64" s="337"/>
      <c r="CK64" s="338"/>
      <c r="CL64" s="336"/>
      <c r="CM64" s="339">
        <v>2</v>
      </c>
      <c r="CN64" s="337"/>
      <c r="CO64" s="338"/>
      <c r="CP64" s="336">
        <v>3</v>
      </c>
      <c r="CQ64" s="339"/>
      <c r="CR64" s="337"/>
      <c r="CS64" s="338"/>
      <c r="CT64" s="336"/>
      <c r="CU64" s="339"/>
      <c r="CV64" s="337"/>
      <c r="CW64" s="338"/>
      <c r="CX64" s="336">
        <v>3</v>
      </c>
      <c r="CY64" s="339"/>
      <c r="CZ64" s="337"/>
      <c r="DA64" s="338"/>
      <c r="DB64" s="336">
        <v>3</v>
      </c>
      <c r="DC64" s="339"/>
      <c r="DD64" s="337"/>
      <c r="DE64" s="338"/>
      <c r="DF64" s="336">
        <v>3</v>
      </c>
      <c r="DG64" s="339"/>
      <c r="DH64" s="337"/>
      <c r="DI64" s="338"/>
      <c r="DJ64" s="336">
        <v>3</v>
      </c>
      <c r="DK64" s="339"/>
      <c r="DL64" s="337"/>
      <c r="DM64" s="338"/>
      <c r="DN64" s="336"/>
      <c r="DO64" s="339"/>
      <c r="DP64" s="337"/>
      <c r="DQ64" s="338"/>
      <c r="DR64" s="336">
        <v>3</v>
      </c>
      <c r="DS64" s="339"/>
      <c r="DT64" s="337"/>
      <c r="DU64" s="338"/>
      <c r="DV64" s="336"/>
      <c r="DW64" s="339"/>
      <c r="DX64" s="337"/>
      <c r="DY64" s="338"/>
      <c r="DZ64" s="413">
        <f t="shared" si="5"/>
        <v>50</v>
      </c>
      <c r="EA64" s="414">
        <f t="shared" si="6"/>
        <v>16</v>
      </c>
      <c r="EB64" s="414">
        <f t="shared" si="7"/>
        <v>0</v>
      </c>
      <c r="EC64" s="415">
        <f t="shared" si="8"/>
        <v>0</v>
      </c>
    </row>
    <row r="65" spans="1:133" ht="35.25" customHeight="1" thickBot="1">
      <c r="A65" s="408">
        <v>54</v>
      </c>
      <c r="B65" s="438" t="s">
        <v>393</v>
      </c>
      <c r="C65" s="452" t="s">
        <v>82</v>
      </c>
      <c r="D65" s="419" t="s">
        <v>1678</v>
      </c>
      <c r="E65" s="453">
        <v>20</v>
      </c>
      <c r="F65" s="285"/>
      <c r="G65" s="286"/>
      <c r="H65" s="287"/>
      <c r="I65" s="288"/>
      <c r="J65" s="285"/>
      <c r="K65" s="286"/>
      <c r="L65" s="287"/>
      <c r="M65" s="288"/>
      <c r="N65" s="285"/>
      <c r="O65" s="286"/>
      <c r="P65" s="287"/>
      <c r="Q65" s="288"/>
      <c r="R65" s="285"/>
      <c r="S65" s="286"/>
      <c r="T65" s="287"/>
      <c r="U65" s="288"/>
      <c r="V65" s="285"/>
      <c r="W65" s="286"/>
      <c r="X65" s="287"/>
      <c r="Y65" s="288"/>
      <c r="Z65" s="285"/>
      <c r="AA65" s="286"/>
      <c r="AB65" s="287"/>
      <c r="AC65" s="288"/>
      <c r="AD65" s="285"/>
      <c r="AE65" s="286"/>
      <c r="AF65" s="287"/>
      <c r="AG65" s="288"/>
      <c r="AH65" s="285"/>
      <c r="AI65" s="286"/>
      <c r="AJ65" s="287"/>
      <c r="AK65" s="288"/>
      <c r="AL65" s="285"/>
      <c r="AM65" s="286"/>
      <c r="AN65" s="287"/>
      <c r="AO65" s="288"/>
      <c r="AP65" s="285"/>
      <c r="AQ65" s="286"/>
      <c r="AR65" s="287"/>
      <c r="AS65" s="288"/>
      <c r="AT65" s="285"/>
      <c r="AU65" s="286"/>
      <c r="AV65" s="287"/>
      <c r="AW65" s="288"/>
      <c r="AX65" s="285"/>
      <c r="AY65" s="286"/>
      <c r="AZ65" s="287"/>
      <c r="BA65" s="288"/>
      <c r="BB65" s="285"/>
      <c r="BC65" s="286"/>
      <c r="BD65" s="287"/>
      <c r="BE65" s="288"/>
      <c r="BF65" s="285"/>
      <c r="BG65" s="286"/>
      <c r="BH65" s="287"/>
      <c r="BI65" s="288"/>
      <c r="BJ65" s="285"/>
      <c r="BK65" s="286"/>
      <c r="BL65" s="287"/>
      <c r="BM65" s="288"/>
      <c r="BN65" s="285"/>
      <c r="BO65" s="286"/>
      <c r="BP65" s="287"/>
      <c r="BQ65" s="288"/>
      <c r="BR65" s="285"/>
      <c r="BS65" s="286"/>
      <c r="BT65" s="287"/>
      <c r="BU65" s="288"/>
      <c r="BV65" s="285"/>
      <c r="BW65" s="286"/>
      <c r="BX65" s="287"/>
      <c r="BY65" s="288"/>
      <c r="BZ65" s="285"/>
      <c r="CA65" s="286"/>
      <c r="CB65" s="287"/>
      <c r="CC65" s="288"/>
      <c r="CD65" s="285"/>
      <c r="CE65" s="286"/>
      <c r="CF65" s="287"/>
      <c r="CG65" s="288"/>
      <c r="CH65" s="285"/>
      <c r="CI65" s="286"/>
      <c r="CJ65" s="287"/>
      <c r="CK65" s="288"/>
      <c r="CL65" s="285"/>
      <c r="CM65" s="286"/>
      <c r="CN65" s="287"/>
      <c r="CO65" s="288"/>
      <c r="CP65" s="285"/>
      <c r="CQ65" s="286"/>
      <c r="CR65" s="287"/>
      <c r="CS65" s="288"/>
      <c r="CT65" s="285"/>
      <c r="CU65" s="286"/>
      <c r="CV65" s="287"/>
      <c r="CW65" s="288"/>
      <c r="CX65" s="285"/>
      <c r="CY65" s="286"/>
      <c r="CZ65" s="287"/>
      <c r="DA65" s="288"/>
      <c r="DB65" s="285"/>
      <c r="DC65" s="286"/>
      <c r="DD65" s="287"/>
      <c r="DE65" s="288"/>
      <c r="DF65" s="285"/>
      <c r="DG65" s="286"/>
      <c r="DH65" s="287"/>
      <c r="DI65" s="288"/>
      <c r="DJ65" s="285"/>
      <c r="DK65" s="286"/>
      <c r="DL65" s="287"/>
      <c r="DM65" s="288"/>
      <c r="DN65" s="285"/>
      <c r="DO65" s="286"/>
      <c r="DP65" s="287"/>
      <c r="DQ65" s="288"/>
      <c r="DR65" s="285"/>
      <c r="DS65" s="286"/>
      <c r="DT65" s="287"/>
      <c r="DU65" s="288"/>
      <c r="DV65" s="285"/>
      <c r="DW65" s="286"/>
      <c r="DX65" s="287"/>
      <c r="DY65" s="288"/>
      <c r="DZ65" s="421">
        <f t="shared" si="5"/>
        <v>0</v>
      </c>
      <c r="EA65" s="422">
        <f t="shared" si="6"/>
        <v>0</v>
      </c>
      <c r="EB65" s="422">
        <f t="shared" si="7"/>
        <v>0</v>
      </c>
      <c r="EC65" s="423">
        <f t="shared" si="8"/>
        <v>0</v>
      </c>
    </row>
    <row r="66" spans="1:133" ht="16.5" customHeight="1" thickBot="1">
      <c r="A66" s="441"/>
      <c r="B66" s="651" t="s">
        <v>394</v>
      </c>
      <c r="C66" s="651"/>
      <c r="D66" s="651"/>
      <c r="E66" s="442"/>
      <c r="F66" s="443"/>
      <c r="G66" s="444"/>
      <c r="H66" s="444"/>
      <c r="I66" s="445"/>
      <c r="J66" s="443"/>
      <c r="K66" s="444"/>
      <c r="L66" s="444"/>
      <c r="M66" s="445"/>
      <c r="N66" s="443"/>
      <c r="O66" s="444"/>
      <c r="P66" s="444"/>
      <c r="Q66" s="445"/>
      <c r="R66" s="443"/>
      <c r="S66" s="444"/>
      <c r="T66" s="444"/>
      <c r="U66" s="445"/>
      <c r="V66" s="443"/>
      <c r="W66" s="444"/>
      <c r="X66" s="444"/>
      <c r="Y66" s="445"/>
      <c r="Z66" s="443"/>
      <c r="AA66" s="444"/>
      <c r="AB66" s="444"/>
      <c r="AC66" s="445"/>
      <c r="AD66" s="443"/>
      <c r="AE66" s="444"/>
      <c r="AF66" s="444"/>
      <c r="AG66" s="445"/>
      <c r="AH66" s="443"/>
      <c r="AI66" s="444"/>
      <c r="AJ66" s="444"/>
      <c r="AK66" s="445"/>
      <c r="AL66" s="443"/>
      <c r="AM66" s="444"/>
      <c r="AN66" s="444"/>
      <c r="AO66" s="445"/>
      <c r="AP66" s="443"/>
      <c r="AQ66" s="444"/>
      <c r="AR66" s="444"/>
      <c r="AS66" s="445"/>
      <c r="AT66" s="443"/>
      <c r="AU66" s="444"/>
      <c r="AV66" s="444"/>
      <c r="AW66" s="445"/>
      <c r="AX66" s="443"/>
      <c r="AY66" s="444"/>
      <c r="AZ66" s="444"/>
      <c r="BA66" s="445"/>
      <c r="BB66" s="443"/>
      <c r="BC66" s="444"/>
      <c r="BD66" s="444"/>
      <c r="BE66" s="445"/>
      <c r="BF66" s="443"/>
      <c r="BG66" s="444"/>
      <c r="BH66" s="444"/>
      <c r="BI66" s="445"/>
      <c r="BJ66" s="443"/>
      <c r="BK66" s="444"/>
      <c r="BL66" s="444"/>
      <c r="BM66" s="445"/>
      <c r="BN66" s="443"/>
      <c r="BO66" s="444"/>
      <c r="BP66" s="444"/>
      <c r="BQ66" s="445"/>
      <c r="BR66" s="443"/>
      <c r="BS66" s="444"/>
      <c r="BT66" s="444"/>
      <c r="BU66" s="445"/>
      <c r="BV66" s="443"/>
      <c r="BW66" s="444"/>
      <c r="BX66" s="444"/>
      <c r="BY66" s="445"/>
      <c r="BZ66" s="443"/>
      <c r="CA66" s="444"/>
      <c r="CB66" s="444"/>
      <c r="CC66" s="445"/>
      <c r="CD66" s="443"/>
      <c r="CE66" s="444"/>
      <c r="CF66" s="444"/>
      <c r="CG66" s="445"/>
      <c r="CH66" s="443"/>
      <c r="CI66" s="444"/>
      <c r="CJ66" s="444"/>
      <c r="CK66" s="445"/>
      <c r="CL66" s="443"/>
      <c r="CM66" s="444"/>
      <c r="CN66" s="444"/>
      <c r="CO66" s="445"/>
      <c r="CP66" s="443"/>
      <c r="CQ66" s="444"/>
      <c r="CR66" s="444"/>
      <c r="CS66" s="445"/>
      <c r="CT66" s="443"/>
      <c r="CU66" s="444"/>
      <c r="CV66" s="444"/>
      <c r="CW66" s="445"/>
      <c r="CX66" s="443"/>
      <c r="CY66" s="444"/>
      <c r="CZ66" s="444"/>
      <c r="DA66" s="445"/>
      <c r="DB66" s="443"/>
      <c r="DC66" s="444"/>
      <c r="DD66" s="444"/>
      <c r="DE66" s="445"/>
      <c r="DF66" s="443"/>
      <c r="DG66" s="444"/>
      <c r="DH66" s="444"/>
      <c r="DI66" s="445"/>
      <c r="DJ66" s="443"/>
      <c r="DK66" s="444"/>
      <c r="DL66" s="444"/>
      <c r="DM66" s="445"/>
      <c r="DN66" s="443"/>
      <c r="DO66" s="444"/>
      <c r="DP66" s="444"/>
      <c r="DQ66" s="445"/>
      <c r="DR66" s="443"/>
      <c r="DS66" s="444"/>
      <c r="DT66" s="444"/>
      <c r="DU66" s="445"/>
      <c r="DV66" s="443"/>
      <c r="DW66" s="444"/>
      <c r="DX66" s="444"/>
      <c r="DY66" s="445"/>
      <c r="DZ66" s="442"/>
      <c r="EA66" s="442"/>
      <c r="EB66" s="442"/>
      <c r="EC66" s="442"/>
    </row>
    <row r="67" spans="1:133" ht="49.5" customHeight="1">
      <c r="A67" s="408">
        <v>55</v>
      </c>
      <c r="B67" s="454" t="s">
        <v>1443</v>
      </c>
      <c r="C67" s="455" t="s">
        <v>1444</v>
      </c>
      <c r="D67" s="455" t="s">
        <v>2557</v>
      </c>
      <c r="E67" s="448">
        <v>18</v>
      </c>
      <c r="F67" s="365">
        <v>2</v>
      </c>
      <c r="G67" s="362"/>
      <c r="H67" s="363"/>
      <c r="I67" s="364"/>
      <c r="J67" s="365"/>
      <c r="K67" s="362"/>
      <c r="L67" s="363"/>
      <c r="M67" s="364"/>
      <c r="N67" s="365">
        <v>2</v>
      </c>
      <c r="O67" s="362"/>
      <c r="P67" s="363"/>
      <c r="Q67" s="364"/>
      <c r="R67" s="365">
        <v>3</v>
      </c>
      <c r="S67" s="362"/>
      <c r="T67" s="363"/>
      <c r="U67" s="364"/>
      <c r="V67" s="365"/>
      <c r="W67" s="362"/>
      <c r="X67" s="363"/>
      <c r="Y67" s="364"/>
      <c r="Z67" s="365">
        <v>2</v>
      </c>
      <c r="AA67" s="362"/>
      <c r="AB67" s="363"/>
      <c r="AC67" s="364"/>
      <c r="AD67" s="365"/>
      <c r="AE67" s="362"/>
      <c r="AF67" s="363"/>
      <c r="AG67" s="364"/>
      <c r="AH67" s="365"/>
      <c r="AI67" s="362"/>
      <c r="AJ67" s="363"/>
      <c r="AK67" s="364"/>
      <c r="AL67" s="365">
        <v>3</v>
      </c>
      <c r="AM67" s="362"/>
      <c r="AN67" s="363"/>
      <c r="AO67" s="364"/>
      <c r="AP67" s="365"/>
      <c r="AQ67" s="362"/>
      <c r="AR67" s="363"/>
      <c r="AS67" s="364"/>
      <c r="AT67" s="365">
        <v>3</v>
      </c>
      <c r="AU67" s="362"/>
      <c r="AV67" s="363"/>
      <c r="AW67" s="364"/>
      <c r="AX67" s="365"/>
      <c r="AY67" s="362"/>
      <c r="AZ67" s="363"/>
      <c r="BA67" s="364"/>
      <c r="BB67" s="365">
        <v>3</v>
      </c>
      <c r="BC67" s="362"/>
      <c r="BD67" s="363"/>
      <c r="BE67" s="364"/>
      <c r="BF67" s="365"/>
      <c r="BG67" s="362"/>
      <c r="BH67" s="363"/>
      <c r="BI67" s="364"/>
      <c r="BJ67" s="365">
        <v>3</v>
      </c>
      <c r="BK67" s="362"/>
      <c r="BL67" s="363"/>
      <c r="BM67" s="364"/>
      <c r="BN67" s="365"/>
      <c r="BO67" s="362">
        <v>3</v>
      </c>
      <c r="BP67" s="363"/>
      <c r="BQ67" s="364"/>
      <c r="BR67" s="365"/>
      <c r="BS67" s="362">
        <v>2</v>
      </c>
      <c r="BT67" s="363"/>
      <c r="BU67" s="364"/>
      <c r="BV67" s="365"/>
      <c r="BW67" s="362">
        <v>3</v>
      </c>
      <c r="BX67" s="363"/>
      <c r="BY67" s="364"/>
      <c r="BZ67" s="365"/>
      <c r="CA67" s="362"/>
      <c r="CB67" s="363"/>
      <c r="CC67" s="364"/>
      <c r="CD67" s="365"/>
      <c r="CE67" s="362"/>
      <c r="CF67" s="363"/>
      <c r="CG67" s="364"/>
      <c r="CH67" s="365"/>
      <c r="CI67" s="362"/>
      <c r="CJ67" s="363"/>
      <c r="CK67" s="364"/>
      <c r="CL67" s="365"/>
      <c r="CM67" s="362">
        <v>2</v>
      </c>
      <c r="CN67" s="363"/>
      <c r="CO67" s="364"/>
      <c r="CP67" s="365">
        <v>3</v>
      </c>
      <c r="CQ67" s="362">
        <v>3</v>
      </c>
      <c r="CR67" s="363"/>
      <c r="CS67" s="364"/>
      <c r="CT67" s="365"/>
      <c r="CU67" s="362"/>
      <c r="CV67" s="363"/>
      <c r="CW67" s="364"/>
      <c r="CX67" s="365">
        <v>3</v>
      </c>
      <c r="CY67" s="362"/>
      <c r="CZ67" s="363"/>
      <c r="DA67" s="364"/>
      <c r="DB67" s="365"/>
      <c r="DC67" s="362">
        <v>2</v>
      </c>
      <c r="DD67" s="363"/>
      <c r="DE67" s="364"/>
      <c r="DF67" s="365"/>
      <c r="DG67" s="362"/>
      <c r="DH67" s="363"/>
      <c r="DI67" s="364"/>
      <c r="DJ67" s="365"/>
      <c r="DK67" s="362">
        <v>2</v>
      </c>
      <c r="DL67" s="363"/>
      <c r="DM67" s="364"/>
      <c r="DN67" s="365">
        <v>3</v>
      </c>
      <c r="DO67" s="362"/>
      <c r="DP67" s="363"/>
      <c r="DQ67" s="364"/>
      <c r="DR67" s="365"/>
      <c r="DS67" s="362"/>
      <c r="DT67" s="363"/>
      <c r="DU67" s="364"/>
      <c r="DV67" s="365"/>
      <c r="DW67" s="362"/>
      <c r="DX67" s="363"/>
      <c r="DY67" s="364"/>
      <c r="DZ67" s="413">
        <f t="shared" ref="DZ67:DZ98" si="9">F67+J67+N67+R67+V67+Z67+AD67+AH67+AL67+AP67+AT67+AX67+BB67+BF67+BJ67+BN67+BR67+BV67+BZ67+CD67+CH67+CL67+CP67+CT67+CX67+DB67+DF67+DJ67+DN67+DR67+DV67</f>
        <v>30</v>
      </c>
      <c r="EA67" s="414">
        <f t="shared" ref="EA67:EA98" si="10">G67+K67+O67+S67+W67+AA67+AE67+AI67+AM67+AQ67+AU67+AY67+BC67+BG67+BK67+BO67+BS67+BW67+CA67+CE67+CI67+CM67+CQ67+CU67+CY67+DC67+DG67+DK67+DO67+DS67+DW67</f>
        <v>17</v>
      </c>
      <c r="EB67" s="414">
        <f t="shared" ref="EB67:EB98" si="11">H67+L67+P67+T67+X67+AB67+AF67+AJ67+AN67+AR67+AV67+AZ67+BD67+BH67+BL67+BP67+BT67+BX67+CB67+CF67+CJ67+CN67+CR67+CV67+CZ67+DD67+DH67+DL67+DP67+DT67+DX67</f>
        <v>0</v>
      </c>
      <c r="EC67" s="415">
        <f t="shared" ref="EC67:EC98" si="12">I67+M67+Q67+U67+Y67+AC67+AG67+AK67+AO67+AS67+AW67+BA67+BE67+BI67+BM67+BQ67+BU67+BY67+CC67+CG67+CK67+CO67+CS67+CW67+DA67+DE67+DI67+DM67+DQ67+DU67+DY67</f>
        <v>0</v>
      </c>
    </row>
    <row r="68" spans="1:133" ht="49.5" customHeight="1" thickBot="1">
      <c r="A68" s="408">
        <v>56</v>
      </c>
      <c r="B68" s="436" t="s">
        <v>398</v>
      </c>
      <c r="C68" s="446" t="s">
        <v>6</v>
      </c>
      <c r="D68" s="447" t="s">
        <v>2125</v>
      </c>
      <c r="E68" s="448">
        <v>15</v>
      </c>
      <c r="F68" s="365"/>
      <c r="G68" s="362"/>
      <c r="H68" s="363"/>
      <c r="I68" s="364"/>
      <c r="J68" s="365"/>
      <c r="K68" s="362"/>
      <c r="L68" s="363"/>
      <c r="M68" s="364"/>
      <c r="N68" s="365">
        <v>2</v>
      </c>
      <c r="O68" s="362"/>
      <c r="P68" s="363"/>
      <c r="Q68" s="364"/>
      <c r="R68" s="365">
        <v>3</v>
      </c>
      <c r="S68" s="362"/>
      <c r="T68" s="363"/>
      <c r="U68" s="364"/>
      <c r="V68" s="365"/>
      <c r="W68" s="362"/>
      <c r="X68" s="363"/>
      <c r="Y68" s="364"/>
      <c r="Z68" s="365">
        <v>2</v>
      </c>
      <c r="AA68" s="362"/>
      <c r="AB68" s="363"/>
      <c r="AC68" s="364"/>
      <c r="AD68" s="365"/>
      <c r="AE68" s="362"/>
      <c r="AF68" s="363"/>
      <c r="AG68" s="364"/>
      <c r="AH68" s="365"/>
      <c r="AI68" s="362"/>
      <c r="AJ68" s="363"/>
      <c r="AK68" s="364"/>
      <c r="AL68" s="365"/>
      <c r="AM68" s="362"/>
      <c r="AN68" s="363"/>
      <c r="AO68" s="364"/>
      <c r="AP68" s="365">
        <v>4</v>
      </c>
      <c r="AQ68" s="362"/>
      <c r="AR68" s="363"/>
      <c r="AS68" s="364"/>
      <c r="AT68" s="365">
        <v>3</v>
      </c>
      <c r="AU68" s="362"/>
      <c r="AV68" s="363"/>
      <c r="AW68" s="364"/>
      <c r="AX68" s="365"/>
      <c r="AY68" s="362">
        <v>3</v>
      </c>
      <c r="AZ68" s="363"/>
      <c r="BA68" s="364"/>
      <c r="BB68" s="365">
        <v>3</v>
      </c>
      <c r="BC68" s="362"/>
      <c r="BD68" s="363"/>
      <c r="BE68" s="364"/>
      <c r="BF68" s="365"/>
      <c r="BG68" s="362">
        <v>2</v>
      </c>
      <c r="BH68" s="363"/>
      <c r="BI68" s="364"/>
      <c r="BJ68" s="365">
        <v>3</v>
      </c>
      <c r="BK68" s="362"/>
      <c r="BL68" s="363"/>
      <c r="BM68" s="364"/>
      <c r="BN68" s="365"/>
      <c r="BO68" s="362">
        <v>3</v>
      </c>
      <c r="BP68" s="363"/>
      <c r="BQ68" s="364"/>
      <c r="BR68" s="365"/>
      <c r="BS68" s="362">
        <v>2</v>
      </c>
      <c r="BT68" s="363"/>
      <c r="BU68" s="364"/>
      <c r="BV68" s="365"/>
      <c r="BW68" s="362">
        <v>3</v>
      </c>
      <c r="BX68" s="363"/>
      <c r="BY68" s="364"/>
      <c r="BZ68" s="365"/>
      <c r="CA68" s="362"/>
      <c r="CB68" s="363"/>
      <c r="CC68" s="364"/>
      <c r="CD68" s="365"/>
      <c r="CE68" s="362"/>
      <c r="CF68" s="363"/>
      <c r="CG68" s="364"/>
      <c r="CH68" s="365"/>
      <c r="CI68" s="362"/>
      <c r="CJ68" s="363"/>
      <c r="CK68" s="364"/>
      <c r="CL68" s="365"/>
      <c r="CM68" s="362">
        <v>2</v>
      </c>
      <c r="CN68" s="363"/>
      <c r="CO68" s="364"/>
      <c r="CP68" s="365"/>
      <c r="CQ68" s="362"/>
      <c r="CR68" s="363"/>
      <c r="CS68" s="364"/>
      <c r="CT68" s="365"/>
      <c r="CU68" s="362">
        <v>2</v>
      </c>
      <c r="CV68" s="363"/>
      <c r="CW68" s="364"/>
      <c r="CX68" s="365">
        <v>3</v>
      </c>
      <c r="CY68" s="362"/>
      <c r="CZ68" s="363"/>
      <c r="DA68" s="364"/>
      <c r="DB68" s="365"/>
      <c r="DC68" s="362"/>
      <c r="DD68" s="363"/>
      <c r="DE68" s="364"/>
      <c r="DF68" s="365">
        <v>3</v>
      </c>
      <c r="DG68" s="362"/>
      <c r="DH68" s="363"/>
      <c r="DI68" s="364"/>
      <c r="DJ68" s="365">
        <v>3</v>
      </c>
      <c r="DK68" s="362"/>
      <c r="DL68" s="363"/>
      <c r="DM68" s="364"/>
      <c r="DN68" s="365">
        <v>3</v>
      </c>
      <c r="DO68" s="362"/>
      <c r="DP68" s="363"/>
      <c r="DQ68" s="364"/>
      <c r="DR68" s="365"/>
      <c r="DS68" s="362"/>
      <c r="DT68" s="363"/>
      <c r="DU68" s="364"/>
      <c r="DV68" s="365"/>
      <c r="DW68" s="362"/>
      <c r="DX68" s="363"/>
      <c r="DY68" s="364"/>
      <c r="DZ68" s="413">
        <f t="shared" si="9"/>
        <v>32</v>
      </c>
      <c r="EA68" s="414">
        <f t="shared" si="10"/>
        <v>17</v>
      </c>
      <c r="EB68" s="414">
        <f t="shared" si="11"/>
        <v>0</v>
      </c>
      <c r="EC68" s="415">
        <f t="shared" si="12"/>
        <v>0</v>
      </c>
    </row>
    <row r="69" spans="1:133" ht="49.5" customHeight="1">
      <c r="A69" s="408">
        <v>57</v>
      </c>
      <c r="B69" s="433" t="s">
        <v>399</v>
      </c>
      <c r="C69" s="451" t="s">
        <v>400</v>
      </c>
      <c r="D69" s="447" t="s">
        <v>1680</v>
      </c>
      <c r="E69" s="448">
        <v>15</v>
      </c>
      <c r="F69" s="365"/>
      <c r="G69" s="362"/>
      <c r="H69" s="363"/>
      <c r="I69" s="364"/>
      <c r="J69" s="365"/>
      <c r="K69" s="362"/>
      <c r="L69" s="363"/>
      <c r="M69" s="364"/>
      <c r="N69" s="365"/>
      <c r="O69" s="362"/>
      <c r="P69" s="363"/>
      <c r="Q69" s="364"/>
      <c r="R69" s="365">
        <v>3</v>
      </c>
      <c r="S69" s="362"/>
      <c r="T69" s="363"/>
      <c r="U69" s="364"/>
      <c r="V69" s="365"/>
      <c r="W69" s="362"/>
      <c r="X69" s="363"/>
      <c r="Y69" s="364"/>
      <c r="Z69" s="365">
        <v>2</v>
      </c>
      <c r="AA69" s="362"/>
      <c r="AB69" s="363"/>
      <c r="AC69" s="364"/>
      <c r="AD69" s="365"/>
      <c r="AE69" s="362"/>
      <c r="AF69" s="363"/>
      <c r="AG69" s="364"/>
      <c r="AH69" s="365"/>
      <c r="AI69" s="362"/>
      <c r="AJ69" s="363"/>
      <c r="AK69" s="364"/>
      <c r="AL69" s="365"/>
      <c r="AM69" s="362">
        <v>2</v>
      </c>
      <c r="AN69" s="363"/>
      <c r="AO69" s="364"/>
      <c r="AP69" s="365">
        <v>4</v>
      </c>
      <c r="AQ69" s="362"/>
      <c r="AR69" s="363"/>
      <c r="AS69" s="364"/>
      <c r="AT69" s="365"/>
      <c r="AU69" s="362"/>
      <c r="AV69" s="363"/>
      <c r="AW69" s="364"/>
      <c r="AX69" s="365"/>
      <c r="AY69" s="362">
        <v>2</v>
      </c>
      <c r="AZ69" s="363"/>
      <c r="BA69" s="364"/>
      <c r="BB69" s="365"/>
      <c r="BC69" s="362">
        <v>2</v>
      </c>
      <c r="BD69" s="363"/>
      <c r="BE69" s="364"/>
      <c r="BF69" s="365">
        <v>3</v>
      </c>
      <c r="BG69" s="362"/>
      <c r="BH69" s="363"/>
      <c r="BI69" s="364"/>
      <c r="BJ69" s="365">
        <v>3</v>
      </c>
      <c r="BK69" s="362"/>
      <c r="BL69" s="363"/>
      <c r="BM69" s="364"/>
      <c r="BN69" s="365"/>
      <c r="BO69" s="362">
        <v>3</v>
      </c>
      <c r="BP69" s="363"/>
      <c r="BQ69" s="364"/>
      <c r="BR69" s="365"/>
      <c r="BS69" s="362"/>
      <c r="BT69" s="363"/>
      <c r="BU69" s="364"/>
      <c r="BV69" s="365"/>
      <c r="BW69" s="362">
        <v>3</v>
      </c>
      <c r="BX69" s="363"/>
      <c r="BY69" s="364"/>
      <c r="BZ69" s="365"/>
      <c r="CA69" s="362"/>
      <c r="CB69" s="363"/>
      <c r="CC69" s="364"/>
      <c r="CD69" s="365"/>
      <c r="CE69" s="362"/>
      <c r="CF69" s="363"/>
      <c r="CG69" s="364"/>
      <c r="CH69" s="365"/>
      <c r="CI69" s="362"/>
      <c r="CJ69" s="363"/>
      <c r="CK69" s="364"/>
      <c r="CL69" s="365"/>
      <c r="CM69" s="362">
        <v>2</v>
      </c>
      <c r="CN69" s="363"/>
      <c r="CO69" s="364"/>
      <c r="CP69" s="365"/>
      <c r="CQ69" s="362"/>
      <c r="CR69" s="363"/>
      <c r="CS69" s="364"/>
      <c r="CT69" s="365">
        <v>3</v>
      </c>
      <c r="CU69" s="362"/>
      <c r="CV69" s="363"/>
      <c r="CW69" s="364"/>
      <c r="CX69" s="365"/>
      <c r="CY69" s="362">
        <v>2</v>
      </c>
      <c r="CZ69" s="363"/>
      <c r="DA69" s="364"/>
      <c r="DB69" s="365">
        <v>3</v>
      </c>
      <c r="DC69" s="362"/>
      <c r="DD69" s="363"/>
      <c r="DE69" s="364"/>
      <c r="DF69" s="365">
        <v>3</v>
      </c>
      <c r="DG69" s="362"/>
      <c r="DH69" s="363"/>
      <c r="DI69" s="364"/>
      <c r="DJ69" s="365">
        <v>3</v>
      </c>
      <c r="DK69" s="362"/>
      <c r="DL69" s="363"/>
      <c r="DM69" s="364"/>
      <c r="DN69" s="365"/>
      <c r="DO69" s="362"/>
      <c r="DP69" s="363"/>
      <c r="DQ69" s="364"/>
      <c r="DR69" s="365"/>
      <c r="DS69" s="362"/>
      <c r="DT69" s="363"/>
      <c r="DU69" s="364"/>
      <c r="DV69" s="365"/>
      <c r="DW69" s="362"/>
      <c r="DX69" s="363"/>
      <c r="DY69" s="364"/>
      <c r="DZ69" s="405">
        <f t="shared" si="9"/>
        <v>27</v>
      </c>
      <c r="EA69" s="406">
        <f t="shared" si="10"/>
        <v>16</v>
      </c>
      <c r="EB69" s="406">
        <f t="shared" si="11"/>
        <v>0</v>
      </c>
      <c r="EC69" s="407">
        <f t="shared" si="12"/>
        <v>0</v>
      </c>
    </row>
    <row r="70" spans="1:133" ht="49.5" customHeight="1">
      <c r="A70" s="408">
        <v>58</v>
      </c>
      <c r="B70" s="436" t="s">
        <v>401</v>
      </c>
      <c r="C70" s="446" t="s">
        <v>402</v>
      </c>
      <c r="D70" s="447" t="s">
        <v>1681</v>
      </c>
      <c r="E70" s="448">
        <v>15</v>
      </c>
      <c r="F70" s="365"/>
      <c r="G70" s="362"/>
      <c r="H70" s="363"/>
      <c r="I70" s="364"/>
      <c r="J70" s="365"/>
      <c r="K70" s="362"/>
      <c r="L70" s="363"/>
      <c r="M70" s="364"/>
      <c r="N70" s="365">
        <v>2</v>
      </c>
      <c r="O70" s="362"/>
      <c r="P70" s="363"/>
      <c r="Q70" s="364"/>
      <c r="R70" s="365">
        <v>3</v>
      </c>
      <c r="S70" s="362"/>
      <c r="T70" s="363"/>
      <c r="U70" s="364"/>
      <c r="V70" s="365"/>
      <c r="W70" s="362"/>
      <c r="X70" s="363"/>
      <c r="Y70" s="364"/>
      <c r="Z70" s="365">
        <v>2</v>
      </c>
      <c r="AA70" s="362"/>
      <c r="AB70" s="363"/>
      <c r="AC70" s="364"/>
      <c r="AD70" s="365"/>
      <c r="AE70" s="362"/>
      <c r="AF70" s="363"/>
      <c r="AG70" s="364"/>
      <c r="AH70" s="365"/>
      <c r="AI70" s="362"/>
      <c r="AJ70" s="363"/>
      <c r="AK70" s="364"/>
      <c r="AL70" s="365"/>
      <c r="AM70" s="362"/>
      <c r="AN70" s="363"/>
      <c r="AO70" s="364"/>
      <c r="AP70" s="365">
        <v>4</v>
      </c>
      <c r="AQ70" s="362"/>
      <c r="AR70" s="363"/>
      <c r="AS70" s="364"/>
      <c r="AT70" s="365">
        <v>3</v>
      </c>
      <c r="AU70" s="362"/>
      <c r="AV70" s="363"/>
      <c r="AW70" s="364"/>
      <c r="AX70" s="365">
        <v>3</v>
      </c>
      <c r="AY70" s="362"/>
      <c r="AZ70" s="363"/>
      <c r="BA70" s="364"/>
      <c r="BB70" s="365">
        <v>3</v>
      </c>
      <c r="BC70" s="362"/>
      <c r="BD70" s="363"/>
      <c r="BE70" s="364"/>
      <c r="BF70" s="365"/>
      <c r="BG70" s="362"/>
      <c r="BH70" s="363"/>
      <c r="BI70" s="364"/>
      <c r="BJ70" s="365"/>
      <c r="BK70" s="362">
        <v>2</v>
      </c>
      <c r="BL70" s="363"/>
      <c r="BM70" s="364"/>
      <c r="BN70" s="365"/>
      <c r="BO70" s="362">
        <v>3</v>
      </c>
      <c r="BP70" s="363"/>
      <c r="BQ70" s="364"/>
      <c r="BR70" s="365"/>
      <c r="BS70" s="362">
        <v>2</v>
      </c>
      <c r="BT70" s="363"/>
      <c r="BU70" s="364"/>
      <c r="BV70" s="365"/>
      <c r="BW70" s="362"/>
      <c r="BX70" s="363"/>
      <c r="BY70" s="364"/>
      <c r="BZ70" s="365"/>
      <c r="CA70" s="362"/>
      <c r="CB70" s="363"/>
      <c r="CC70" s="364"/>
      <c r="CD70" s="365"/>
      <c r="CE70" s="362"/>
      <c r="CF70" s="363"/>
      <c r="CG70" s="364"/>
      <c r="CH70" s="365"/>
      <c r="CI70" s="362"/>
      <c r="CJ70" s="363"/>
      <c r="CK70" s="364"/>
      <c r="CL70" s="365"/>
      <c r="CM70" s="362">
        <v>2</v>
      </c>
      <c r="CN70" s="363"/>
      <c r="CO70" s="364"/>
      <c r="CP70" s="365"/>
      <c r="CQ70" s="362">
        <v>2</v>
      </c>
      <c r="CR70" s="363"/>
      <c r="CS70" s="364"/>
      <c r="CT70" s="365"/>
      <c r="CU70" s="362"/>
      <c r="CV70" s="363"/>
      <c r="CW70" s="364"/>
      <c r="CX70" s="365">
        <v>3</v>
      </c>
      <c r="CY70" s="362"/>
      <c r="CZ70" s="363"/>
      <c r="DA70" s="364"/>
      <c r="DB70" s="365"/>
      <c r="DC70" s="362">
        <v>2</v>
      </c>
      <c r="DD70" s="363"/>
      <c r="DE70" s="364"/>
      <c r="DF70" s="365"/>
      <c r="DG70" s="362"/>
      <c r="DH70" s="363"/>
      <c r="DI70" s="364"/>
      <c r="DJ70" s="365">
        <v>3</v>
      </c>
      <c r="DK70" s="362"/>
      <c r="DL70" s="363"/>
      <c r="DM70" s="364"/>
      <c r="DN70" s="365"/>
      <c r="DO70" s="362">
        <v>3</v>
      </c>
      <c r="DP70" s="363"/>
      <c r="DQ70" s="364"/>
      <c r="DR70" s="365"/>
      <c r="DS70" s="362"/>
      <c r="DT70" s="363"/>
      <c r="DU70" s="364"/>
      <c r="DV70" s="365"/>
      <c r="DW70" s="362"/>
      <c r="DX70" s="363"/>
      <c r="DY70" s="364"/>
      <c r="DZ70" s="413">
        <f t="shared" si="9"/>
        <v>26</v>
      </c>
      <c r="EA70" s="414">
        <f t="shared" si="10"/>
        <v>16</v>
      </c>
      <c r="EB70" s="414">
        <f t="shared" si="11"/>
        <v>0</v>
      </c>
      <c r="EC70" s="415">
        <f t="shared" si="12"/>
        <v>0</v>
      </c>
    </row>
    <row r="71" spans="1:133" ht="49.5" customHeight="1">
      <c r="A71" s="408">
        <v>59</v>
      </c>
      <c r="B71" s="436" t="s">
        <v>403</v>
      </c>
      <c r="C71" s="451" t="s">
        <v>20</v>
      </c>
      <c r="D71" s="447" t="s">
        <v>1682</v>
      </c>
      <c r="E71" s="448">
        <v>15</v>
      </c>
      <c r="F71" s="365"/>
      <c r="G71" s="362"/>
      <c r="H71" s="363"/>
      <c r="I71" s="364"/>
      <c r="J71" s="365"/>
      <c r="K71" s="362"/>
      <c r="L71" s="363"/>
      <c r="M71" s="364"/>
      <c r="N71" s="365">
        <v>2</v>
      </c>
      <c r="O71" s="362"/>
      <c r="P71" s="363"/>
      <c r="Q71" s="364"/>
      <c r="R71" s="365">
        <v>3</v>
      </c>
      <c r="S71" s="362"/>
      <c r="T71" s="363"/>
      <c r="U71" s="364"/>
      <c r="V71" s="365"/>
      <c r="W71" s="362"/>
      <c r="X71" s="363"/>
      <c r="Y71" s="364"/>
      <c r="Z71" s="365">
        <v>2</v>
      </c>
      <c r="AA71" s="362"/>
      <c r="AB71" s="363"/>
      <c r="AC71" s="364"/>
      <c r="AD71" s="365"/>
      <c r="AE71" s="362"/>
      <c r="AF71" s="363"/>
      <c r="AG71" s="364"/>
      <c r="AH71" s="365"/>
      <c r="AI71" s="362"/>
      <c r="AJ71" s="363"/>
      <c r="AK71" s="364"/>
      <c r="AL71" s="365"/>
      <c r="AM71" s="362"/>
      <c r="AN71" s="363"/>
      <c r="AO71" s="364"/>
      <c r="AP71" s="365">
        <v>3</v>
      </c>
      <c r="AQ71" s="362"/>
      <c r="AR71" s="363"/>
      <c r="AS71" s="364"/>
      <c r="AT71" s="365">
        <v>3</v>
      </c>
      <c r="AU71" s="362"/>
      <c r="AV71" s="363"/>
      <c r="AW71" s="364"/>
      <c r="AX71" s="365"/>
      <c r="AY71" s="362">
        <v>2</v>
      </c>
      <c r="AZ71" s="363"/>
      <c r="BA71" s="364"/>
      <c r="BB71" s="365"/>
      <c r="BC71" s="362"/>
      <c r="BD71" s="363"/>
      <c r="BE71" s="364"/>
      <c r="BF71" s="365"/>
      <c r="BG71" s="362">
        <v>2</v>
      </c>
      <c r="BH71" s="363"/>
      <c r="BI71" s="364"/>
      <c r="BJ71" s="365"/>
      <c r="BK71" s="362"/>
      <c r="BL71" s="363"/>
      <c r="BM71" s="364"/>
      <c r="BN71" s="365"/>
      <c r="BO71" s="362">
        <v>3</v>
      </c>
      <c r="BP71" s="363"/>
      <c r="BQ71" s="364"/>
      <c r="BR71" s="365"/>
      <c r="BS71" s="362">
        <v>2</v>
      </c>
      <c r="BT71" s="363"/>
      <c r="BU71" s="364"/>
      <c r="BV71" s="365"/>
      <c r="BW71" s="362"/>
      <c r="BX71" s="363"/>
      <c r="BY71" s="364"/>
      <c r="BZ71" s="365"/>
      <c r="CA71" s="362"/>
      <c r="CB71" s="363"/>
      <c r="CC71" s="364"/>
      <c r="CD71" s="365"/>
      <c r="CE71" s="362"/>
      <c r="CF71" s="363"/>
      <c r="CG71" s="364"/>
      <c r="CH71" s="365"/>
      <c r="CI71" s="362"/>
      <c r="CJ71" s="363"/>
      <c r="CK71" s="364"/>
      <c r="CL71" s="365"/>
      <c r="CM71" s="362">
        <v>2</v>
      </c>
      <c r="CN71" s="363"/>
      <c r="CO71" s="364"/>
      <c r="CP71" s="365">
        <v>3</v>
      </c>
      <c r="CQ71" s="362"/>
      <c r="CR71" s="363"/>
      <c r="CS71" s="364"/>
      <c r="CT71" s="365"/>
      <c r="CU71" s="362">
        <v>2</v>
      </c>
      <c r="CV71" s="363"/>
      <c r="CW71" s="364"/>
      <c r="CX71" s="365">
        <v>3</v>
      </c>
      <c r="CY71" s="362"/>
      <c r="CZ71" s="363"/>
      <c r="DA71" s="364"/>
      <c r="DB71" s="365">
        <v>3</v>
      </c>
      <c r="DC71" s="362"/>
      <c r="DD71" s="363"/>
      <c r="DE71" s="364"/>
      <c r="DF71" s="365"/>
      <c r="DG71" s="362">
        <v>2</v>
      </c>
      <c r="DH71" s="363"/>
      <c r="DI71" s="364"/>
      <c r="DJ71" s="365">
        <v>2</v>
      </c>
      <c r="DK71" s="362"/>
      <c r="DL71" s="363"/>
      <c r="DM71" s="364"/>
      <c r="DN71" s="365"/>
      <c r="DO71" s="362"/>
      <c r="DP71" s="363"/>
      <c r="DQ71" s="364"/>
      <c r="DR71" s="365"/>
      <c r="DS71" s="362"/>
      <c r="DT71" s="363"/>
      <c r="DU71" s="364"/>
      <c r="DV71" s="365"/>
      <c r="DW71" s="362"/>
      <c r="DX71" s="363"/>
      <c r="DY71" s="364"/>
      <c r="DZ71" s="413">
        <f t="shared" si="9"/>
        <v>24</v>
      </c>
      <c r="EA71" s="414">
        <f t="shared" si="10"/>
        <v>15</v>
      </c>
      <c r="EB71" s="414">
        <f t="shared" si="11"/>
        <v>0</v>
      </c>
      <c r="EC71" s="415">
        <f t="shared" si="12"/>
        <v>0</v>
      </c>
    </row>
    <row r="72" spans="1:133" ht="49.5" customHeight="1">
      <c r="A72" s="408">
        <v>60</v>
      </c>
      <c r="B72" s="433" t="s">
        <v>404</v>
      </c>
      <c r="C72" s="446" t="s">
        <v>405</v>
      </c>
      <c r="D72" s="447" t="s">
        <v>1683</v>
      </c>
      <c r="E72" s="448">
        <v>15</v>
      </c>
      <c r="F72" s="296"/>
      <c r="G72" s="297">
        <v>2</v>
      </c>
      <c r="H72" s="298"/>
      <c r="I72" s="299"/>
      <c r="J72" s="296"/>
      <c r="K72" s="297"/>
      <c r="L72" s="298"/>
      <c r="M72" s="299"/>
      <c r="N72" s="296">
        <v>2</v>
      </c>
      <c r="O72" s="297"/>
      <c r="P72" s="298"/>
      <c r="Q72" s="299"/>
      <c r="R72" s="296">
        <v>3</v>
      </c>
      <c r="S72" s="297"/>
      <c r="T72" s="298"/>
      <c r="U72" s="299"/>
      <c r="V72" s="296"/>
      <c r="W72" s="297"/>
      <c r="X72" s="298"/>
      <c r="Y72" s="299"/>
      <c r="Z72" s="296">
        <v>2</v>
      </c>
      <c r="AA72" s="297"/>
      <c r="AB72" s="298"/>
      <c r="AC72" s="299"/>
      <c r="AD72" s="296"/>
      <c r="AE72" s="297"/>
      <c r="AF72" s="298"/>
      <c r="AG72" s="299"/>
      <c r="AH72" s="296"/>
      <c r="AI72" s="297"/>
      <c r="AJ72" s="298"/>
      <c r="AK72" s="299"/>
      <c r="AL72" s="296"/>
      <c r="AM72" s="297">
        <v>2</v>
      </c>
      <c r="AN72" s="298"/>
      <c r="AO72" s="299"/>
      <c r="AP72" s="296">
        <v>3</v>
      </c>
      <c r="AQ72" s="297"/>
      <c r="AR72" s="298"/>
      <c r="AS72" s="299"/>
      <c r="AT72" s="296"/>
      <c r="AU72" s="297">
        <v>2</v>
      </c>
      <c r="AV72" s="298"/>
      <c r="AW72" s="299"/>
      <c r="AX72" s="296">
        <v>3</v>
      </c>
      <c r="AY72" s="297"/>
      <c r="AZ72" s="298"/>
      <c r="BA72" s="299"/>
      <c r="BB72" s="296"/>
      <c r="BC72" s="297">
        <v>2</v>
      </c>
      <c r="BD72" s="298"/>
      <c r="BE72" s="299"/>
      <c r="BF72" s="296"/>
      <c r="BG72" s="297"/>
      <c r="BH72" s="298"/>
      <c r="BI72" s="299"/>
      <c r="BJ72" s="296">
        <v>3</v>
      </c>
      <c r="BK72" s="297"/>
      <c r="BL72" s="298"/>
      <c r="BM72" s="299"/>
      <c r="BN72" s="296"/>
      <c r="BO72" s="297">
        <v>3</v>
      </c>
      <c r="BP72" s="298"/>
      <c r="BQ72" s="299"/>
      <c r="BR72" s="296"/>
      <c r="BS72" s="297">
        <v>2</v>
      </c>
      <c r="BT72" s="298"/>
      <c r="BU72" s="299"/>
      <c r="BV72" s="296"/>
      <c r="BW72" s="297">
        <v>3</v>
      </c>
      <c r="BX72" s="298"/>
      <c r="BY72" s="299"/>
      <c r="BZ72" s="296"/>
      <c r="CA72" s="297"/>
      <c r="CB72" s="298"/>
      <c r="CC72" s="299"/>
      <c r="CD72" s="296"/>
      <c r="CE72" s="297"/>
      <c r="CF72" s="298"/>
      <c r="CG72" s="299"/>
      <c r="CH72" s="296"/>
      <c r="CI72" s="297"/>
      <c r="CJ72" s="298"/>
      <c r="CK72" s="299"/>
      <c r="CL72" s="296"/>
      <c r="CM72" s="297">
        <v>2</v>
      </c>
      <c r="CN72" s="298"/>
      <c r="CO72" s="299"/>
      <c r="CP72" s="296">
        <v>3</v>
      </c>
      <c r="CQ72" s="297"/>
      <c r="CR72" s="298"/>
      <c r="CS72" s="299"/>
      <c r="CT72" s="296"/>
      <c r="CU72" s="297"/>
      <c r="CV72" s="298"/>
      <c r="CW72" s="299"/>
      <c r="CX72" s="296"/>
      <c r="CY72" s="297">
        <v>2</v>
      </c>
      <c r="CZ72" s="298"/>
      <c r="DA72" s="299"/>
      <c r="DB72" s="296">
        <v>3</v>
      </c>
      <c r="DC72" s="297"/>
      <c r="DD72" s="298"/>
      <c r="DE72" s="299"/>
      <c r="DF72" s="296"/>
      <c r="DG72" s="297"/>
      <c r="DH72" s="298"/>
      <c r="DI72" s="299"/>
      <c r="DJ72" s="296">
        <v>2</v>
      </c>
      <c r="DK72" s="297"/>
      <c r="DL72" s="298"/>
      <c r="DM72" s="299"/>
      <c r="DN72" s="296"/>
      <c r="DO72" s="297">
        <v>2</v>
      </c>
      <c r="DP72" s="298"/>
      <c r="DQ72" s="299"/>
      <c r="DR72" s="296"/>
      <c r="DS72" s="297"/>
      <c r="DT72" s="298"/>
      <c r="DU72" s="299"/>
      <c r="DV72" s="296"/>
      <c r="DW72" s="297"/>
      <c r="DX72" s="298"/>
      <c r="DY72" s="299"/>
      <c r="DZ72" s="413">
        <f t="shared" si="9"/>
        <v>24</v>
      </c>
      <c r="EA72" s="414">
        <f t="shared" si="10"/>
        <v>22</v>
      </c>
      <c r="EB72" s="414">
        <f t="shared" si="11"/>
        <v>0</v>
      </c>
      <c r="EC72" s="415">
        <f t="shared" si="12"/>
        <v>0</v>
      </c>
    </row>
    <row r="73" spans="1:133" ht="49.5" customHeight="1">
      <c r="A73" s="408">
        <v>61</v>
      </c>
      <c r="B73" s="433" t="s">
        <v>380</v>
      </c>
      <c r="C73" s="434" t="s">
        <v>41</v>
      </c>
      <c r="D73" s="411" t="s">
        <v>1684</v>
      </c>
      <c r="E73" s="435">
        <v>15</v>
      </c>
      <c r="F73" s="365"/>
      <c r="G73" s="362"/>
      <c r="H73" s="363"/>
      <c r="I73" s="364"/>
      <c r="J73" s="365"/>
      <c r="K73" s="362"/>
      <c r="L73" s="363"/>
      <c r="M73" s="364"/>
      <c r="N73" s="365">
        <v>2</v>
      </c>
      <c r="O73" s="362"/>
      <c r="P73" s="363"/>
      <c r="Q73" s="364"/>
      <c r="R73" s="365">
        <v>3</v>
      </c>
      <c r="S73" s="362"/>
      <c r="T73" s="363"/>
      <c r="U73" s="364"/>
      <c r="V73" s="365"/>
      <c r="W73" s="362"/>
      <c r="X73" s="363"/>
      <c r="Y73" s="364"/>
      <c r="Z73" s="365">
        <v>2</v>
      </c>
      <c r="AA73" s="362"/>
      <c r="AB73" s="363"/>
      <c r="AC73" s="364"/>
      <c r="AD73" s="365"/>
      <c r="AE73" s="362"/>
      <c r="AF73" s="363"/>
      <c r="AG73" s="364"/>
      <c r="AH73" s="365"/>
      <c r="AI73" s="362"/>
      <c r="AJ73" s="363"/>
      <c r="AK73" s="364"/>
      <c r="AL73" s="365"/>
      <c r="AM73" s="362"/>
      <c r="AN73" s="363"/>
      <c r="AO73" s="364"/>
      <c r="AP73" s="365"/>
      <c r="AQ73" s="362">
        <v>2</v>
      </c>
      <c r="AR73" s="363"/>
      <c r="AS73" s="364"/>
      <c r="AT73" s="365">
        <v>3</v>
      </c>
      <c r="AU73" s="362"/>
      <c r="AV73" s="363"/>
      <c r="AW73" s="364"/>
      <c r="AX73" s="365"/>
      <c r="AY73" s="362">
        <v>2</v>
      </c>
      <c r="AZ73" s="363"/>
      <c r="BA73" s="364"/>
      <c r="BB73" s="365"/>
      <c r="BC73" s="362"/>
      <c r="BD73" s="363"/>
      <c r="BE73" s="364"/>
      <c r="BF73" s="365">
        <v>3</v>
      </c>
      <c r="BG73" s="362"/>
      <c r="BH73" s="363"/>
      <c r="BI73" s="364"/>
      <c r="BJ73" s="365"/>
      <c r="BK73" s="362"/>
      <c r="BL73" s="363"/>
      <c r="BM73" s="364"/>
      <c r="BN73" s="365"/>
      <c r="BO73" s="362">
        <v>3</v>
      </c>
      <c r="BP73" s="363"/>
      <c r="BQ73" s="364"/>
      <c r="BR73" s="365"/>
      <c r="BS73" s="362">
        <v>2</v>
      </c>
      <c r="BT73" s="363"/>
      <c r="BU73" s="364"/>
      <c r="BV73" s="365"/>
      <c r="BW73" s="362">
        <v>3</v>
      </c>
      <c r="BX73" s="363"/>
      <c r="BY73" s="364"/>
      <c r="BZ73" s="365"/>
      <c r="CA73" s="362"/>
      <c r="CB73" s="363"/>
      <c r="CC73" s="364"/>
      <c r="CD73" s="365"/>
      <c r="CE73" s="362"/>
      <c r="CF73" s="363"/>
      <c r="CG73" s="364"/>
      <c r="CH73" s="365"/>
      <c r="CI73" s="362"/>
      <c r="CJ73" s="363"/>
      <c r="CK73" s="364"/>
      <c r="CL73" s="365"/>
      <c r="CM73" s="362">
        <v>2</v>
      </c>
      <c r="CN73" s="363"/>
      <c r="CO73" s="364"/>
      <c r="CP73" s="365"/>
      <c r="CQ73" s="362">
        <v>2</v>
      </c>
      <c r="CR73" s="363"/>
      <c r="CS73" s="364"/>
      <c r="CT73" s="365">
        <v>3</v>
      </c>
      <c r="CU73" s="362"/>
      <c r="CV73" s="363"/>
      <c r="CW73" s="364"/>
      <c r="CX73" s="365">
        <v>3</v>
      </c>
      <c r="CY73" s="362"/>
      <c r="CZ73" s="363"/>
      <c r="DA73" s="364"/>
      <c r="DB73" s="365">
        <v>3</v>
      </c>
      <c r="DC73" s="362"/>
      <c r="DD73" s="363"/>
      <c r="DE73" s="364"/>
      <c r="DF73" s="365"/>
      <c r="DG73" s="362">
        <v>2</v>
      </c>
      <c r="DH73" s="363"/>
      <c r="DI73" s="364"/>
      <c r="DJ73" s="365">
        <v>2</v>
      </c>
      <c r="DK73" s="362"/>
      <c r="DL73" s="363"/>
      <c r="DM73" s="364"/>
      <c r="DN73" s="365"/>
      <c r="DO73" s="362"/>
      <c r="DP73" s="363"/>
      <c r="DQ73" s="364"/>
      <c r="DR73" s="365"/>
      <c r="DS73" s="362"/>
      <c r="DT73" s="363"/>
      <c r="DU73" s="364"/>
      <c r="DV73" s="365"/>
      <c r="DW73" s="362"/>
      <c r="DX73" s="363"/>
      <c r="DY73" s="364"/>
      <c r="DZ73" s="413">
        <f t="shared" si="9"/>
        <v>24</v>
      </c>
      <c r="EA73" s="414">
        <f t="shared" si="10"/>
        <v>18</v>
      </c>
      <c r="EB73" s="414">
        <f t="shared" si="11"/>
        <v>0</v>
      </c>
      <c r="EC73" s="415">
        <f t="shared" si="12"/>
        <v>0</v>
      </c>
    </row>
    <row r="74" spans="1:133" ht="49.5" customHeight="1">
      <c r="A74" s="408">
        <v>62</v>
      </c>
      <c r="B74" s="433" t="s">
        <v>1083</v>
      </c>
      <c r="C74" s="451" t="s">
        <v>2126</v>
      </c>
      <c r="D74" s="447" t="s">
        <v>1685</v>
      </c>
      <c r="E74" s="456">
        <v>15</v>
      </c>
      <c r="F74" s="365"/>
      <c r="G74" s="362"/>
      <c r="H74" s="363"/>
      <c r="I74" s="364"/>
      <c r="J74" s="365"/>
      <c r="K74" s="362"/>
      <c r="L74" s="363"/>
      <c r="M74" s="364"/>
      <c r="N74" s="365">
        <v>2</v>
      </c>
      <c r="O74" s="362"/>
      <c r="P74" s="363"/>
      <c r="Q74" s="364"/>
      <c r="R74" s="365">
        <v>3</v>
      </c>
      <c r="S74" s="362"/>
      <c r="T74" s="363"/>
      <c r="U74" s="364"/>
      <c r="V74" s="365"/>
      <c r="W74" s="362"/>
      <c r="X74" s="363"/>
      <c r="Y74" s="364"/>
      <c r="Z74" s="365">
        <v>2</v>
      </c>
      <c r="AA74" s="362"/>
      <c r="AB74" s="363"/>
      <c r="AC74" s="364"/>
      <c r="AD74" s="365"/>
      <c r="AE74" s="362"/>
      <c r="AF74" s="363"/>
      <c r="AG74" s="364"/>
      <c r="AH74" s="365"/>
      <c r="AI74" s="362"/>
      <c r="AJ74" s="363"/>
      <c r="AK74" s="364"/>
      <c r="AL74" s="365"/>
      <c r="AM74" s="362"/>
      <c r="AN74" s="363"/>
      <c r="AO74" s="364"/>
      <c r="AP74" s="365"/>
      <c r="AQ74" s="362"/>
      <c r="AR74" s="363"/>
      <c r="AS74" s="364"/>
      <c r="AT74" s="365"/>
      <c r="AU74" s="362"/>
      <c r="AV74" s="363"/>
      <c r="AW74" s="364"/>
      <c r="AX74" s="365"/>
      <c r="AY74" s="362"/>
      <c r="AZ74" s="363"/>
      <c r="BA74" s="364"/>
      <c r="BB74" s="365"/>
      <c r="BC74" s="362"/>
      <c r="BD74" s="363"/>
      <c r="BE74" s="364"/>
      <c r="BF74" s="365"/>
      <c r="BG74" s="362"/>
      <c r="BH74" s="363"/>
      <c r="BI74" s="364"/>
      <c r="BJ74" s="365"/>
      <c r="BK74" s="362"/>
      <c r="BL74" s="363"/>
      <c r="BM74" s="364"/>
      <c r="BN74" s="365"/>
      <c r="BO74" s="362">
        <v>3</v>
      </c>
      <c r="BP74" s="363"/>
      <c r="BQ74" s="364"/>
      <c r="BR74" s="365"/>
      <c r="BS74" s="362">
        <v>2</v>
      </c>
      <c r="BT74" s="363"/>
      <c r="BU74" s="364"/>
      <c r="BV74" s="365"/>
      <c r="BW74" s="362">
        <v>3</v>
      </c>
      <c r="BX74" s="363"/>
      <c r="BY74" s="364"/>
      <c r="BZ74" s="365"/>
      <c r="CA74" s="362"/>
      <c r="CB74" s="363"/>
      <c r="CC74" s="364"/>
      <c r="CD74" s="365"/>
      <c r="CE74" s="362"/>
      <c r="CF74" s="363"/>
      <c r="CG74" s="364"/>
      <c r="CH74" s="365"/>
      <c r="CI74" s="362"/>
      <c r="CJ74" s="363"/>
      <c r="CK74" s="364"/>
      <c r="CL74" s="365"/>
      <c r="CM74" s="362">
        <v>2</v>
      </c>
      <c r="CN74" s="363"/>
      <c r="CO74" s="364"/>
      <c r="CP74" s="365"/>
      <c r="CQ74" s="362"/>
      <c r="CR74" s="363"/>
      <c r="CS74" s="364"/>
      <c r="CT74" s="365"/>
      <c r="CU74" s="362"/>
      <c r="CV74" s="363"/>
      <c r="CW74" s="364"/>
      <c r="CX74" s="365"/>
      <c r="CY74" s="362"/>
      <c r="CZ74" s="363"/>
      <c r="DA74" s="364"/>
      <c r="DB74" s="365"/>
      <c r="DC74" s="362"/>
      <c r="DD74" s="363"/>
      <c r="DE74" s="364"/>
      <c r="DF74" s="365"/>
      <c r="DG74" s="362"/>
      <c r="DH74" s="363"/>
      <c r="DI74" s="364"/>
      <c r="DJ74" s="365"/>
      <c r="DK74" s="362"/>
      <c r="DL74" s="363"/>
      <c r="DM74" s="364"/>
      <c r="DN74" s="365"/>
      <c r="DO74" s="362"/>
      <c r="DP74" s="363"/>
      <c r="DQ74" s="364"/>
      <c r="DR74" s="365"/>
      <c r="DS74" s="362"/>
      <c r="DT74" s="363"/>
      <c r="DU74" s="364"/>
      <c r="DV74" s="365"/>
      <c r="DW74" s="362"/>
      <c r="DX74" s="363"/>
      <c r="DY74" s="364"/>
      <c r="DZ74" s="413">
        <f t="shared" si="9"/>
        <v>7</v>
      </c>
      <c r="EA74" s="414">
        <f t="shared" si="10"/>
        <v>10</v>
      </c>
      <c r="EB74" s="414">
        <f t="shared" si="11"/>
        <v>0</v>
      </c>
      <c r="EC74" s="415">
        <f t="shared" si="12"/>
        <v>0</v>
      </c>
    </row>
    <row r="75" spans="1:133" ht="49.5" customHeight="1">
      <c r="A75" s="408">
        <v>63</v>
      </c>
      <c r="B75" s="433" t="s">
        <v>383</v>
      </c>
      <c r="C75" s="434" t="s">
        <v>45</v>
      </c>
      <c r="D75" s="411" t="s">
        <v>1686</v>
      </c>
      <c r="E75" s="435">
        <v>15</v>
      </c>
      <c r="F75" s="365"/>
      <c r="G75" s="362"/>
      <c r="H75" s="363"/>
      <c r="I75" s="364"/>
      <c r="J75" s="365"/>
      <c r="K75" s="362"/>
      <c r="L75" s="363"/>
      <c r="M75" s="364"/>
      <c r="N75" s="365">
        <v>2</v>
      </c>
      <c r="O75" s="362"/>
      <c r="P75" s="363"/>
      <c r="Q75" s="364"/>
      <c r="R75" s="365">
        <v>3</v>
      </c>
      <c r="S75" s="362"/>
      <c r="T75" s="363"/>
      <c r="U75" s="364"/>
      <c r="V75" s="365"/>
      <c r="W75" s="362"/>
      <c r="X75" s="363"/>
      <c r="Y75" s="364"/>
      <c r="Z75" s="365">
        <v>2</v>
      </c>
      <c r="AA75" s="362"/>
      <c r="AB75" s="363"/>
      <c r="AC75" s="364"/>
      <c r="AD75" s="365"/>
      <c r="AE75" s="362"/>
      <c r="AF75" s="363"/>
      <c r="AG75" s="364"/>
      <c r="AH75" s="365"/>
      <c r="AI75" s="362"/>
      <c r="AJ75" s="363"/>
      <c r="AK75" s="364"/>
      <c r="AL75" s="365"/>
      <c r="AM75" s="362"/>
      <c r="AN75" s="363"/>
      <c r="AO75" s="364"/>
      <c r="AP75" s="365">
        <v>3</v>
      </c>
      <c r="AQ75" s="362"/>
      <c r="AR75" s="363"/>
      <c r="AS75" s="364"/>
      <c r="AT75" s="365">
        <v>3</v>
      </c>
      <c r="AU75" s="362"/>
      <c r="AV75" s="363"/>
      <c r="AW75" s="364"/>
      <c r="AX75" s="365">
        <v>3</v>
      </c>
      <c r="AY75" s="362"/>
      <c r="AZ75" s="363"/>
      <c r="BA75" s="364"/>
      <c r="BB75" s="365"/>
      <c r="BC75" s="362">
        <v>2</v>
      </c>
      <c r="BD75" s="363"/>
      <c r="BE75" s="364"/>
      <c r="BF75" s="365"/>
      <c r="BG75" s="362"/>
      <c r="BH75" s="363"/>
      <c r="BI75" s="364"/>
      <c r="BJ75" s="365"/>
      <c r="BK75" s="362">
        <v>2</v>
      </c>
      <c r="BL75" s="363"/>
      <c r="BM75" s="364"/>
      <c r="BN75" s="365"/>
      <c r="BO75" s="362"/>
      <c r="BP75" s="363"/>
      <c r="BQ75" s="364"/>
      <c r="BR75" s="365"/>
      <c r="BS75" s="362">
        <v>2</v>
      </c>
      <c r="BT75" s="363"/>
      <c r="BU75" s="364"/>
      <c r="BV75" s="365"/>
      <c r="BW75" s="362">
        <v>3</v>
      </c>
      <c r="BX75" s="363"/>
      <c r="BY75" s="364"/>
      <c r="BZ75" s="365"/>
      <c r="CA75" s="362"/>
      <c r="CB75" s="363"/>
      <c r="CC75" s="364"/>
      <c r="CD75" s="365"/>
      <c r="CE75" s="362"/>
      <c r="CF75" s="363"/>
      <c r="CG75" s="364"/>
      <c r="CH75" s="365"/>
      <c r="CI75" s="362"/>
      <c r="CJ75" s="363"/>
      <c r="CK75" s="364"/>
      <c r="CL75" s="365"/>
      <c r="CM75" s="362">
        <v>2</v>
      </c>
      <c r="CN75" s="363"/>
      <c r="CO75" s="364"/>
      <c r="CP75" s="365"/>
      <c r="CQ75" s="362"/>
      <c r="CR75" s="363"/>
      <c r="CS75" s="364"/>
      <c r="CT75" s="365"/>
      <c r="CU75" s="362"/>
      <c r="CV75" s="363"/>
      <c r="CW75" s="364"/>
      <c r="CX75" s="365">
        <v>3</v>
      </c>
      <c r="CY75" s="362"/>
      <c r="CZ75" s="363"/>
      <c r="DA75" s="364"/>
      <c r="DB75" s="365"/>
      <c r="DC75" s="362"/>
      <c r="DD75" s="363"/>
      <c r="DE75" s="364"/>
      <c r="DF75" s="365"/>
      <c r="DG75" s="362"/>
      <c r="DH75" s="363"/>
      <c r="DI75" s="364"/>
      <c r="DJ75" s="365"/>
      <c r="DK75" s="362"/>
      <c r="DL75" s="363"/>
      <c r="DM75" s="364"/>
      <c r="DN75" s="365">
        <v>3</v>
      </c>
      <c r="DO75" s="362"/>
      <c r="DP75" s="363"/>
      <c r="DQ75" s="364"/>
      <c r="DR75" s="365"/>
      <c r="DS75" s="362"/>
      <c r="DT75" s="363"/>
      <c r="DU75" s="364"/>
      <c r="DV75" s="365"/>
      <c r="DW75" s="362"/>
      <c r="DX75" s="363"/>
      <c r="DY75" s="364"/>
      <c r="DZ75" s="413">
        <f t="shared" si="9"/>
        <v>22</v>
      </c>
      <c r="EA75" s="414">
        <f t="shared" si="10"/>
        <v>11</v>
      </c>
      <c r="EB75" s="414">
        <f t="shared" si="11"/>
        <v>0</v>
      </c>
      <c r="EC75" s="415">
        <f t="shared" si="12"/>
        <v>0</v>
      </c>
    </row>
    <row r="76" spans="1:133" ht="49.5" customHeight="1">
      <c r="A76" s="408">
        <v>64</v>
      </c>
      <c r="B76" s="433" t="s">
        <v>406</v>
      </c>
      <c r="C76" s="446" t="s">
        <v>46</v>
      </c>
      <c r="D76" s="447" t="s">
        <v>1687</v>
      </c>
      <c r="E76" s="448">
        <v>15</v>
      </c>
      <c r="F76" s="365"/>
      <c r="G76" s="362"/>
      <c r="H76" s="363"/>
      <c r="I76" s="364"/>
      <c r="J76" s="365"/>
      <c r="K76" s="362"/>
      <c r="L76" s="363"/>
      <c r="M76" s="364"/>
      <c r="N76" s="365">
        <v>2</v>
      </c>
      <c r="O76" s="362"/>
      <c r="P76" s="363"/>
      <c r="Q76" s="364"/>
      <c r="R76" s="365">
        <v>3</v>
      </c>
      <c r="S76" s="362"/>
      <c r="T76" s="363"/>
      <c r="U76" s="364"/>
      <c r="V76" s="365"/>
      <c r="W76" s="362"/>
      <c r="X76" s="363"/>
      <c r="Y76" s="364"/>
      <c r="Z76" s="365">
        <v>2</v>
      </c>
      <c r="AA76" s="362"/>
      <c r="AB76" s="363"/>
      <c r="AC76" s="364"/>
      <c r="AD76" s="365"/>
      <c r="AE76" s="362"/>
      <c r="AF76" s="363"/>
      <c r="AG76" s="364"/>
      <c r="AH76" s="365"/>
      <c r="AI76" s="362"/>
      <c r="AJ76" s="363"/>
      <c r="AK76" s="364"/>
      <c r="AL76" s="365"/>
      <c r="AM76" s="362">
        <v>2</v>
      </c>
      <c r="AN76" s="363"/>
      <c r="AO76" s="364"/>
      <c r="AP76" s="365">
        <v>3</v>
      </c>
      <c r="AQ76" s="362"/>
      <c r="AR76" s="363"/>
      <c r="AS76" s="364"/>
      <c r="AT76" s="365">
        <v>3</v>
      </c>
      <c r="AU76" s="362"/>
      <c r="AV76" s="363"/>
      <c r="AW76" s="364"/>
      <c r="AX76" s="365"/>
      <c r="AY76" s="362">
        <v>2</v>
      </c>
      <c r="AZ76" s="363"/>
      <c r="BA76" s="364"/>
      <c r="BB76" s="365">
        <v>3</v>
      </c>
      <c r="BC76" s="362"/>
      <c r="BD76" s="363"/>
      <c r="BE76" s="364"/>
      <c r="BF76" s="365"/>
      <c r="BG76" s="362">
        <v>2</v>
      </c>
      <c r="BH76" s="363"/>
      <c r="BI76" s="364"/>
      <c r="BJ76" s="365">
        <v>3</v>
      </c>
      <c r="BK76" s="362"/>
      <c r="BL76" s="363"/>
      <c r="BM76" s="364"/>
      <c r="BN76" s="365"/>
      <c r="BO76" s="362"/>
      <c r="BP76" s="363"/>
      <c r="BQ76" s="364"/>
      <c r="BR76" s="365"/>
      <c r="BS76" s="362">
        <v>2</v>
      </c>
      <c r="BT76" s="363"/>
      <c r="BU76" s="364"/>
      <c r="BV76" s="365"/>
      <c r="BW76" s="362">
        <v>3</v>
      </c>
      <c r="BX76" s="363"/>
      <c r="BY76" s="364"/>
      <c r="BZ76" s="365"/>
      <c r="CA76" s="362"/>
      <c r="CB76" s="363"/>
      <c r="CC76" s="364"/>
      <c r="CD76" s="365"/>
      <c r="CE76" s="362"/>
      <c r="CF76" s="363"/>
      <c r="CG76" s="364"/>
      <c r="CH76" s="365"/>
      <c r="CI76" s="362"/>
      <c r="CJ76" s="363"/>
      <c r="CK76" s="364"/>
      <c r="CL76" s="365"/>
      <c r="CM76" s="362">
        <v>2</v>
      </c>
      <c r="CN76" s="363"/>
      <c r="CO76" s="364"/>
      <c r="CP76" s="365"/>
      <c r="CQ76" s="362"/>
      <c r="CR76" s="363"/>
      <c r="CS76" s="364"/>
      <c r="CT76" s="365"/>
      <c r="CU76" s="362">
        <v>2</v>
      </c>
      <c r="CV76" s="363"/>
      <c r="CW76" s="364"/>
      <c r="CX76" s="365">
        <v>3</v>
      </c>
      <c r="CY76" s="362"/>
      <c r="CZ76" s="363"/>
      <c r="DA76" s="364"/>
      <c r="DB76" s="365"/>
      <c r="DC76" s="362"/>
      <c r="DD76" s="363"/>
      <c r="DE76" s="364"/>
      <c r="DF76" s="365">
        <v>3</v>
      </c>
      <c r="DG76" s="362"/>
      <c r="DH76" s="363"/>
      <c r="DI76" s="364"/>
      <c r="DJ76" s="365">
        <v>3</v>
      </c>
      <c r="DK76" s="362"/>
      <c r="DL76" s="363"/>
      <c r="DM76" s="364"/>
      <c r="DN76" s="365"/>
      <c r="DO76" s="362"/>
      <c r="DP76" s="363"/>
      <c r="DQ76" s="364"/>
      <c r="DR76" s="365"/>
      <c r="DS76" s="362"/>
      <c r="DT76" s="363"/>
      <c r="DU76" s="364"/>
      <c r="DV76" s="365"/>
      <c r="DW76" s="362"/>
      <c r="DX76" s="363"/>
      <c r="DY76" s="364"/>
      <c r="DZ76" s="413">
        <f t="shared" si="9"/>
        <v>28</v>
      </c>
      <c r="EA76" s="414">
        <f t="shared" si="10"/>
        <v>15</v>
      </c>
      <c r="EB76" s="414">
        <f t="shared" si="11"/>
        <v>0</v>
      </c>
      <c r="EC76" s="415">
        <f t="shared" si="12"/>
        <v>0</v>
      </c>
    </row>
    <row r="77" spans="1:133" ht="49.5" customHeight="1">
      <c r="A77" s="408">
        <v>65</v>
      </c>
      <c r="B77" s="433" t="s">
        <v>419</v>
      </c>
      <c r="C77" s="451" t="s">
        <v>53</v>
      </c>
      <c r="D77" s="447" t="s">
        <v>1688</v>
      </c>
      <c r="E77" s="456">
        <v>15</v>
      </c>
      <c r="F77" s="365"/>
      <c r="G77" s="362"/>
      <c r="H77" s="363"/>
      <c r="I77" s="364"/>
      <c r="J77" s="365"/>
      <c r="K77" s="362"/>
      <c r="L77" s="363"/>
      <c r="M77" s="364"/>
      <c r="N77" s="365">
        <v>2</v>
      </c>
      <c r="O77" s="362"/>
      <c r="P77" s="363"/>
      <c r="Q77" s="364"/>
      <c r="R77" s="365">
        <v>3</v>
      </c>
      <c r="S77" s="362"/>
      <c r="T77" s="363"/>
      <c r="U77" s="364"/>
      <c r="V77" s="365"/>
      <c r="W77" s="362"/>
      <c r="X77" s="363"/>
      <c r="Y77" s="364"/>
      <c r="Z77" s="365">
        <v>2</v>
      </c>
      <c r="AA77" s="362"/>
      <c r="AB77" s="363"/>
      <c r="AC77" s="364"/>
      <c r="AD77" s="365"/>
      <c r="AE77" s="362"/>
      <c r="AF77" s="363"/>
      <c r="AG77" s="364"/>
      <c r="AH77" s="365"/>
      <c r="AI77" s="362"/>
      <c r="AJ77" s="363"/>
      <c r="AK77" s="364"/>
      <c r="AL77" s="365"/>
      <c r="AM77" s="362"/>
      <c r="AN77" s="363"/>
      <c r="AO77" s="364"/>
      <c r="AP77" s="365"/>
      <c r="AQ77" s="362"/>
      <c r="AR77" s="363"/>
      <c r="AS77" s="364"/>
      <c r="AT77" s="365">
        <v>3</v>
      </c>
      <c r="AU77" s="362"/>
      <c r="AV77" s="363"/>
      <c r="AW77" s="364"/>
      <c r="AX77" s="365"/>
      <c r="AY77" s="362"/>
      <c r="AZ77" s="363"/>
      <c r="BA77" s="364"/>
      <c r="BB77" s="365">
        <v>3</v>
      </c>
      <c r="BC77" s="362"/>
      <c r="BD77" s="363"/>
      <c r="BE77" s="364"/>
      <c r="BF77" s="365"/>
      <c r="BG77" s="362"/>
      <c r="BH77" s="363"/>
      <c r="BI77" s="364"/>
      <c r="BJ77" s="365">
        <v>3</v>
      </c>
      <c r="BK77" s="362"/>
      <c r="BL77" s="363"/>
      <c r="BM77" s="364"/>
      <c r="BN77" s="365"/>
      <c r="BO77" s="362"/>
      <c r="BP77" s="363"/>
      <c r="BQ77" s="364"/>
      <c r="BR77" s="365"/>
      <c r="BS77" s="362">
        <v>2</v>
      </c>
      <c r="BT77" s="363"/>
      <c r="BU77" s="364"/>
      <c r="BV77" s="365"/>
      <c r="BW77" s="362">
        <v>3</v>
      </c>
      <c r="BX77" s="363"/>
      <c r="BY77" s="364"/>
      <c r="BZ77" s="365"/>
      <c r="CA77" s="362"/>
      <c r="CB77" s="363"/>
      <c r="CC77" s="364"/>
      <c r="CD77" s="365"/>
      <c r="CE77" s="362"/>
      <c r="CF77" s="363"/>
      <c r="CG77" s="364"/>
      <c r="CH77" s="365"/>
      <c r="CI77" s="362"/>
      <c r="CJ77" s="363"/>
      <c r="CK77" s="364"/>
      <c r="CL77" s="365"/>
      <c r="CM77" s="362">
        <v>2</v>
      </c>
      <c r="CN77" s="363"/>
      <c r="CO77" s="364"/>
      <c r="CP77" s="365"/>
      <c r="CQ77" s="362">
        <v>2</v>
      </c>
      <c r="CR77" s="363"/>
      <c r="CS77" s="364"/>
      <c r="CT77" s="365">
        <v>3</v>
      </c>
      <c r="CU77" s="362">
        <v>2</v>
      </c>
      <c r="CV77" s="363"/>
      <c r="CW77" s="364"/>
      <c r="CX77" s="365">
        <v>3</v>
      </c>
      <c r="CY77" s="362"/>
      <c r="CZ77" s="363"/>
      <c r="DA77" s="364"/>
      <c r="DB77" s="365"/>
      <c r="DC77" s="362">
        <v>2</v>
      </c>
      <c r="DD77" s="363"/>
      <c r="DE77" s="364"/>
      <c r="DF77" s="365"/>
      <c r="DG77" s="362">
        <v>3</v>
      </c>
      <c r="DH77" s="363"/>
      <c r="DI77" s="364"/>
      <c r="DJ77" s="365">
        <v>3</v>
      </c>
      <c r="DK77" s="362"/>
      <c r="DL77" s="363"/>
      <c r="DM77" s="364"/>
      <c r="DN77" s="365"/>
      <c r="DO77" s="362"/>
      <c r="DP77" s="363"/>
      <c r="DQ77" s="364"/>
      <c r="DR77" s="365"/>
      <c r="DS77" s="362"/>
      <c r="DT77" s="363"/>
      <c r="DU77" s="364"/>
      <c r="DV77" s="365"/>
      <c r="DW77" s="362"/>
      <c r="DX77" s="363"/>
      <c r="DY77" s="364"/>
      <c r="DZ77" s="413">
        <f t="shared" si="9"/>
        <v>25</v>
      </c>
      <c r="EA77" s="414">
        <f t="shared" si="10"/>
        <v>16</v>
      </c>
      <c r="EB77" s="414">
        <f t="shared" si="11"/>
        <v>0</v>
      </c>
      <c r="EC77" s="415">
        <f t="shared" si="12"/>
        <v>0</v>
      </c>
    </row>
    <row r="78" spans="1:133" ht="49.5" customHeight="1">
      <c r="A78" s="408">
        <v>66</v>
      </c>
      <c r="B78" s="433" t="s">
        <v>407</v>
      </c>
      <c r="C78" s="451" t="s">
        <v>241</v>
      </c>
      <c r="D78" s="447" t="s">
        <v>1689</v>
      </c>
      <c r="E78" s="448">
        <v>15</v>
      </c>
      <c r="F78" s="365">
        <v>3</v>
      </c>
      <c r="G78" s="362"/>
      <c r="H78" s="363"/>
      <c r="I78" s="364"/>
      <c r="J78" s="365"/>
      <c r="K78" s="362"/>
      <c r="L78" s="363"/>
      <c r="M78" s="364"/>
      <c r="N78" s="365">
        <v>2</v>
      </c>
      <c r="O78" s="362"/>
      <c r="P78" s="363"/>
      <c r="Q78" s="364"/>
      <c r="R78" s="365">
        <v>3</v>
      </c>
      <c r="S78" s="362"/>
      <c r="T78" s="363"/>
      <c r="U78" s="364"/>
      <c r="V78" s="365"/>
      <c r="W78" s="362"/>
      <c r="X78" s="363"/>
      <c r="Y78" s="364"/>
      <c r="Z78" s="365">
        <v>2</v>
      </c>
      <c r="AA78" s="362"/>
      <c r="AB78" s="363"/>
      <c r="AC78" s="364"/>
      <c r="AD78" s="365"/>
      <c r="AE78" s="362"/>
      <c r="AF78" s="363"/>
      <c r="AG78" s="364"/>
      <c r="AH78" s="365"/>
      <c r="AI78" s="362"/>
      <c r="AJ78" s="363"/>
      <c r="AK78" s="364"/>
      <c r="AL78" s="365">
        <v>3</v>
      </c>
      <c r="AM78" s="362"/>
      <c r="AN78" s="363"/>
      <c r="AO78" s="364"/>
      <c r="AP78" s="365">
        <v>3</v>
      </c>
      <c r="AQ78" s="362"/>
      <c r="AR78" s="363"/>
      <c r="AS78" s="364"/>
      <c r="AT78" s="365"/>
      <c r="AU78" s="362">
        <v>2</v>
      </c>
      <c r="AV78" s="363"/>
      <c r="AW78" s="364"/>
      <c r="AX78" s="365"/>
      <c r="AY78" s="362"/>
      <c r="AZ78" s="363"/>
      <c r="BA78" s="364"/>
      <c r="BB78" s="365"/>
      <c r="BC78" s="362">
        <v>2</v>
      </c>
      <c r="BD78" s="363"/>
      <c r="BE78" s="364"/>
      <c r="BF78" s="365"/>
      <c r="BG78" s="362"/>
      <c r="BH78" s="363"/>
      <c r="BI78" s="364"/>
      <c r="BJ78" s="365"/>
      <c r="BK78" s="362">
        <v>2</v>
      </c>
      <c r="BL78" s="363"/>
      <c r="BM78" s="364"/>
      <c r="BN78" s="365"/>
      <c r="BO78" s="362"/>
      <c r="BP78" s="363"/>
      <c r="BQ78" s="364"/>
      <c r="BR78" s="365"/>
      <c r="BS78" s="362">
        <v>2</v>
      </c>
      <c r="BT78" s="363"/>
      <c r="BU78" s="364"/>
      <c r="BV78" s="365"/>
      <c r="BW78" s="362">
        <v>3</v>
      </c>
      <c r="BX78" s="363"/>
      <c r="BY78" s="364"/>
      <c r="BZ78" s="365"/>
      <c r="CA78" s="362"/>
      <c r="CB78" s="363"/>
      <c r="CC78" s="364"/>
      <c r="CD78" s="365"/>
      <c r="CE78" s="362"/>
      <c r="CF78" s="363"/>
      <c r="CG78" s="364"/>
      <c r="CH78" s="365"/>
      <c r="CI78" s="362"/>
      <c r="CJ78" s="363"/>
      <c r="CK78" s="364"/>
      <c r="CL78" s="365"/>
      <c r="CM78" s="362">
        <v>2</v>
      </c>
      <c r="CN78" s="363"/>
      <c r="CO78" s="364"/>
      <c r="CP78" s="365">
        <v>3</v>
      </c>
      <c r="CQ78" s="362"/>
      <c r="CR78" s="363"/>
      <c r="CS78" s="364"/>
      <c r="CT78" s="365">
        <v>3</v>
      </c>
      <c r="CU78" s="362"/>
      <c r="CV78" s="363"/>
      <c r="CW78" s="364"/>
      <c r="CX78" s="365">
        <v>3</v>
      </c>
      <c r="CY78" s="362"/>
      <c r="CZ78" s="363"/>
      <c r="DA78" s="364"/>
      <c r="DB78" s="365">
        <v>3</v>
      </c>
      <c r="DC78" s="362"/>
      <c r="DD78" s="363"/>
      <c r="DE78" s="364"/>
      <c r="DF78" s="365"/>
      <c r="DG78" s="362"/>
      <c r="DH78" s="363"/>
      <c r="DI78" s="364"/>
      <c r="DJ78" s="365"/>
      <c r="DK78" s="362"/>
      <c r="DL78" s="363"/>
      <c r="DM78" s="364"/>
      <c r="DN78" s="365">
        <v>3</v>
      </c>
      <c r="DO78" s="362"/>
      <c r="DP78" s="363"/>
      <c r="DQ78" s="364"/>
      <c r="DR78" s="365"/>
      <c r="DS78" s="362"/>
      <c r="DT78" s="363"/>
      <c r="DU78" s="364"/>
      <c r="DV78" s="365"/>
      <c r="DW78" s="362"/>
      <c r="DX78" s="363"/>
      <c r="DY78" s="364"/>
      <c r="DZ78" s="413">
        <f t="shared" si="9"/>
        <v>31</v>
      </c>
      <c r="EA78" s="414">
        <f t="shared" si="10"/>
        <v>13</v>
      </c>
      <c r="EB78" s="414">
        <f t="shared" si="11"/>
        <v>0</v>
      </c>
      <c r="EC78" s="415">
        <f t="shared" si="12"/>
        <v>0</v>
      </c>
    </row>
    <row r="79" spans="1:133" ht="49.5" customHeight="1">
      <c r="A79" s="408">
        <v>67</v>
      </c>
      <c r="B79" s="433" t="s">
        <v>408</v>
      </c>
      <c r="C79" s="446" t="s">
        <v>59</v>
      </c>
      <c r="D79" s="447" t="s">
        <v>1690</v>
      </c>
      <c r="E79" s="448">
        <v>15</v>
      </c>
      <c r="F79" s="365"/>
      <c r="G79" s="362"/>
      <c r="H79" s="363"/>
      <c r="I79" s="364"/>
      <c r="J79" s="365"/>
      <c r="K79" s="362"/>
      <c r="L79" s="363"/>
      <c r="M79" s="364"/>
      <c r="N79" s="365">
        <v>2</v>
      </c>
      <c r="O79" s="362"/>
      <c r="P79" s="363"/>
      <c r="Q79" s="364"/>
      <c r="R79" s="365">
        <v>3</v>
      </c>
      <c r="S79" s="362"/>
      <c r="T79" s="363"/>
      <c r="U79" s="364"/>
      <c r="V79" s="365"/>
      <c r="W79" s="362"/>
      <c r="X79" s="363"/>
      <c r="Y79" s="364"/>
      <c r="Z79" s="365">
        <v>2</v>
      </c>
      <c r="AA79" s="362"/>
      <c r="AB79" s="363"/>
      <c r="AC79" s="364"/>
      <c r="AD79" s="365"/>
      <c r="AE79" s="362"/>
      <c r="AF79" s="363"/>
      <c r="AG79" s="364"/>
      <c r="AH79" s="365"/>
      <c r="AI79" s="362"/>
      <c r="AJ79" s="363"/>
      <c r="AK79" s="364"/>
      <c r="AL79" s="365"/>
      <c r="AM79" s="362"/>
      <c r="AN79" s="363"/>
      <c r="AO79" s="364"/>
      <c r="AP79" s="365"/>
      <c r="AQ79" s="362">
        <v>2</v>
      </c>
      <c r="AR79" s="363"/>
      <c r="AS79" s="364"/>
      <c r="AT79" s="365">
        <v>3</v>
      </c>
      <c r="AU79" s="362"/>
      <c r="AV79" s="363"/>
      <c r="AW79" s="364"/>
      <c r="AX79" s="365"/>
      <c r="AY79" s="362">
        <v>2</v>
      </c>
      <c r="AZ79" s="363"/>
      <c r="BA79" s="364"/>
      <c r="BB79" s="365"/>
      <c r="BC79" s="362"/>
      <c r="BD79" s="363"/>
      <c r="BE79" s="364"/>
      <c r="BF79" s="365"/>
      <c r="BG79" s="362">
        <v>2</v>
      </c>
      <c r="BH79" s="363"/>
      <c r="BI79" s="364"/>
      <c r="BJ79" s="365"/>
      <c r="BK79" s="362"/>
      <c r="BL79" s="363"/>
      <c r="BM79" s="364"/>
      <c r="BN79" s="365">
        <v>3</v>
      </c>
      <c r="BO79" s="362"/>
      <c r="BP79" s="363"/>
      <c r="BQ79" s="364"/>
      <c r="BR79" s="365"/>
      <c r="BS79" s="362">
        <v>2</v>
      </c>
      <c r="BT79" s="363"/>
      <c r="BU79" s="364"/>
      <c r="BV79" s="365"/>
      <c r="BW79" s="362">
        <v>3</v>
      </c>
      <c r="BX79" s="363"/>
      <c r="BY79" s="364"/>
      <c r="BZ79" s="365"/>
      <c r="CA79" s="362"/>
      <c r="CB79" s="363"/>
      <c r="CC79" s="364"/>
      <c r="CD79" s="365"/>
      <c r="CE79" s="362"/>
      <c r="CF79" s="363"/>
      <c r="CG79" s="364"/>
      <c r="CH79" s="365"/>
      <c r="CI79" s="362"/>
      <c r="CJ79" s="363"/>
      <c r="CK79" s="364"/>
      <c r="CL79" s="365"/>
      <c r="CM79" s="362">
        <v>2</v>
      </c>
      <c r="CN79" s="363"/>
      <c r="CO79" s="364"/>
      <c r="CP79" s="365">
        <v>3</v>
      </c>
      <c r="CQ79" s="362"/>
      <c r="CR79" s="363"/>
      <c r="CS79" s="364"/>
      <c r="CT79" s="365"/>
      <c r="CU79" s="362">
        <v>2</v>
      </c>
      <c r="CV79" s="363"/>
      <c r="CW79" s="364"/>
      <c r="CX79" s="365">
        <v>3</v>
      </c>
      <c r="CY79" s="362"/>
      <c r="CZ79" s="363"/>
      <c r="DA79" s="364"/>
      <c r="DB79" s="365">
        <v>3</v>
      </c>
      <c r="DC79" s="362"/>
      <c r="DD79" s="363"/>
      <c r="DE79" s="364"/>
      <c r="DF79" s="365"/>
      <c r="DG79" s="362"/>
      <c r="DH79" s="363"/>
      <c r="DI79" s="364"/>
      <c r="DJ79" s="365">
        <v>3</v>
      </c>
      <c r="DK79" s="362"/>
      <c r="DL79" s="363"/>
      <c r="DM79" s="364"/>
      <c r="DN79" s="365">
        <v>3</v>
      </c>
      <c r="DO79" s="362"/>
      <c r="DP79" s="363"/>
      <c r="DQ79" s="364"/>
      <c r="DR79" s="365"/>
      <c r="DS79" s="362"/>
      <c r="DT79" s="363"/>
      <c r="DU79" s="364"/>
      <c r="DV79" s="365"/>
      <c r="DW79" s="362"/>
      <c r="DX79" s="363"/>
      <c r="DY79" s="364"/>
      <c r="DZ79" s="413">
        <f t="shared" si="9"/>
        <v>28</v>
      </c>
      <c r="EA79" s="414">
        <f t="shared" si="10"/>
        <v>15</v>
      </c>
      <c r="EB79" s="414">
        <f t="shared" si="11"/>
        <v>0</v>
      </c>
      <c r="EC79" s="415">
        <f t="shared" si="12"/>
        <v>0</v>
      </c>
    </row>
    <row r="80" spans="1:133" ht="49.5" customHeight="1">
      <c r="A80" s="408">
        <v>68</v>
      </c>
      <c r="B80" s="433" t="s">
        <v>354</v>
      </c>
      <c r="C80" s="434" t="s">
        <v>252</v>
      </c>
      <c r="D80" s="411" t="s">
        <v>1691</v>
      </c>
      <c r="E80" s="450">
        <v>15</v>
      </c>
      <c r="F80" s="365"/>
      <c r="G80" s="362">
        <v>3</v>
      </c>
      <c r="H80" s="363"/>
      <c r="I80" s="364"/>
      <c r="J80" s="365"/>
      <c r="K80" s="362"/>
      <c r="L80" s="363"/>
      <c r="M80" s="364"/>
      <c r="N80" s="365">
        <v>2</v>
      </c>
      <c r="O80" s="362"/>
      <c r="P80" s="363"/>
      <c r="Q80" s="364"/>
      <c r="R80" s="365">
        <v>3</v>
      </c>
      <c r="S80" s="362"/>
      <c r="T80" s="363"/>
      <c r="U80" s="364"/>
      <c r="V80" s="365"/>
      <c r="W80" s="362"/>
      <c r="X80" s="363"/>
      <c r="Y80" s="364"/>
      <c r="Z80" s="365">
        <v>2</v>
      </c>
      <c r="AA80" s="362"/>
      <c r="AB80" s="363"/>
      <c r="AC80" s="364"/>
      <c r="AD80" s="365"/>
      <c r="AE80" s="362"/>
      <c r="AF80" s="363"/>
      <c r="AG80" s="364"/>
      <c r="AH80" s="365"/>
      <c r="AI80" s="362"/>
      <c r="AJ80" s="363"/>
      <c r="AK80" s="364"/>
      <c r="AL80" s="365">
        <v>3</v>
      </c>
      <c r="AM80" s="362"/>
      <c r="AN80" s="363"/>
      <c r="AO80" s="364"/>
      <c r="AP80" s="365"/>
      <c r="AQ80" s="362"/>
      <c r="AR80" s="363"/>
      <c r="AS80" s="364"/>
      <c r="AT80" s="365">
        <v>3</v>
      </c>
      <c r="AU80" s="362"/>
      <c r="AV80" s="363"/>
      <c r="AW80" s="364"/>
      <c r="AX80" s="365">
        <v>3</v>
      </c>
      <c r="AY80" s="362"/>
      <c r="AZ80" s="363"/>
      <c r="BA80" s="364"/>
      <c r="BB80" s="365">
        <v>3</v>
      </c>
      <c r="BC80" s="362"/>
      <c r="BD80" s="363"/>
      <c r="BE80" s="364"/>
      <c r="BF80" s="365">
        <v>3</v>
      </c>
      <c r="BG80" s="362"/>
      <c r="BH80" s="363"/>
      <c r="BI80" s="364"/>
      <c r="BJ80" s="365"/>
      <c r="BK80" s="362">
        <v>2</v>
      </c>
      <c r="BL80" s="363"/>
      <c r="BM80" s="364"/>
      <c r="BN80" s="365"/>
      <c r="BO80" s="362"/>
      <c r="BP80" s="363"/>
      <c r="BQ80" s="364"/>
      <c r="BR80" s="365"/>
      <c r="BS80" s="362">
        <v>2</v>
      </c>
      <c r="BT80" s="363"/>
      <c r="BU80" s="364"/>
      <c r="BV80" s="365"/>
      <c r="BW80" s="362">
        <v>3</v>
      </c>
      <c r="BX80" s="363"/>
      <c r="BY80" s="364"/>
      <c r="BZ80" s="365"/>
      <c r="CA80" s="362"/>
      <c r="CB80" s="363"/>
      <c r="CC80" s="364"/>
      <c r="CD80" s="365"/>
      <c r="CE80" s="362"/>
      <c r="CF80" s="363"/>
      <c r="CG80" s="364"/>
      <c r="CH80" s="365"/>
      <c r="CI80" s="362"/>
      <c r="CJ80" s="363"/>
      <c r="CK80" s="364"/>
      <c r="CL80" s="365"/>
      <c r="CM80" s="362">
        <v>2</v>
      </c>
      <c r="CN80" s="363"/>
      <c r="CO80" s="364"/>
      <c r="CP80" s="365"/>
      <c r="CQ80" s="362">
        <v>2</v>
      </c>
      <c r="CR80" s="363"/>
      <c r="CS80" s="364"/>
      <c r="CT80" s="365"/>
      <c r="CU80" s="362"/>
      <c r="CV80" s="363"/>
      <c r="CW80" s="364"/>
      <c r="CX80" s="365">
        <v>3</v>
      </c>
      <c r="CY80" s="362"/>
      <c r="CZ80" s="363"/>
      <c r="DA80" s="364"/>
      <c r="DB80" s="365"/>
      <c r="DC80" s="362">
        <v>2</v>
      </c>
      <c r="DD80" s="363"/>
      <c r="DE80" s="364"/>
      <c r="DF80" s="365">
        <v>3</v>
      </c>
      <c r="DG80" s="362"/>
      <c r="DH80" s="363"/>
      <c r="DI80" s="364"/>
      <c r="DJ80" s="365">
        <v>3</v>
      </c>
      <c r="DK80" s="362"/>
      <c r="DL80" s="363"/>
      <c r="DM80" s="364"/>
      <c r="DN80" s="365">
        <v>3</v>
      </c>
      <c r="DO80" s="362"/>
      <c r="DP80" s="363"/>
      <c r="DQ80" s="364"/>
      <c r="DR80" s="365"/>
      <c r="DS80" s="362"/>
      <c r="DT80" s="363"/>
      <c r="DU80" s="364"/>
      <c r="DV80" s="365"/>
      <c r="DW80" s="362"/>
      <c r="DX80" s="363"/>
      <c r="DY80" s="364"/>
      <c r="DZ80" s="413">
        <f t="shared" si="9"/>
        <v>34</v>
      </c>
      <c r="EA80" s="414">
        <f t="shared" si="10"/>
        <v>16</v>
      </c>
      <c r="EB80" s="414">
        <f t="shared" si="11"/>
        <v>0</v>
      </c>
      <c r="EC80" s="415">
        <f t="shared" si="12"/>
        <v>0</v>
      </c>
    </row>
    <row r="81" spans="1:133" ht="49.5" customHeight="1">
      <c r="A81" s="408">
        <v>69</v>
      </c>
      <c r="B81" s="433" t="s">
        <v>409</v>
      </c>
      <c r="C81" s="446" t="s">
        <v>410</v>
      </c>
      <c r="D81" s="447" t="s">
        <v>1692</v>
      </c>
      <c r="E81" s="448">
        <v>15</v>
      </c>
      <c r="F81" s="365"/>
      <c r="G81" s="362"/>
      <c r="H81" s="363"/>
      <c r="I81" s="364"/>
      <c r="J81" s="365"/>
      <c r="K81" s="362"/>
      <c r="L81" s="363"/>
      <c r="M81" s="364"/>
      <c r="N81" s="365">
        <v>2</v>
      </c>
      <c r="O81" s="362"/>
      <c r="P81" s="363"/>
      <c r="Q81" s="364"/>
      <c r="R81" s="365">
        <v>3</v>
      </c>
      <c r="S81" s="362"/>
      <c r="T81" s="363"/>
      <c r="U81" s="364"/>
      <c r="V81" s="365"/>
      <c r="W81" s="362"/>
      <c r="X81" s="363"/>
      <c r="Y81" s="364"/>
      <c r="Z81" s="365">
        <v>2</v>
      </c>
      <c r="AA81" s="362"/>
      <c r="AB81" s="363"/>
      <c r="AC81" s="364"/>
      <c r="AD81" s="365"/>
      <c r="AE81" s="362"/>
      <c r="AF81" s="363"/>
      <c r="AG81" s="364"/>
      <c r="AH81" s="365"/>
      <c r="AI81" s="362"/>
      <c r="AJ81" s="363"/>
      <c r="AK81" s="364"/>
      <c r="AL81" s="365">
        <v>3</v>
      </c>
      <c r="AM81" s="362"/>
      <c r="AN81" s="363"/>
      <c r="AO81" s="364"/>
      <c r="AP81" s="365">
        <v>3</v>
      </c>
      <c r="AQ81" s="362"/>
      <c r="AR81" s="363"/>
      <c r="AS81" s="364"/>
      <c r="AT81" s="365"/>
      <c r="AU81" s="362"/>
      <c r="AV81" s="363"/>
      <c r="AW81" s="364"/>
      <c r="AX81" s="365"/>
      <c r="AY81" s="362">
        <v>2</v>
      </c>
      <c r="AZ81" s="363"/>
      <c r="BA81" s="364"/>
      <c r="BB81" s="365"/>
      <c r="BC81" s="362"/>
      <c r="BD81" s="363"/>
      <c r="BE81" s="364"/>
      <c r="BF81" s="365"/>
      <c r="BG81" s="362">
        <v>2</v>
      </c>
      <c r="BH81" s="363"/>
      <c r="BI81" s="364"/>
      <c r="BJ81" s="365"/>
      <c r="BK81" s="362"/>
      <c r="BL81" s="363"/>
      <c r="BM81" s="364"/>
      <c r="BN81" s="365"/>
      <c r="BO81" s="362">
        <v>3</v>
      </c>
      <c r="BP81" s="363"/>
      <c r="BQ81" s="364"/>
      <c r="BR81" s="365"/>
      <c r="BS81" s="362">
        <v>2</v>
      </c>
      <c r="BT81" s="363"/>
      <c r="BU81" s="364"/>
      <c r="BV81" s="365"/>
      <c r="BW81" s="362">
        <v>3</v>
      </c>
      <c r="BX81" s="363"/>
      <c r="BY81" s="364"/>
      <c r="BZ81" s="365"/>
      <c r="CA81" s="362"/>
      <c r="CB81" s="363"/>
      <c r="CC81" s="364"/>
      <c r="CD81" s="365"/>
      <c r="CE81" s="362"/>
      <c r="CF81" s="363"/>
      <c r="CG81" s="364"/>
      <c r="CH81" s="365"/>
      <c r="CI81" s="362"/>
      <c r="CJ81" s="363"/>
      <c r="CK81" s="364"/>
      <c r="CL81" s="365"/>
      <c r="CM81" s="362">
        <v>2</v>
      </c>
      <c r="CN81" s="363"/>
      <c r="CO81" s="364"/>
      <c r="CP81" s="365">
        <v>3</v>
      </c>
      <c r="CQ81" s="362"/>
      <c r="CR81" s="363"/>
      <c r="CS81" s="364"/>
      <c r="CT81" s="365"/>
      <c r="CU81" s="362">
        <v>2</v>
      </c>
      <c r="CV81" s="363"/>
      <c r="CW81" s="364"/>
      <c r="CX81" s="365">
        <v>3</v>
      </c>
      <c r="CY81" s="362"/>
      <c r="CZ81" s="363"/>
      <c r="DA81" s="364"/>
      <c r="DB81" s="365">
        <v>3</v>
      </c>
      <c r="DC81" s="362"/>
      <c r="DD81" s="363"/>
      <c r="DE81" s="364"/>
      <c r="DF81" s="365"/>
      <c r="DG81" s="362">
        <v>2</v>
      </c>
      <c r="DH81" s="363"/>
      <c r="DI81" s="364"/>
      <c r="DJ81" s="365">
        <v>3</v>
      </c>
      <c r="DK81" s="362"/>
      <c r="DL81" s="363"/>
      <c r="DM81" s="364"/>
      <c r="DN81" s="365"/>
      <c r="DO81" s="362"/>
      <c r="DP81" s="363"/>
      <c r="DQ81" s="364"/>
      <c r="DR81" s="365"/>
      <c r="DS81" s="362"/>
      <c r="DT81" s="363"/>
      <c r="DU81" s="364"/>
      <c r="DV81" s="365"/>
      <c r="DW81" s="362"/>
      <c r="DX81" s="363"/>
      <c r="DY81" s="364"/>
      <c r="DZ81" s="413">
        <f t="shared" si="9"/>
        <v>25</v>
      </c>
      <c r="EA81" s="414">
        <f t="shared" si="10"/>
        <v>18</v>
      </c>
      <c r="EB81" s="414">
        <f t="shared" si="11"/>
        <v>0</v>
      </c>
      <c r="EC81" s="415">
        <f t="shared" si="12"/>
        <v>0</v>
      </c>
    </row>
    <row r="82" spans="1:133" ht="49.5" customHeight="1">
      <c r="A82" s="408">
        <v>70</v>
      </c>
      <c r="B82" s="433" t="s">
        <v>414</v>
      </c>
      <c r="C82" s="457" t="s">
        <v>243</v>
      </c>
      <c r="D82" s="447" t="s">
        <v>1693</v>
      </c>
      <c r="E82" s="448">
        <v>15</v>
      </c>
      <c r="F82" s="365"/>
      <c r="G82" s="362">
        <v>2</v>
      </c>
      <c r="H82" s="363"/>
      <c r="I82" s="364"/>
      <c r="J82" s="365"/>
      <c r="K82" s="362"/>
      <c r="L82" s="363"/>
      <c r="M82" s="364"/>
      <c r="N82" s="365">
        <v>2</v>
      </c>
      <c r="O82" s="362"/>
      <c r="P82" s="363"/>
      <c r="Q82" s="364"/>
      <c r="R82" s="365">
        <v>3</v>
      </c>
      <c r="S82" s="362"/>
      <c r="T82" s="363"/>
      <c r="U82" s="364"/>
      <c r="V82" s="365"/>
      <c r="W82" s="362"/>
      <c r="X82" s="363"/>
      <c r="Y82" s="364"/>
      <c r="Z82" s="365">
        <v>2</v>
      </c>
      <c r="AA82" s="362"/>
      <c r="AB82" s="363"/>
      <c r="AC82" s="364"/>
      <c r="AD82" s="365"/>
      <c r="AE82" s="362"/>
      <c r="AF82" s="363"/>
      <c r="AG82" s="364"/>
      <c r="AH82" s="365"/>
      <c r="AI82" s="362"/>
      <c r="AJ82" s="363"/>
      <c r="AK82" s="364"/>
      <c r="AL82" s="365"/>
      <c r="AM82" s="362"/>
      <c r="AN82" s="363"/>
      <c r="AO82" s="364"/>
      <c r="AP82" s="365"/>
      <c r="AQ82" s="362">
        <v>2</v>
      </c>
      <c r="AR82" s="363"/>
      <c r="AS82" s="364"/>
      <c r="AT82" s="365"/>
      <c r="AU82" s="362">
        <v>2</v>
      </c>
      <c r="AV82" s="363"/>
      <c r="AW82" s="364"/>
      <c r="AX82" s="365"/>
      <c r="AY82" s="362"/>
      <c r="AZ82" s="363"/>
      <c r="BA82" s="364"/>
      <c r="BB82" s="365">
        <v>3</v>
      </c>
      <c r="BC82" s="362"/>
      <c r="BD82" s="363"/>
      <c r="BE82" s="364"/>
      <c r="BF82" s="365">
        <v>3</v>
      </c>
      <c r="BG82" s="362"/>
      <c r="BH82" s="363"/>
      <c r="BI82" s="364"/>
      <c r="BJ82" s="365">
        <v>3</v>
      </c>
      <c r="BK82" s="362"/>
      <c r="BL82" s="363"/>
      <c r="BM82" s="364"/>
      <c r="BN82" s="365"/>
      <c r="BO82" s="362">
        <v>3</v>
      </c>
      <c r="BP82" s="363"/>
      <c r="BQ82" s="364"/>
      <c r="BR82" s="365"/>
      <c r="BS82" s="362">
        <v>2</v>
      </c>
      <c r="BT82" s="363"/>
      <c r="BU82" s="364"/>
      <c r="BV82" s="365"/>
      <c r="BW82" s="362">
        <v>3</v>
      </c>
      <c r="BX82" s="363"/>
      <c r="BY82" s="364"/>
      <c r="BZ82" s="365"/>
      <c r="CA82" s="362"/>
      <c r="CB82" s="363"/>
      <c r="CC82" s="364"/>
      <c r="CD82" s="365"/>
      <c r="CE82" s="362"/>
      <c r="CF82" s="363"/>
      <c r="CG82" s="364"/>
      <c r="CH82" s="365"/>
      <c r="CI82" s="362"/>
      <c r="CJ82" s="363"/>
      <c r="CK82" s="364"/>
      <c r="CL82" s="365"/>
      <c r="CM82" s="362">
        <v>2</v>
      </c>
      <c r="CN82" s="363"/>
      <c r="CO82" s="364"/>
      <c r="CP82" s="365">
        <v>3</v>
      </c>
      <c r="CQ82" s="362"/>
      <c r="CR82" s="363"/>
      <c r="CS82" s="364"/>
      <c r="CT82" s="365"/>
      <c r="CU82" s="362"/>
      <c r="CV82" s="363"/>
      <c r="CW82" s="364"/>
      <c r="CX82" s="365"/>
      <c r="CY82" s="362">
        <v>2</v>
      </c>
      <c r="CZ82" s="363"/>
      <c r="DA82" s="364"/>
      <c r="DB82" s="365">
        <v>3</v>
      </c>
      <c r="DC82" s="362"/>
      <c r="DD82" s="363"/>
      <c r="DE82" s="364"/>
      <c r="DF82" s="365">
        <v>3</v>
      </c>
      <c r="DG82" s="362"/>
      <c r="DH82" s="363"/>
      <c r="DI82" s="364"/>
      <c r="DJ82" s="365">
        <v>3</v>
      </c>
      <c r="DK82" s="362"/>
      <c r="DL82" s="363"/>
      <c r="DM82" s="364"/>
      <c r="DN82" s="365"/>
      <c r="DO82" s="362"/>
      <c r="DP82" s="363"/>
      <c r="DQ82" s="364"/>
      <c r="DR82" s="365"/>
      <c r="DS82" s="362"/>
      <c r="DT82" s="363"/>
      <c r="DU82" s="364"/>
      <c r="DV82" s="365"/>
      <c r="DW82" s="362"/>
      <c r="DX82" s="363"/>
      <c r="DY82" s="364"/>
      <c r="DZ82" s="413">
        <f t="shared" si="9"/>
        <v>28</v>
      </c>
      <c r="EA82" s="414">
        <f t="shared" si="10"/>
        <v>18</v>
      </c>
      <c r="EB82" s="414">
        <f t="shared" si="11"/>
        <v>0</v>
      </c>
      <c r="EC82" s="415">
        <f t="shared" si="12"/>
        <v>0</v>
      </c>
    </row>
    <row r="83" spans="1:133" ht="49.5" customHeight="1">
      <c r="A83" s="408">
        <v>71</v>
      </c>
      <c r="B83" s="433" t="s">
        <v>415</v>
      </c>
      <c r="C83" s="446" t="s">
        <v>416</v>
      </c>
      <c r="D83" s="447" t="s">
        <v>1694</v>
      </c>
      <c r="E83" s="448">
        <v>15</v>
      </c>
      <c r="F83" s="365">
        <v>3</v>
      </c>
      <c r="G83" s="362"/>
      <c r="H83" s="363"/>
      <c r="I83" s="364"/>
      <c r="J83" s="365"/>
      <c r="K83" s="362"/>
      <c r="L83" s="363"/>
      <c r="M83" s="364"/>
      <c r="N83" s="365">
        <v>2</v>
      </c>
      <c r="O83" s="362"/>
      <c r="P83" s="363"/>
      <c r="Q83" s="364"/>
      <c r="R83" s="365">
        <v>3</v>
      </c>
      <c r="S83" s="362"/>
      <c r="T83" s="363"/>
      <c r="U83" s="364"/>
      <c r="V83" s="365"/>
      <c r="W83" s="362"/>
      <c r="X83" s="363"/>
      <c r="Y83" s="364"/>
      <c r="Z83" s="365">
        <v>2</v>
      </c>
      <c r="AA83" s="362"/>
      <c r="AB83" s="363"/>
      <c r="AC83" s="364"/>
      <c r="AD83" s="365"/>
      <c r="AE83" s="362"/>
      <c r="AF83" s="363"/>
      <c r="AG83" s="364"/>
      <c r="AH83" s="365"/>
      <c r="AI83" s="362"/>
      <c r="AJ83" s="363"/>
      <c r="AK83" s="364"/>
      <c r="AL83" s="365"/>
      <c r="AM83" s="362">
        <v>2</v>
      </c>
      <c r="AN83" s="363"/>
      <c r="AO83" s="364"/>
      <c r="AP83" s="365"/>
      <c r="AQ83" s="362"/>
      <c r="AR83" s="363"/>
      <c r="AS83" s="364"/>
      <c r="AT83" s="365"/>
      <c r="AU83" s="362"/>
      <c r="AV83" s="363"/>
      <c r="AW83" s="364"/>
      <c r="AX83" s="365"/>
      <c r="AY83" s="362"/>
      <c r="AZ83" s="363"/>
      <c r="BA83" s="364"/>
      <c r="BB83" s="365">
        <v>3</v>
      </c>
      <c r="BC83" s="362"/>
      <c r="BD83" s="363"/>
      <c r="BE83" s="364"/>
      <c r="BF83" s="365"/>
      <c r="BG83" s="362">
        <v>2</v>
      </c>
      <c r="BH83" s="363"/>
      <c r="BI83" s="364"/>
      <c r="BJ83" s="365">
        <v>3</v>
      </c>
      <c r="BK83" s="362"/>
      <c r="BL83" s="363"/>
      <c r="BM83" s="364"/>
      <c r="BN83" s="365"/>
      <c r="BO83" s="362">
        <v>3</v>
      </c>
      <c r="BP83" s="363"/>
      <c r="BQ83" s="364"/>
      <c r="BR83" s="365"/>
      <c r="BS83" s="362">
        <v>2</v>
      </c>
      <c r="BT83" s="363"/>
      <c r="BU83" s="364"/>
      <c r="BV83" s="365"/>
      <c r="BW83" s="362"/>
      <c r="BX83" s="363"/>
      <c r="BY83" s="364"/>
      <c r="BZ83" s="365"/>
      <c r="CA83" s="362"/>
      <c r="CB83" s="363"/>
      <c r="CC83" s="364"/>
      <c r="CD83" s="365"/>
      <c r="CE83" s="362"/>
      <c r="CF83" s="363"/>
      <c r="CG83" s="364"/>
      <c r="CH83" s="365"/>
      <c r="CI83" s="362"/>
      <c r="CJ83" s="363"/>
      <c r="CK83" s="364"/>
      <c r="CL83" s="365"/>
      <c r="CM83" s="362">
        <v>2</v>
      </c>
      <c r="CN83" s="363"/>
      <c r="CO83" s="364"/>
      <c r="CP83" s="365"/>
      <c r="CQ83" s="362">
        <v>3</v>
      </c>
      <c r="CR83" s="363"/>
      <c r="CS83" s="364"/>
      <c r="CT83" s="365">
        <v>3</v>
      </c>
      <c r="CU83" s="362"/>
      <c r="CV83" s="363"/>
      <c r="CW83" s="364"/>
      <c r="CX83" s="365"/>
      <c r="CY83" s="362"/>
      <c r="CZ83" s="363"/>
      <c r="DA83" s="364"/>
      <c r="DB83" s="365"/>
      <c r="DC83" s="362">
        <v>2</v>
      </c>
      <c r="DD83" s="363"/>
      <c r="DE83" s="364"/>
      <c r="DF83" s="365"/>
      <c r="DG83" s="362"/>
      <c r="DH83" s="363"/>
      <c r="DI83" s="364"/>
      <c r="DJ83" s="365"/>
      <c r="DK83" s="362"/>
      <c r="DL83" s="363"/>
      <c r="DM83" s="364"/>
      <c r="DN83" s="365">
        <v>3</v>
      </c>
      <c r="DO83" s="362"/>
      <c r="DP83" s="363"/>
      <c r="DQ83" s="364"/>
      <c r="DR83" s="365"/>
      <c r="DS83" s="362"/>
      <c r="DT83" s="363"/>
      <c r="DU83" s="364"/>
      <c r="DV83" s="365"/>
      <c r="DW83" s="362"/>
      <c r="DX83" s="363"/>
      <c r="DY83" s="364"/>
      <c r="DZ83" s="413">
        <f t="shared" si="9"/>
        <v>22</v>
      </c>
      <c r="EA83" s="414">
        <f t="shared" si="10"/>
        <v>16</v>
      </c>
      <c r="EB83" s="414">
        <f t="shared" si="11"/>
        <v>0</v>
      </c>
      <c r="EC83" s="415">
        <f t="shared" si="12"/>
        <v>0</v>
      </c>
    </row>
    <row r="84" spans="1:133" ht="49.5" customHeight="1">
      <c r="A84" s="408">
        <v>72</v>
      </c>
      <c r="B84" s="433" t="s">
        <v>417</v>
      </c>
      <c r="C84" s="446" t="s">
        <v>418</v>
      </c>
      <c r="D84" s="447" t="s">
        <v>1695</v>
      </c>
      <c r="E84" s="448">
        <v>15</v>
      </c>
      <c r="F84" s="365"/>
      <c r="G84" s="362"/>
      <c r="H84" s="363"/>
      <c r="I84" s="364"/>
      <c r="J84" s="365"/>
      <c r="K84" s="362"/>
      <c r="L84" s="363"/>
      <c r="M84" s="364"/>
      <c r="N84" s="365">
        <v>2</v>
      </c>
      <c r="O84" s="362"/>
      <c r="P84" s="363"/>
      <c r="Q84" s="364"/>
      <c r="R84" s="365">
        <v>3</v>
      </c>
      <c r="S84" s="362"/>
      <c r="T84" s="363"/>
      <c r="U84" s="364"/>
      <c r="V84" s="365"/>
      <c r="W84" s="362"/>
      <c r="X84" s="363"/>
      <c r="Y84" s="364"/>
      <c r="Z84" s="365">
        <v>2</v>
      </c>
      <c r="AA84" s="362"/>
      <c r="AB84" s="363"/>
      <c r="AC84" s="364"/>
      <c r="AD84" s="365"/>
      <c r="AE84" s="362"/>
      <c r="AF84" s="363"/>
      <c r="AG84" s="364"/>
      <c r="AH84" s="365"/>
      <c r="AI84" s="362"/>
      <c r="AJ84" s="363"/>
      <c r="AK84" s="364"/>
      <c r="AL84" s="365"/>
      <c r="AM84" s="362"/>
      <c r="AN84" s="363"/>
      <c r="AO84" s="364"/>
      <c r="AP84" s="365"/>
      <c r="AQ84" s="362"/>
      <c r="AR84" s="363"/>
      <c r="AS84" s="364"/>
      <c r="AT84" s="365">
        <v>3</v>
      </c>
      <c r="AU84" s="362"/>
      <c r="AV84" s="363"/>
      <c r="AW84" s="364"/>
      <c r="AX84" s="365"/>
      <c r="AY84" s="362"/>
      <c r="AZ84" s="363"/>
      <c r="BA84" s="364"/>
      <c r="BB84" s="365">
        <v>3</v>
      </c>
      <c r="BC84" s="362"/>
      <c r="BD84" s="363"/>
      <c r="BE84" s="364"/>
      <c r="BF84" s="365">
        <v>3</v>
      </c>
      <c r="BG84" s="362"/>
      <c r="BH84" s="363"/>
      <c r="BI84" s="364"/>
      <c r="BJ84" s="365"/>
      <c r="BK84" s="362">
        <v>2</v>
      </c>
      <c r="BL84" s="363"/>
      <c r="BM84" s="364"/>
      <c r="BN84" s="365"/>
      <c r="BO84" s="362"/>
      <c r="BP84" s="363"/>
      <c r="BQ84" s="364"/>
      <c r="BR84" s="365"/>
      <c r="BS84" s="362">
        <v>2</v>
      </c>
      <c r="BT84" s="363"/>
      <c r="BU84" s="364"/>
      <c r="BV84" s="365"/>
      <c r="BW84" s="362"/>
      <c r="BX84" s="363"/>
      <c r="BY84" s="364"/>
      <c r="BZ84" s="365"/>
      <c r="CA84" s="362"/>
      <c r="CB84" s="363"/>
      <c r="CC84" s="364"/>
      <c r="CD84" s="365"/>
      <c r="CE84" s="362"/>
      <c r="CF84" s="363"/>
      <c r="CG84" s="364"/>
      <c r="CH84" s="365"/>
      <c r="CI84" s="362"/>
      <c r="CJ84" s="363"/>
      <c r="CK84" s="364"/>
      <c r="CL84" s="365"/>
      <c r="CM84" s="362">
        <v>2</v>
      </c>
      <c r="CN84" s="363"/>
      <c r="CO84" s="364"/>
      <c r="CP84" s="365"/>
      <c r="CQ84" s="362">
        <v>2</v>
      </c>
      <c r="CR84" s="363"/>
      <c r="CS84" s="364"/>
      <c r="CT84" s="365"/>
      <c r="CU84" s="362"/>
      <c r="CV84" s="363"/>
      <c r="CW84" s="364"/>
      <c r="CX84" s="365">
        <v>3</v>
      </c>
      <c r="CY84" s="362"/>
      <c r="CZ84" s="363"/>
      <c r="DA84" s="364"/>
      <c r="DB84" s="365"/>
      <c r="DC84" s="362">
        <v>2</v>
      </c>
      <c r="DD84" s="363"/>
      <c r="DE84" s="364"/>
      <c r="DF84" s="365">
        <v>3</v>
      </c>
      <c r="DG84" s="362"/>
      <c r="DH84" s="363"/>
      <c r="DI84" s="364"/>
      <c r="DJ84" s="365"/>
      <c r="DK84" s="362"/>
      <c r="DL84" s="363"/>
      <c r="DM84" s="364"/>
      <c r="DN84" s="365"/>
      <c r="DO84" s="362">
        <v>2</v>
      </c>
      <c r="DP84" s="363"/>
      <c r="DQ84" s="364"/>
      <c r="DR84" s="365"/>
      <c r="DS84" s="362"/>
      <c r="DT84" s="363"/>
      <c r="DU84" s="364"/>
      <c r="DV84" s="365"/>
      <c r="DW84" s="362"/>
      <c r="DX84" s="363"/>
      <c r="DY84" s="364"/>
      <c r="DZ84" s="413">
        <f t="shared" si="9"/>
        <v>22</v>
      </c>
      <c r="EA84" s="414">
        <f t="shared" si="10"/>
        <v>12</v>
      </c>
      <c r="EB84" s="414">
        <f t="shared" si="11"/>
        <v>0</v>
      </c>
      <c r="EC84" s="415">
        <f t="shared" si="12"/>
        <v>0</v>
      </c>
    </row>
    <row r="85" spans="1:133" ht="49.5" customHeight="1">
      <c r="A85" s="408">
        <v>73</v>
      </c>
      <c r="B85" s="433" t="s">
        <v>1696</v>
      </c>
      <c r="C85" s="446" t="s">
        <v>1697</v>
      </c>
      <c r="D85" s="447" t="s">
        <v>1698</v>
      </c>
      <c r="E85" s="448">
        <v>13</v>
      </c>
      <c r="F85" s="365"/>
      <c r="G85" s="362"/>
      <c r="H85" s="363"/>
      <c r="I85" s="364"/>
      <c r="J85" s="365"/>
      <c r="K85" s="362"/>
      <c r="L85" s="363"/>
      <c r="M85" s="364"/>
      <c r="N85" s="365">
        <v>2</v>
      </c>
      <c r="O85" s="362"/>
      <c r="P85" s="363"/>
      <c r="Q85" s="364"/>
      <c r="R85" s="365">
        <v>3</v>
      </c>
      <c r="S85" s="362"/>
      <c r="T85" s="363"/>
      <c r="U85" s="364"/>
      <c r="V85" s="365"/>
      <c r="W85" s="362"/>
      <c r="X85" s="363"/>
      <c r="Y85" s="364"/>
      <c r="Z85" s="365">
        <v>2</v>
      </c>
      <c r="AA85" s="362"/>
      <c r="AB85" s="363"/>
      <c r="AC85" s="364"/>
      <c r="AD85" s="365"/>
      <c r="AE85" s="362"/>
      <c r="AF85" s="363"/>
      <c r="AG85" s="364"/>
      <c r="AH85" s="365"/>
      <c r="AI85" s="362"/>
      <c r="AJ85" s="363"/>
      <c r="AK85" s="364"/>
      <c r="AL85" s="365"/>
      <c r="AM85" s="362">
        <v>3</v>
      </c>
      <c r="AN85" s="363"/>
      <c r="AO85" s="364"/>
      <c r="AP85" s="365"/>
      <c r="AQ85" s="362"/>
      <c r="AR85" s="363"/>
      <c r="AS85" s="364"/>
      <c r="AT85" s="365">
        <v>3</v>
      </c>
      <c r="AU85" s="362"/>
      <c r="AV85" s="363"/>
      <c r="AW85" s="364"/>
      <c r="AX85" s="365">
        <v>3</v>
      </c>
      <c r="AY85" s="362"/>
      <c r="AZ85" s="363"/>
      <c r="BA85" s="364"/>
      <c r="BB85" s="365">
        <v>3</v>
      </c>
      <c r="BC85" s="362"/>
      <c r="BD85" s="363"/>
      <c r="BE85" s="364"/>
      <c r="BF85" s="365"/>
      <c r="BG85" s="362"/>
      <c r="BH85" s="363"/>
      <c r="BI85" s="364"/>
      <c r="BJ85" s="365"/>
      <c r="BK85" s="362">
        <v>2</v>
      </c>
      <c r="BL85" s="363"/>
      <c r="BM85" s="364"/>
      <c r="BN85" s="365">
        <v>3</v>
      </c>
      <c r="BO85" s="362"/>
      <c r="BP85" s="363"/>
      <c r="BQ85" s="364"/>
      <c r="BR85" s="365"/>
      <c r="BS85" s="362">
        <v>2</v>
      </c>
      <c r="BT85" s="363"/>
      <c r="BU85" s="364"/>
      <c r="BV85" s="365">
        <v>3</v>
      </c>
      <c r="BW85" s="362"/>
      <c r="BX85" s="363"/>
      <c r="BY85" s="364"/>
      <c r="BZ85" s="365"/>
      <c r="CA85" s="362"/>
      <c r="CB85" s="363"/>
      <c r="CC85" s="364"/>
      <c r="CD85" s="365"/>
      <c r="CE85" s="362"/>
      <c r="CF85" s="363"/>
      <c r="CG85" s="364"/>
      <c r="CH85" s="365"/>
      <c r="CI85" s="362"/>
      <c r="CJ85" s="363"/>
      <c r="CK85" s="364"/>
      <c r="CL85" s="365"/>
      <c r="CM85" s="362">
        <v>2</v>
      </c>
      <c r="CN85" s="363"/>
      <c r="CO85" s="364"/>
      <c r="CP85" s="365"/>
      <c r="CQ85" s="362">
        <v>2</v>
      </c>
      <c r="CR85" s="363"/>
      <c r="CS85" s="364"/>
      <c r="CT85" s="365"/>
      <c r="CU85" s="362"/>
      <c r="CV85" s="363"/>
      <c r="CW85" s="364"/>
      <c r="CX85" s="365">
        <v>3</v>
      </c>
      <c r="CY85" s="362"/>
      <c r="CZ85" s="363"/>
      <c r="DA85" s="364"/>
      <c r="DB85" s="365"/>
      <c r="DC85" s="362">
        <v>2</v>
      </c>
      <c r="DD85" s="363"/>
      <c r="DE85" s="364"/>
      <c r="DF85" s="365"/>
      <c r="DG85" s="362"/>
      <c r="DH85" s="363"/>
      <c r="DI85" s="364"/>
      <c r="DJ85" s="365"/>
      <c r="DK85" s="362">
        <v>2</v>
      </c>
      <c r="DL85" s="363"/>
      <c r="DM85" s="364"/>
      <c r="DN85" s="365">
        <v>3</v>
      </c>
      <c r="DO85" s="362"/>
      <c r="DP85" s="363"/>
      <c r="DQ85" s="364"/>
      <c r="DR85" s="365"/>
      <c r="DS85" s="362"/>
      <c r="DT85" s="363"/>
      <c r="DU85" s="364"/>
      <c r="DV85" s="365"/>
      <c r="DW85" s="362"/>
      <c r="DX85" s="363"/>
      <c r="DY85" s="364"/>
      <c r="DZ85" s="413">
        <f t="shared" si="9"/>
        <v>28</v>
      </c>
      <c r="EA85" s="414">
        <f t="shared" si="10"/>
        <v>15</v>
      </c>
      <c r="EB85" s="414">
        <f t="shared" si="11"/>
        <v>0</v>
      </c>
      <c r="EC85" s="415">
        <f t="shared" si="12"/>
        <v>0</v>
      </c>
    </row>
    <row r="86" spans="1:133" ht="49.5" customHeight="1">
      <c r="A86" s="408">
        <v>74</v>
      </c>
      <c r="B86" s="433" t="s">
        <v>396</v>
      </c>
      <c r="C86" s="446" t="s">
        <v>397</v>
      </c>
      <c r="D86" s="447" t="s">
        <v>1699</v>
      </c>
      <c r="E86" s="448">
        <v>13</v>
      </c>
      <c r="F86" s="365">
        <v>3</v>
      </c>
      <c r="G86" s="362"/>
      <c r="H86" s="363"/>
      <c r="I86" s="364"/>
      <c r="J86" s="365"/>
      <c r="K86" s="362"/>
      <c r="L86" s="363"/>
      <c r="M86" s="364"/>
      <c r="N86" s="365">
        <v>2</v>
      </c>
      <c r="O86" s="362"/>
      <c r="P86" s="363"/>
      <c r="Q86" s="364"/>
      <c r="R86" s="365">
        <v>3</v>
      </c>
      <c r="S86" s="362"/>
      <c r="T86" s="363"/>
      <c r="U86" s="364"/>
      <c r="V86" s="365"/>
      <c r="W86" s="362"/>
      <c r="X86" s="363"/>
      <c r="Y86" s="364"/>
      <c r="Z86" s="365">
        <v>2</v>
      </c>
      <c r="AA86" s="362"/>
      <c r="AB86" s="363"/>
      <c r="AC86" s="364"/>
      <c r="AD86" s="365"/>
      <c r="AE86" s="362"/>
      <c r="AF86" s="363"/>
      <c r="AG86" s="364"/>
      <c r="AH86" s="365"/>
      <c r="AI86" s="362"/>
      <c r="AJ86" s="363"/>
      <c r="AK86" s="364"/>
      <c r="AL86" s="365">
        <v>3</v>
      </c>
      <c r="AM86" s="362"/>
      <c r="AN86" s="363"/>
      <c r="AO86" s="364"/>
      <c r="AP86" s="365">
        <v>3</v>
      </c>
      <c r="AQ86" s="362"/>
      <c r="AR86" s="363"/>
      <c r="AS86" s="364"/>
      <c r="AT86" s="365">
        <v>3</v>
      </c>
      <c r="AU86" s="362"/>
      <c r="AV86" s="363"/>
      <c r="AW86" s="364"/>
      <c r="AX86" s="365"/>
      <c r="AY86" s="362">
        <v>2</v>
      </c>
      <c r="AZ86" s="363"/>
      <c r="BA86" s="364"/>
      <c r="BB86" s="365">
        <v>3</v>
      </c>
      <c r="BC86" s="362"/>
      <c r="BD86" s="363"/>
      <c r="BE86" s="364"/>
      <c r="BF86" s="365"/>
      <c r="BG86" s="362">
        <v>2</v>
      </c>
      <c r="BH86" s="363"/>
      <c r="BI86" s="364"/>
      <c r="BJ86" s="365">
        <v>3</v>
      </c>
      <c r="BK86" s="362"/>
      <c r="BL86" s="363"/>
      <c r="BM86" s="364"/>
      <c r="BN86" s="365">
        <v>3</v>
      </c>
      <c r="BO86" s="362"/>
      <c r="BP86" s="363"/>
      <c r="BQ86" s="364"/>
      <c r="BR86" s="365">
        <v>2</v>
      </c>
      <c r="BS86" s="362"/>
      <c r="BT86" s="363"/>
      <c r="BU86" s="364"/>
      <c r="BV86" s="365"/>
      <c r="BW86" s="362"/>
      <c r="BX86" s="363"/>
      <c r="BY86" s="364"/>
      <c r="BZ86" s="365"/>
      <c r="CA86" s="362"/>
      <c r="CB86" s="363"/>
      <c r="CC86" s="364"/>
      <c r="CD86" s="365"/>
      <c r="CE86" s="362"/>
      <c r="CF86" s="363"/>
      <c r="CG86" s="364"/>
      <c r="CH86" s="365"/>
      <c r="CI86" s="362"/>
      <c r="CJ86" s="363"/>
      <c r="CK86" s="364"/>
      <c r="CL86" s="365">
        <v>2</v>
      </c>
      <c r="CM86" s="362"/>
      <c r="CN86" s="363"/>
      <c r="CO86" s="364"/>
      <c r="CP86" s="365"/>
      <c r="CQ86" s="362"/>
      <c r="CR86" s="363"/>
      <c r="CS86" s="364"/>
      <c r="CT86" s="365"/>
      <c r="CU86" s="362">
        <v>2</v>
      </c>
      <c r="CV86" s="363"/>
      <c r="CW86" s="364"/>
      <c r="CX86" s="365">
        <v>3</v>
      </c>
      <c r="CY86" s="362"/>
      <c r="CZ86" s="363"/>
      <c r="DA86" s="364"/>
      <c r="DB86" s="365"/>
      <c r="DC86" s="362"/>
      <c r="DD86" s="363"/>
      <c r="DE86" s="364"/>
      <c r="DF86" s="365"/>
      <c r="DG86" s="362">
        <v>2</v>
      </c>
      <c r="DH86" s="363"/>
      <c r="DI86" s="364"/>
      <c r="DJ86" s="365">
        <v>2</v>
      </c>
      <c r="DK86" s="362"/>
      <c r="DL86" s="363"/>
      <c r="DM86" s="364"/>
      <c r="DN86" s="365"/>
      <c r="DO86" s="362"/>
      <c r="DP86" s="363"/>
      <c r="DQ86" s="364"/>
      <c r="DR86" s="365"/>
      <c r="DS86" s="362"/>
      <c r="DT86" s="363"/>
      <c r="DU86" s="364"/>
      <c r="DV86" s="365"/>
      <c r="DW86" s="362"/>
      <c r="DX86" s="363"/>
      <c r="DY86" s="364"/>
      <c r="DZ86" s="413">
        <f t="shared" si="9"/>
        <v>37</v>
      </c>
      <c r="EA86" s="414">
        <f t="shared" si="10"/>
        <v>8</v>
      </c>
      <c r="EB86" s="414">
        <f t="shared" si="11"/>
        <v>0</v>
      </c>
      <c r="EC86" s="415">
        <f t="shared" si="12"/>
        <v>0</v>
      </c>
    </row>
    <row r="87" spans="1:133" ht="49.5" customHeight="1">
      <c r="A87" s="408">
        <v>75</v>
      </c>
      <c r="B87" s="433" t="s">
        <v>421</v>
      </c>
      <c r="C87" s="446" t="s">
        <v>422</v>
      </c>
      <c r="D87" s="447" t="s">
        <v>1700</v>
      </c>
      <c r="E87" s="448">
        <v>12</v>
      </c>
      <c r="F87" s="365">
        <v>3</v>
      </c>
      <c r="G87" s="362"/>
      <c r="H87" s="363"/>
      <c r="I87" s="364"/>
      <c r="J87" s="365"/>
      <c r="K87" s="362"/>
      <c r="L87" s="363"/>
      <c r="M87" s="364"/>
      <c r="N87" s="365">
        <v>2</v>
      </c>
      <c r="O87" s="362"/>
      <c r="P87" s="363"/>
      <c r="Q87" s="364"/>
      <c r="R87" s="365">
        <v>3</v>
      </c>
      <c r="S87" s="362"/>
      <c r="T87" s="363"/>
      <c r="U87" s="364"/>
      <c r="V87" s="365"/>
      <c r="W87" s="362"/>
      <c r="X87" s="363"/>
      <c r="Y87" s="364"/>
      <c r="Z87" s="365">
        <v>2</v>
      </c>
      <c r="AA87" s="362"/>
      <c r="AB87" s="363"/>
      <c r="AC87" s="364"/>
      <c r="AD87" s="365"/>
      <c r="AE87" s="362"/>
      <c r="AF87" s="363"/>
      <c r="AG87" s="364"/>
      <c r="AH87" s="365"/>
      <c r="AI87" s="362"/>
      <c r="AJ87" s="363"/>
      <c r="AK87" s="364"/>
      <c r="AL87" s="365"/>
      <c r="AM87" s="362">
        <v>2</v>
      </c>
      <c r="AN87" s="363"/>
      <c r="AO87" s="364"/>
      <c r="AP87" s="365">
        <v>3</v>
      </c>
      <c r="AQ87" s="362"/>
      <c r="AR87" s="363"/>
      <c r="AS87" s="364"/>
      <c r="AT87" s="365">
        <v>3</v>
      </c>
      <c r="AU87" s="362"/>
      <c r="AV87" s="363"/>
      <c r="AW87" s="364"/>
      <c r="AX87" s="365">
        <v>3</v>
      </c>
      <c r="AY87" s="362"/>
      <c r="AZ87" s="363"/>
      <c r="BA87" s="364"/>
      <c r="BB87" s="365">
        <v>3</v>
      </c>
      <c r="BC87" s="362"/>
      <c r="BD87" s="363"/>
      <c r="BE87" s="364"/>
      <c r="BF87" s="365"/>
      <c r="BG87" s="362"/>
      <c r="BH87" s="363"/>
      <c r="BI87" s="364"/>
      <c r="BJ87" s="365"/>
      <c r="BK87" s="362">
        <v>2</v>
      </c>
      <c r="BL87" s="363"/>
      <c r="BM87" s="364"/>
      <c r="BN87" s="365">
        <v>3</v>
      </c>
      <c r="BO87" s="362"/>
      <c r="BP87" s="363"/>
      <c r="BQ87" s="364"/>
      <c r="BR87" s="365">
        <v>2</v>
      </c>
      <c r="BS87" s="362"/>
      <c r="BT87" s="363"/>
      <c r="BU87" s="364"/>
      <c r="BV87" s="365">
        <v>3</v>
      </c>
      <c r="BW87" s="362"/>
      <c r="BX87" s="363"/>
      <c r="BY87" s="364"/>
      <c r="BZ87" s="365"/>
      <c r="CA87" s="362"/>
      <c r="CB87" s="363"/>
      <c r="CC87" s="364"/>
      <c r="CD87" s="365"/>
      <c r="CE87" s="362"/>
      <c r="CF87" s="363"/>
      <c r="CG87" s="364"/>
      <c r="CH87" s="365"/>
      <c r="CI87" s="362"/>
      <c r="CJ87" s="363"/>
      <c r="CK87" s="364"/>
      <c r="CL87" s="365">
        <v>2</v>
      </c>
      <c r="CM87" s="362"/>
      <c r="CN87" s="363"/>
      <c r="CO87" s="364"/>
      <c r="CP87" s="365"/>
      <c r="CQ87" s="362">
        <v>2</v>
      </c>
      <c r="CR87" s="363"/>
      <c r="CS87" s="364"/>
      <c r="CT87" s="365"/>
      <c r="CU87" s="362"/>
      <c r="CV87" s="363"/>
      <c r="CW87" s="364"/>
      <c r="CX87" s="365">
        <v>3</v>
      </c>
      <c r="CY87" s="362"/>
      <c r="CZ87" s="363"/>
      <c r="DA87" s="364"/>
      <c r="DB87" s="365"/>
      <c r="DC87" s="362">
        <v>2</v>
      </c>
      <c r="DD87" s="363"/>
      <c r="DE87" s="364"/>
      <c r="DF87" s="365"/>
      <c r="DG87" s="362"/>
      <c r="DH87" s="363"/>
      <c r="DI87" s="364"/>
      <c r="DJ87" s="365">
        <v>3</v>
      </c>
      <c r="DK87" s="362"/>
      <c r="DL87" s="363"/>
      <c r="DM87" s="364"/>
      <c r="DN87" s="365">
        <v>3</v>
      </c>
      <c r="DO87" s="362"/>
      <c r="DP87" s="363"/>
      <c r="DQ87" s="364"/>
      <c r="DR87" s="365"/>
      <c r="DS87" s="362"/>
      <c r="DT87" s="363"/>
      <c r="DU87" s="364"/>
      <c r="DV87" s="365"/>
      <c r="DW87" s="362"/>
      <c r="DX87" s="363"/>
      <c r="DY87" s="364"/>
      <c r="DZ87" s="413">
        <f t="shared" si="9"/>
        <v>41</v>
      </c>
      <c r="EA87" s="414">
        <f t="shared" si="10"/>
        <v>8</v>
      </c>
      <c r="EB87" s="414">
        <f t="shared" si="11"/>
        <v>0</v>
      </c>
      <c r="EC87" s="415">
        <f t="shared" si="12"/>
        <v>0</v>
      </c>
    </row>
    <row r="88" spans="1:133" ht="49.5" customHeight="1">
      <c r="A88" s="408">
        <v>76</v>
      </c>
      <c r="B88" s="433" t="s">
        <v>423</v>
      </c>
      <c r="C88" s="451" t="s">
        <v>75</v>
      </c>
      <c r="D88" s="447" t="s">
        <v>1701</v>
      </c>
      <c r="E88" s="448">
        <v>12</v>
      </c>
      <c r="F88" s="365">
        <v>3</v>
      </c>
      <c r="G88" s="362"/>
      <c r="H88" s="363"/>
      <c r="I88" s="364"/>
      <c r="J88" s="365"/>
      <c r="K88" s="362"/>
      <c r="L88" s="363"/>
      <c r="M88" s="364"/>
      <c r="N88" s="365">
        <v>2</v>
      </c>
      <c r="O88" s="362"/>
      <c r="P88" s="363"/>
      <c r="Q88" s="364"/>
      <c r="R88" s="365">
        <v>3</v>
      </c>
      <c r="S88" s="362"/>
      <c r="T88" s="363"/>
      <c r="U88" s="364"/>
      <c r="V88" s="365"/>
      <c r="W88" s="362"/>
      <c r="X88" s="363"/>
      <c r="Y88" s="364"/>
      <c r="Z88" s="365">
        <v>2</v>
      </c>
      <c r="AA88" s="362"/>
      <c r="AB88" s="363"/>
      <c r="AC88" s="364"/>
      <c r="AD88" s="365"/>
      <c r="AE88" s="362"/>
      <c r="AF88" s="363"/>
      <c r="AG88" s="364"/>
      <c r="AH88" s="365"/>
      <c r="AI88" s="362"/>
      <c r="AJ88" s="363"/>
      <c r="AK88" s="364"/>
      <c r="AL88" s="365"/>
      <c r="AM88" s="362">
        <v>2</v>
      </c>
      <c r="AN88" s="363"/>
      <c r="AO88" s="364"/>
      <c r="AP88" s="365">
        <v>3</v>
      </c>
      <c r="AQ88" s="362"/>
      <c r="AR88" s="363"/>
      <c r="AS88" s="364"/>
      <c r="AT88" s="365">
        <v>3</v>
      </c>
      <c r="AU88" s="362"/>
      <c r="AV88" s="363"/>
      <c r="AW88" s="364"/>
      <c r="AX88" s="365"/>
      <c r="AY88" s="362">
        <v>2</v>
      </c>
      <c r="AZ88" s="363"/>
      <c r="BA88" s="364"/>
      <c r="BB88" s="365">
        <v>3</v>
      </c>
      <c r="BC88" s="362"/>
      <c r="BD88" s="363"/>
      <c r="BE88" s="364"/>
      <c r="BF88" s="365"/>
      <c r="BG88" s="362">
        <v>2</v>
      </c>
      <c r="BH88" s="363"/>
      <c r="BI88" s="364"/>
      <c r="BJ88" s="365">
        <v>3</v>
      </c>
      <c r="BK88" s="362"/>
      <c r="BL88" s="363"/>
      <c r="BM88" s="364"/>
      <c r="BN88" s="365">
        <v>3</v>
      </c>
      <c r="BO88" s="362"/>
      <c r="BP88" s="363"/>
      <c r="BQ88" s="364"/>
      <c r="BR88" s="365">
        <v>2</v>
      </c>
      <c r="BS88" s="362"/>
      <c r="BT88" s="363"/>
      <c r="BU88" s="364"/>
      <c r="BV88" s="365">
        <v>3</v>
      </c>
      <c r="BW88" s="362"/>
      <c r="BX88" s="363"/>
      <c r="BY88" s="364"/>
      <c r="BZ88" s="365"/>
      <c r="CA88" s="362"/>
      <c r="CB88" s="363"/>
      <c r="CC88" s="364"/>
      <c r="CD88" s="365"/>
      <c r="CE88" s="362"/>
      <c r="CF88" s="363"/>
      <c r="CG88" s="364"/>
      <c r="CH88" s="365"/>
      <c r="CI88" s="362"/>
      <c r="CJ88" s="363"/>
      <c r="CK88" s="364"/>
      <c r="CL88" s="365">
        <v>2</v>
      </c>
      <c r="CM88" s="362"/>
      <c r="CN88" s="363"/>
      <c r="CO88" s="364"/>
      <c r="CP88" s="365"/>
      <c r="CQ88" s="362"/>
      <c r="CR88" s="363"/>
      <c r="CS88" s="364"/>
      <c r="CT88" s="365"/>
      <c r="CU88" s="362">
        <v>2</v>
      </c>
      <c r="CV88" s="363"/>
      <c r="CW88" s="364"/>
      <c r="CX88" s="365">
        <v>3</v>
      </c>
      <c r="CY88" s="362"/>
      <c r="CZ88" s="363"/>
      <c r="DA88" s="364"/>
      <c r="DB88" s="365"/>
      <c r="DC88" s="362"/>
      <c r="DD88" s="363"/>
      <c r="DE88" s="364"/>
      <c r="DF88" s="365"/>
      <c r="DG88" s="362">
        <v>2</v>
      </c>
      <c r="DH88" s="363"/>
      <c r="DI88" s="364"/>
      <c r="DJ88" s="365">
        <v>3</v>
      </c>
      <c r="DK88" s="362"/>
      <c r="DL88" s="363"/>
      <c r="DM88" s="364"/>
      <c r="DN88" s="365">
        <v>3</v>
      </c>
      <c r="DO88" s="362"/>
      <c r="DP88" s="363"/>
      <c r="DQ88" s="364"/>
      <c r="DR88" s="365"/>
      <c r="DS88" s="362"/>
      <c r="DT88" s="363"/>
      <c r="DU88" s="364"/>
      <c r="DV88" s="365"/>
      <c r="DW88" s="362"/>
      <c r="DX88" s="363"/>
      <c r="DY88" s="364"/>
      <c r="DZ88" s="413">
        <f t="shared" si="9"/>
        <v>41</v>
      </c>
      <c r="EA88" s="414">
        <f t="shared" si="10"/>
        <v>10</v>
      </c>
      <c r="EB88" s="414">
        <f t="shared" si="11"/>
        <v>0</v>
      </c>
      <c r="EC88" s="415">
        <f t="shared" si="12"/>
        <v>0</v>
      </c>
    </row>
    <row r="89" spans="1:133" ht="49.5" customHeight="1">
      <c r="A89" s="408">
        <v>77</v>
      </c>
      <c r="B89" s="433" t="s">
        <v>425</v>
      </c>
      <c r="C89" s="446" t="s">
        <v>7</v>
      </c>
      <c r="D89" s="447" t="s">
        <v>1702</v>
      </c>
      <c r="E89" s="448">
        <v>10</v>
      </c>
      <c r="F89" s="365">
        <v>3</v>
      </c>
      <c r="G89" s="362"/>
      <c r="H89" s="363"/>
      <c r="I89" s="364"/>
      <c r="J89" s="365"/>
      <c r="K89" s="362"/>
      <c r="L89" s="363"/>
      <c r="M89" s="364"/>
      <c r="N89" s="365">
        <v>2</v>
      </c>
      <c r="O89" s="362"/>
      <c r="P89" s="363"/>
      <c r="Q89" s="364"/>
      <c r="R89" s="365">
        <v>3</v>
      </c>
      <c r="S89" s="362"/>
      <c r="T89" s="363"/>
      <c r="U89" s="364"/>
      <c r="V89" s="365"/>
      <c r="W89" s="362"/>
      <c r="X89" s="363"/>
      <c r="Y89" s="364"/>
      <c r="Z89" s="365">
        <v>2</v>
      </c>
      <c r="AA89" s="362"/>
      <c r="AB89" s="363"/>
      <c r="AC89" s="364"/>
      <c r="AD89" s="365"/>
      <c r="AE89" s="362"/>
      <c r="AF89" s="363"/>
      <c r="AG89" s="364"/>
      <c r="AH89" s="365"/>
      <c r="AI89" s="362"/>
      <c r="AJ89" s="363"/>
      <c r="AK89" s="364"/>
      <c r="AL89" s="365"/>
      <c r="AM89" s="362"/>
      <c r="AN89" s="363"/>
      <c r="AO89" s="364"/>
      <c r="AP89" s="365"/>
      <c r="AQ89" s="362">
        <v>2</v>
      </c>
      <c r="AR89" s="363"/>
      <c r="AS89" s="364"/>
      <c r="AT89" s="365"/>
      <c r="AU89" s="362">
        <v>2</v>
      </c>
      <c r="AV89" s="363"/>
      <c r="AW89" s="364"/>
      <c r="AX89" s="365"/>
      <c r="AY89" s="362"/>
      <c r="AZ89" s="363"/>
      <c r="BA89" s="364"/>
      <c r="BB89" s="365"/>
      <c r="BC89" s="362">
        <v>2</v>
      </c>
      <c r="BD89" s="363"/>
      <c r="BE89" s="364"/>
      <c r="BF89" s="365"/>
      <c r="BG89" s="362"/>
      <c r="BH89" s="363"/>
      <c r="BI89" s="364"/>
      <c r="BJ89" s="365">
        <v>3</v>
      </c>
      <c r="BK89" s="362"/>
      <c r="BL89" s="363"/>
      <c r="BM89" s="364"/>
      <c r="BN89" s="365">
        <v>3</v>
      </c>
      <c r="BO89" s="362"/>
      <c r="BP89" s="363"/>
      <c r="BQ89" s="364"/>
      <c r="BR89" s="365">
        <v>2</v>
      </c>
      <c r="BS89" s="362"/>
      <c r="BT89" s="363"/>
      <c r="BU89" s="364"/>
      <c r="BV89" s="365">
        <v>3</v>
      </c>
      <c r="BW89" s="362"/>
      <c r="BX89" s="363"/>
      <c r="BY89" s="364"/>
      <c r="BZ89" s="365"/>
      <c r="CA89" s="362"/>
      <c r="CB89" s="363"/>
      <c r="CC89" s="364"/>
      <c r="CD89" s="365"/>
      <c r="CE89" s="362"/>
      <c r="CF89" s="363"/>
      <c r="CG89" s="364"/>
      <c r="CH89" s="365"/>
      <c r="CI89" s="362"/>
      <c r="CJ89" s="363"/>
      <c r="CK89" s="364"/>
      <c r="CL89" s="365">
        <v>2</v>
      </c>
      <c r="CM89" s="362"/>
      <c r="CN89" s="363"/>
      <c r="CO89" s="364"/>
      <c r="CP89" s="365">
        <v>3</v>
      </c>
      <c r="CQ89" s="362"/>
      <c r="CR89" s="363"/>
      <c r="CS89" s="364"/>
      <c r="CT89" s="365">
        <v>3</v>
      </c>
      <c r="CU89" s="362"/>
      <c r="CV89" s="363"/>
      <c r="CW89" s="364"/>
      <c r="CX89" s="365"/>
      <c r="CY89" s="362"/>
      <c r="CZ89" s="363"/>
      <c r="DA89" s="364"/>
      <c r="DB89" s="365">
        <v>3</v>
      </c>
      <c r="DC89" s="362"/>
      <c r="DD89" s="363"/>
      <c r="DE89" s="364"/>
      <c r="DF89" s="365">
        <v>3</v>
      </c>
      <c r="DG89" s="362"/>
      <c r="DH89" s="363"/>
      <c r="DI89" s="364"/>
      <c r="DJ89" s="365"/>
      <c r="DK89" s="362"/>
      <c r="DL89" s="363"/>
      <c r="DM89" s="364"/>
      <c r="DN89" s="365"/>
      <c r="DO89" s="362"/>
      <c r="DP89" s="363"/>
      <c r="DQ89" s="364"/>
      <c r="DR89" s="365"/>
      <c r="DS89" s="362"/>
      <c r="DT89" s="363"/>
      <c r="DU89" s="364"/>
      <c r="DV89" s="365"/>
      <c r="DW89" s="362"/>
      <c r="DX89" s="363"/>
      <c r="DY89" s="364"/>
      <c r="DZ89" s="413">
        <f t="shared" si="9"/>
        <v>35</v>
      </c>
      <c r="EA89" s="414">
        <f t="shared" si="10"/>
        <v>6</v>
      </c>
      <c r="EB89" s="414">
        <f t="shared" si="11"/>
        <v>0</v>
      </c>
      <c r="EC89" s="415">
        <f t="shared" si="12"/>
        <v>0</v>
      </c>
    </row>
    <row r="90" spans="1:133" ht="49.5" customHeight="1">
      <c r="A90" s="408">
        <v>78</v>
      </c>
      <c r="B90" s="436" t="s">
        <v>426</v>
      </c>
      <c r="C90" s="446" t="s">
        <v>427</v>
      </c>
      <c r="D90" s="447" t="s">
        <v>1703</v>
      </c>
      <c r="E90" s="448">
        <v>10</v>
      </c>
      <c r="F90" s="365">
        <v>3</v>
      </c>
      <c r="G90" s="362"/>
      <c r="H90" s="363"/>
      <c r="I90" s="364"/>
      <c r="J90" s="365"/>
      <c r="K90" s="362"/>
      <c r="L90" s="363"/>
      <c r="M90" s="364"/>
      <c r="N90" s="365">
        <v>2</v>
      </c>
      <c r="O90" s="362"/>
      <c r="P90" s="363"/>
      <c r="Q90" s="364"/>
      <c r="R90" s="365">
        <v>3</v>
      </c>
      <c r="S90" s="362"/>
      <c r="T90" s="363"/>
      <c r="U90" s="364"/>
      <c r="V90" s="365"/>
      <c r="W90" s="362"/>
      <c r="X90" s="363"/>
      <c r="Y90" s="364"/>
      <c r="Z90" s="365">
        <v>2</v>
      </c>
      <c r="AA90" s="362"/>
      <c r="AB90" s="363"/>
      <c r="AC90" s="364"/>
      <c r="AD90" s="365"/>
      <c r="AE90" s="362"/>
      <c r="AF90" s="363"/>
      <c r="AG90" s="364"/>
      <c r="AH90" s="365"/>
      <c r="AI90" s="362"/>
      <c r="AJ90" s="363"/>
      <c r="AK90" s="364"/>
      <c r="AL90" s="365"/>
      <c r="AM90" s="362">
        <v>2</v>
      </c>
      <c r="AN90" s="363"/>
      <c r="AO90" s="364"/>
      <c r="AP90" s="365"/>
      <c r="AQ90" s="362">
        <v>2</v>
      </c>
      <c r="AR90" s="363"/>
      <c r="AS90" s="364"/>
      <c r="AT90" s="365"/>
      <c r="AU90" s="362">
        <v>2</v>
      </c>
      <c r="AV90" s="363"/>
      <c r="AW90" s="364"/>
      <c r="AX90" s="365">
        <v>3</v>
      </c>
      <c r="AY90" s="362"/>
      <c r="AZ90" s="363"/>
      <c r="BA90" s="364"/>
      <c r="BB90" s="365"/>
      <c r="BC90" s="362">
        <v>2</v>
      </c>
      <c r="BD90" s="363"/>
      <c r="BE90" s="364"/>
      <c r="BF90" s="365">
        <v>3</v>
      </c>
      <c r="BG90" s="362"/>
      <c r="BH90" s="363"/>
      <c r="BI90" s="364"/>
      <c r="BJ90" s="365"/>
      <c r="BK90" s="362">
        <v>2</v>
      </c>
      <c r="BL90" s="363"/>
      <c r="BM90" s="364"/>
      <c r="BN90" s="365">
        <v>3</v>
      </c>
      <c r="BO90" s="362"/>
      <c r="BP90" s="363"/>
      <c r="BQ90" s="364"/>
      <c r="BR90" s="365">
        <v>2</v>
      </c>
      <c r="BS90" s="362"/>
      <c r="BT90" s="363"/>
      <c r="BU90" s="364"/>
      <c r="BV90" s="365">
        <v>3</v>
      </c>
      <c r="BW90" s="362"/>
      <c r="BX90" s="363"/>
      <c r="BY90" s="364"/>
      <c r="BZ90" s="365"/>
      <c r="CA90" s="362"/>
      <c r="CB90" s="363"/>
      <c r="CC90" s="364"/>
      <c r="CD90" s="365"/>
      <c r="CE90" s="362"/>
      <c r="CF90" s="363"/>
      <c r="CG90" s="364"/>
      <c r="CH90" s="365"/>
      <c r="CI90" s="362"/>
      <c r="CJ90" s="363"/>
      <c r="CK90" s="364"/>
      <c r="CL90" s="365">
        <v>2</v>
      </c>
      <c r="CM90" s="362"/>
      <c r="CN90" s="363"/>
      <c r="CO90" s="364"/>
      <c r="CP90" s="365">
        <v>3</v>
      </c>
      <c r="CQ90" s="362"/>
      <c r="CR90" s="363"/>
      <c r="CS90" s="364"/>
      <c r="CT90" s="365"/>
      <c r="CU90" s="362"/>
      <c r="CV90" s="363"/>
      <c r="CW90" s="364"/>
      <c r="CX90" s="365">
        <v>3</v>
      </c>
      <c r="CY90" s="362"/>
      <c r="CZ90" s="363"/>
      <c r="DA90" s="364"/>
      <c r="DB90" s="365">
        <v>3</v>
      </c>
      <c r="DC90" s="362"/>
      <c r="DD90" s="363"/>
      <c r="DE90" s="364"/>
      <c r="DF90" s="365"/>
      <c r="DG90" s="362"/>
      <c r="DH90" s="363"/>
      <c r="DI90" s="364"/>
      <c r="DJ90" s="365">
        <v>3</v>
      </c>
      <c r="DK90" s="362"/>
      <c r="DL90" s="363"/>
      <c r="DM90" s="364"/>
      <c r="DN90" s="365">
        <v>3</v>
      </c>
      <c r="DO90" s="362"/>
      <c r="DP90" s="363"/>
      <c r="DQ90" s="364"/>
      <c r="DR90" s="365"/>
      <c r="DS90" s="362"/>
      <c r="DT90" s="363"/>
      <c r="DU90" s="364"/>
      <c r="DV90" s="365"/>
      <c r="DW90" s="362"/>
      <c r="DX90" s="363"/>
      <c r="DY90" s="364"/>
      <c r="DZ90" s="413">
        <f t="shared" si="9"/>
        <v>41</v>
      </c>
      <c r="EA90" s="414">
        <f t="shared" si="10"/>
        <v>10</v>
      </c>
      <c r="EB90" s="414">
        <f t="shared" si="11"/>
        <v>0</v>
      </c>
      <c r="EC90" s="415">
        <f t="shared" si="12"/>
        <v>0</v>
      </c>
    </row>
    <row r="91" spans="1:133" ht="49.5" customHeight="1">
      <c r="A91" s="408">
        <v>79</v>
      </c>
      <c r="B91" s="433" t="s">
        <v>428</v>
      </c>
      <c r="C91" s="446" t="s">
        <v>16</v>
      </c>
      <c r="D91" s="447" t="s">
        <v>1704</v>
      </c>
      <c r="E91" s="448">
        <v>10</v>
      </c>
      <c r="F91" s="365"/>
      <c r="G91" s="362"/>
      <c r="H91" s="363"/>
      <c r="I91" s="364"/>
      <c r="J91" s="365"/>
      <c r="K91" s="362"/>
      <c r="L91" s="363"/>
      <c r="M91" s="364"/>
      <c r="N91" s="365"/>
      <c r="O91" s="362"/>
      <c r="P91" s="363"/>
      <c r="Q91" s="364"/>
      <c r="R91" s="365"/>
      <c r="S91" s="362"/>
      <c r="T91" s="363"/>
      <c r="U91" s="364"/>
      <c r="V91" s="365"/>
      <c r="W91" s="362"/>
      <c r="X91" s="363"/>
      <c r="Y91" s="364"/>
      <c r="Z91" s="365"/>
      <c r="AA91" s="362"/>
      <c r="AB91" s="363"/>
      <c r="AC91" s="364"/>
      <c r="AD91" s="365"/>
      <c r="AE91" s="362"/>
      <c r="AF91" s="363"/>
      <c r="AG91" s="364"/>
      <c r="AH91" s="365"/>
      <c r="AI91" s="362"/>
      <c r="AJ91" s="363"/>
      <c r="AK91" s="364"/>
      <c r="AL91" s="365"/>
      <c r="AM91" s="362"/>
      <c r="AN91" s="363"/>
      <c r="AO91" s="364"/>
      <c r="AP91" s="365"/>
      <c r="AQ91" s="362"/>
      <c r="AR91" s="363"/>
      <c r="AS91" s="364"/>
      <c r="AT91" s="365"/>
      <c r="AU91" s="362"/>
      <c r="AV91" s="363"/>
      <c r="AW91" s="364"/>
      <c r="AX91" s="365"/>
      <c r="AY91" s="362"/>
      <c r="AZ91" s="363"/>
      <c r="BA91" s="364"/>
      <c r="BB91" s="365"/>
      <c r="BC91" s="362"/>
      <c r="BD91" s="363"/>
      <c r="BE91" s="364"/>
      <c r="BF91" s="365"/>
      <c r="BG91" s="362"/>
      <c r="BH91" s="363"/>
      <c r="BI91" s="364"/>
      <c r="BJ91" s="365"/>
      <c r="BK91" s="362"/>
      <c r="BL91" s="363"/>
      <c r="BM91" s="364"/>
      <c r="BN91" s="365"/>
      <c r="BO91" s="362"/>
      <c r="BP91" s="363"/>
      <c r="BQ91" s="364"/>
      <c r="BR91" s="365"/>
      <c r="BS91" s="362"/>
      <c r="BT91" s="363"/>
      <c r="BU91" s="364"/>
      <c r="BV91" s="365"/>
      <c r="BW91" s="362"/>
      <c r="BX91" s="363"/>
      <c r="BY91" s="364"/>
      <c r="BZ91" s="365"/>
      <c r="CA91" s="362"/>
      <c r="CB91" s="363"/>
      <c r="CC91" s="364"/>
      <c r="CD91" s="365"/>
      <c r="CE91" s="362"/>
      <c r="CF91" s="363"/>
      <c r="CG91" s="364"/>
      <c r="CH91" s="365"/>
      <c r="CI91" s="362"/>
      <c r="CJ91" s="363"/>
      <c r="CK91" s="364"/>
      <c r="CL91" s="365"/>
      <c r="CM91" s="362"/>
      <c r="CN91" s="363"/>
      <c r="CO91" s="364"/>
      <c r="CP91" s="365"/>
      <c r="CQ91" s="362"/>
      <c r="CR91" s="363"/>
      <c r="CS91" s="364"/>
      <c r="CT91" s="365"/>
      <c r="CU91" s="362"/>
      <c r="CV91" s="363"/>
      <c r="CW91" s="364"/>
      <c r="CX91" s="365"/>
      <c r="CY91" s="362"/>
      <c r="CZ91" s="363"/>
      <c r="DA91" s="364"/>
      <c r="DB91" s="365"/>
      <c r="DC91" s="362"/>
      <c r="DD91" s="363"/>
      <c r="DE91" s="364"/>
      <c r="DF91" s="365"/>
      <c r="DG91" s="362"/>
      <c r="DH91" s="363"/>
      <c r="DI91" s="364"/>
      <c r="DJ91" s="365"/>
      <c r="DK91" s="362"/>
      <c r="DL91" s="363"/>
      <c r="DM91" s="364"/>
      <c r="DN91" s="365"/>
      <c r="DO91" s="362"/>
      <c r="DP91" s="363"/>
      <c r="DQ91" s="364"/>
      <c r="DR91" s="365"/>
      <c r="DS91" s="362"/>
      <c r="DT91" s="363"/>
      <c r="DU91" s="364"/>
      <c r="DV91" s="365"/>
      <c r="DW91" s="362"/>
      <c r="DX91" s="363"/>
      <c r="DY91" s="364"/>
      <c r="DZ91" s="413">
        <f t="shared" si="9"/>
        <v>0</v>
      </c>
      <c r="EA91" s="414">
        <f t="shared" si="10"/>
        <v>0</v>
      </c>
      <c r="EB91" s="414">
        <f t="shared" si="11"/>
        <v>0</v>
      </c>
      <c r="EC91" s="415">
        <f t="shared" si="12"/>
        <v>0</v>
      </c>
    </row>
    <row r="92" spans="1:133" ht="49.5" customHeight="1">
      <c r="A92" s="408">
        <v>80</v>
      </c>
      <c r="B92" s="433" t="s">
        <v>429</v>
      </c>
      <c r="C92" s="446" t="s">
        <v>22</v>
      </c>
      <c r="D92" s="447" t="s">
        <v>1705</v>
      </c>
      <c r="E92" s="448">
        <v>10</v>
      </c>
      <c r="F92" s="365"/>
      <c r="G92" s="362"/>
      <c r="H92" s="363"/>
      <c r="I92" s="364"/>
      <c r="J92" s="365"/>
      <c r="K92" s="362"/>
      <c r="L92" s="363"/>
      <c r="M92" s="364"/>
      <c r="N92" s="365">
        <v>2</v>
      </c>
      <c r="O92" s="362"/>
      <c r="P92" s="363"/>
      <c r="Q92" s="364"/>
      <c r="R92" s="365">
        <v>3</v>
      </c>
      <c r="S92" s="362"/>
      <c r="T92" s="363"/>
      <c r="U92" s="364"/>
      <c r="V92" s="365"/>
      <c r="W92" s="362"/>
      <c r="X92" s="363"/>
      <c r="Y92" s="364"/>
      <c r="Z92" s="365">
        <v>2</v>
      </c>
      <c r="AA92" s="362"/>
      <c r="AB92" s="363"/>
      <c r="AC92" s="364"/>
      <c r="AD92" s="365"/>
      <c r="AE92" s="362"/>
      <c r="AF92" s="363"/>
      <c r="AG92" s="364"/>
      <c r="AH92" s="365"/>
      <c r="AI92" s="362"/>
      <c r="AJ92" s="363"/>
      <c r="AK92" s="364"/>
      <c r="AL92" s="365"/>
      <c r="AM92" s="362"/>
      <c r="AN92" s="363"/>
      <c r="AO92" s="364"/>
      <c r="AP92" s="365"/>
      <c r="AQ92" s="362">
        <v>2</v>
      </c>
      <c r="AR92" s="363"/>
      <c r="AS92" s="364"/>
      <c r="AT92" s="365">
        <v>3</v>
      </c>
      <c r="AU92" s="362"/>
      <c r="AV92" s="363"/>
      <c r="AW92" s="364"/>
      <c r="AX92" s="365"/>
      <c r="AY92" s="362">
        <v>2</v>
      </c>
      <c r="AZ92" s="363"/>
      <c r="BA92" s="364"/>
      <c r="BB92" s="365">
        <v>3</v>
      </c>
      <c r="BC92" s="362"/>
      <c r="BD92" s="363"/>
      <c r="BE92" s="364"/>
      <c r="BF92" s="365">
        <v>3</v>
      </c>
      <c r="BG92" s="362"/>
      <c r="BH92" s="363"/>
      <c r="BI92" s="364"/>
      <c r="BJ92" s="365">
        <v>3</v>
      </c>
      <c r="BK92" s="362"/>
      <c r="BL92" s="363"/>
      <c r="BM92" s="364"/>
      <c r="BN92" s="365">
        <v>3</v>
      </c>
      <c r="BO92" s="362"/>
      <c r="BP92" s="363"/>
      <c r="BQ92" s="364"/>
      <c r="BR92" s="365">
        <v>2</v>
      </c>
      <c r="BS92" s="362"/>
      <c r="BT92" s="363"/>
      <c r="BU92" s="364"/>
      <c r="BV92" s="365">
        <v>3</v>
      </c>
      <c r="BW92" s="362"/>
      <c r="BX92" s="363"/>
      <c r="BY92" s="364"/>
      <c r="BZ92" s="365"/>
      <c r="CA92" s="362"/>
      <c r="CB92" s="363"/>
      <c r="CC92" s="364"/>
      <c r="CD92" s="365"/>
      <c r="CE92" s="362"/>
      <c r="CF92" s="363"/>
      <c r="CG92" s="364"/>
      <c r="CH92" s="365"/>
      <c r="CI92" s="362"/>
      <c r="CJ92" s="363"/>
      <c r="CK92" s="364"/>
      <c r="CL92" s="365">
        <v>2</v>
      </c>
      <c r="CM92" s="362"/>
      <c r="CN92" s="363"/>
      <c r="CO92" s="364"/>
      <c r="CP92" s="365"/>
      <c r="CQ92" s="362"/>
      <c r="CR92" s="363"/>
      <c r="CS92" s="364"/>
      <c r="CT92" s="365">
        <v>3</v>
      </c>
      <c r="CU92" s="362"/>
      <c r="CV92" s="363"/>
      <c r="CW92" s="364"/>
      <c r="CX92" s="365"/>
      <c r="CY92" s="362">
        <v>2</v>
      </c>
      <c r="CZ92" s="363"/>
      <c r="DA92" s="364"/>
      <c r="DB92" s="365"/>
      <c r="DC92" s="362"/>
      <c r="DD92" s="363"/>
      <c r="DE92" s="364"/>
      <c r="DF92" s="365"/>
      <c r="DG92" s="362">
        <v>2</v>
      </c>
      <c r="DH92" s="363"/>
      <c r="DI92" s="364"/>
      <c r="DJ92" s="365"/>
      <c r="DK92" s="362"/>
      <c r="DL92" s="363"/>
      <c r="DM92" s="364"/>
      <c r="DN92" s="365">
        <v>3</v>
      </c>
      <c r="DO92" s="362"/>
      <c r="DP92" s="363"/>
      <c r="DQ92" s="364"/>
      <c r="DR92" s="365"/>
      <c r="DS92" s="362"/>
      <c r="DT92" s="363"/>
      <c r="DU92" s="364"/>
      <c r="DV92" s="365"/>
      <c r="DW92" s="362"/>
      <c r="DX92" s="363"/>
      <c r="DY92" s="364"/>
      <c r="DZ92" s="413">
        <f t="shared" si="9"/>
        <v>35</v>
      </c>
      <c r="EA92" s="414">
        <f t="shared" si="10"/>
        <v>8</v>
      </c>
      <c r="EB92" s="414">
        <f t="shared" si="11"/>
        <v>0</v>
      </c>
      <c r="EC92" s="415">
        <f t="shared" si="12"/>
        <v>0</v>
      </c>
    </row>
    <row r="93" spans="1:133" ht="49.5" customHeight="1">
      <c r="A93" s="408">
        <v>81</v>
      </c>
      <c r="B93" s="436" t="s">
        <v>430</v>
      </c>
      <c r="C93" s="457" t="s">
        <v>117</v>
      </c>
      <c r="D93" s="447" t="s">
        <v>1706</v>
      </c>
      <c r="E93" s="456">
        <v>10</v>
      </c>
      <c r="F93" s="365"/>
      <c r="G93" s="362"/>
      <c r="H93" s="363"/>
      <c r="I93" s="364"/>
      <c r="J93" s="365"/>
      <c r="K93" s="362"/>
      <c r="L93" s="363"/>
      <c r="M93" s="364"/>
      <c r="N93" s="365">
        <v>2</v>
      </c>
      <c r="O93" s="362"/>
      <c r="P93" s="363"/>
      <c r="Q93" s="364"/>
      <c r="R93" s="365">
        <v>3</v>
      </c>
      <c r="S93" s="362"/>
      <c r="T93" s="363"/>
      <c r="U93" s="364"/>
      <c r="V93" s="365"/>
      <c r="W93" s="362"/>
      <c r="X93" s="363"/>
      <c r="Y93" s="364"/>
      <c r="Z93" s="365">
        <v>2</v>
      </c>
      <c r="AA93" s="362"/>
      <c r="AB93" s="363"/>
      <c r="AC93" s="364"/>
      <c r="AD93" s="365"/>
      <c r="AE93" s="362"/>
      <c r="AF93" s="363"/>
      <c r="AG93" s="364"/>
      <c r="AH93" s="365"/>
      <c r="AI93" s="362"/>
      <c r="AJ93" s="363"/>
      <c r="AK93" s="364"/>
      <c r="AL93" s="365"/>
      <c r="AM93" s="362"/>
      <c r="AN93" s="363"/>
      <c r="AO93" s="364"/>
      <c r="AP93" s="365">
        <v>3</v>
      </c>
      <c r="AQ93" s="362"/>
      <c r="AR93" s="363"/>
      <c r="AS93" s="364"/>
      <c r="AT93" s="365">
        <v>3</v>
      </c>
      <c r="AU93" s="362"/>
      <c r="AV93" s="363"/>
      <c r="AW93" s="364"/>
      <c r="AX93" s="365">
        <v>3</v>
      </c>
      <c r="AY93" s="362"/>
      <c r="AZ93" s="363"/>
      <c r="BA93" s="364"/>
      <c r="BB93" s="365">
        <v>3</v>
      </c>
      <c r="BC93" s="362"/>
      <c r="BD93" s="363"/>
      <c r="BE93" s="364"/>
      <c r="BF93" s="365"/>
      <c r="BG93" s="362"/>
      <c r="BH93" s="363"/>
      <c r="BI93" s="364"/>
      <c r="BJ93" s="365"/>
      <c r="BK93" s="362">
        <v>2</v>
      </c>
      <c r="BL93" s="363"/>
      <c r="BM93" s="364"/>
      <c r="BN93" s="365">
        <v>3</v>
      </c>
      <c r="BO93" s="362"/>
      <c r="BP93" s="363"/>
      <c r="BQ93" s="364"/>
      <c r="BR93" s="365">
        <v>2</v>
      </c>
      <c r="BS93" s="362"/>
      <c r="BT93" s="363"/>
      <c r="BU93" s="364"/>
      <c r="BV93" s="365">
        <v>3</v>
      </c>
      <c r="BW93" s="362"/>
      <c r="BX93" s="363"/>
      <c r="BY93" s="364"/>
      <c r="BZ93" s="365"/>
      <c r="CA93" s="362"/>
      <c r="CB93" s="363"/>
      <c r="CC93" s="364"/>
      <c r="CD93" s="365"/>
      <c r="CE93" s="362"/>
      <c r="CF93" s="363"/>
      <c r="CG93" s="364"/>
      <c r="CH93" s="365"/>
      <c r="CI93" s="362"/>
      <c r="CJ93" s="363"/>
      <c r="CK93" s="364"/>
      <c r="CL93" s="365">
        <v>2</v>
      </c>
      <c r="CM93" s="362"/>
      <c r="CN93" s="363"/>
      <c r="CO93" s="364"/>
      <c r="CP93" s="365"/>
      <c r="CQ93" s="362">
        <v>2</v>
      </c>
      <c r="CR93" s="363"/>
      <c r="CS93" s="364"/>
      <c r="CT93" s="365"/>
      <c r="CU93" s="362"/>
      <c r="CV93" s="363"/>
      <c r="CW93" s="364"/>
      <c r="CX93" s="365">
        <v>3</v>
      </c>
      <c r="CY93" s="362"/>
      <c r="CZ93" s="363"/>
      <c r="DA93" s="364"/>
      <c r="DB93" s="365"/>
      <c r="DC93" s="362">
        <v>2</v>
      </c>
      <c r="DD93" s="363"/>
      <c r="DE93" s="364"/>
      <c r="DF93" s="365">
        <v>3</v>
      </c>
      <c r="DG93" s="362"/>
      <c r="DH93" s="363"/>
      <c r="DI93" s="364"/>
      <c r="DJ93" s="365">
        <v>3</v>
      </c>
      <c r="DK93" s="362"/>
      <c r="DL93" s="363"/>
      <c r="DM93" s="364"/>
      <c r="DN93" s="365">
        <v>3</v>
      </c>
      <c r="DO93" s="362"/>
      <c r="DP93" s="363"/>
      <c r="DQ93" s="364"/>
      <c r="DR93" s="365"/>
      <c r="DS93" s="362"/>
      <c r="DT93" s="363"/>
      <c r="DU93" s="364"/>
      <c r="DV93" s="365"/>
      <c r="DW93" s="362"/>
      <c r="DX93" s="363"/>
      <c r="DY93" s="364"/>
      <c r="DZ93" s="413">
        <f t="shared" si="9"/>
        <v>41</v>
      </c>
      <c r="EA93" s="414">
        <f t="shared" si="10"/>
        <v>6</v>
      </c>
      <c r="EB93" s="414">
        <f t="shared" si="11"/>
        <v>0</v>
      </c>
      <c r="EC93" s="415">
        <f t="shared" si="12"/>
        <v>0</v>
      </c>
    </row>
    <row r="94" spans="1:133" ht="49.5" customHeight="1">
      <c r="A94" s="408">
        <v>82</v>
      </c>
      <c r="B94" s="433" t="s">
        <v>432</v>
      </c>
      <c r="C94" s="446" t="s">
        <v>433</v>
      </c>
      <c r="D94" s="447" t="s">
        <v>1707</v>
      </c>
      <c r="E94" s="448">
        <v>10</v>
      </c>
      <c r="F94" s="365"/>
      <c r="G94" s="362">
        <v>2</v>
      </c>
      <c r="H94" s="363"/>
      <c r="I94" s="364"/>
      <c r="J94" s="365"/>
      <c r="K94" s="362"/>
      <c r="L94" s="363"/>
      <c r="M94" s="364"/>
      <c r="N94" s="365">
        <v>2</v>
      </c>
      <c r="O94" s="362"/>
      <c r="P94" s="363"/>
      <c r="Q94" s="364"/>
      <c r="R94" s="365">
        <v>3</v>
      </c>
      <c r="S94" s="362"/>
      <c r="T94" s="363"/>
      <c r="U94" s="364"/>
      <c r="V94" s="365"/>
      <c r="W94" s="362"/>
      <c r="X94" s="363"/>
      <c r="Y94" s="364"/>
      <c r="Z94" s="365">
        <v>2</v>
      </c>
      <c r="AA94" s="362"/>
      <c r="AB94" s="363"/>
      <c r="AC94" s="364"/>
      <c r="AD94" s="365"/>
      <c r="AE94" s="362"/>
      <c r="AF94" s="363"/>
      <c r="AG94" s="364"/>
      <c r="AH94" s="365"/>
      <c r="AI94" s="362"/>
      <c r="AJ94" s="363"/>
      <c r="AK94" s="364"/>
      <c r="AL94" s="365">
        <v>3</v>
      </c>
      <c r="AM94" s="362"/>
      <c r="AN94" s="363"/>
      <c r="AO94" s="364"/>
      <c r="AP94" s="365">
        <v>3</v>
      </c>
      <c r="AQ94" s="362">
        <v>2</v>
      </c>
      <c r="AR94" s="363"/>
      <c r="AS94" s="364"/>
      <c r="AT94" s="365">
        <v>3</v>
      </c>
      <c r="AU94" s="362"/>
      <c r="AV94" s="363"/>
      <c r="AW94" s="364"/>
      <c r="AX94" s="365"/>
      <c r="AY94" s="362">
        <v>2</v>
      </c>
      <c r="AZ94" s="363"/>
      <c r="BA94" s="364"/>
      <c r="BB94" s="365">
        <v>3</v>
      </c>
      <c r="BC94" s="362"/>
      <c r="BD94" s="363"/>
      <c r="BE94" s="364"/>
      <c r="BF94" s="365"/>
      <c r="BG94" s="362">
        <v>2</v>
      </c>
      <c r="BH94" s="363"/>
      <c r="BI94" s="364"/>
      <c r="BJ94" s="365">
        <v>3</v>
      </c>
      <c r="BK94" s="362"/>
      <c r="BL94" s="363"/>
      <c r="BM94" s="364"/>
      <c r="BN94" s="365">
        <v>3</v>
      </c>
      <c r="BO94" s="362"/>
      <c r="BP94" s="363"/>
      <c r="BQ94" s="364"/>
      <c r="BR94" s="365">
        <v>2</v>
      </c>
      <c r="BS94" s="362"/>
      <c r="BT94" s="363"/>
      <c r="BU94" s="364"/>
      <c r="BV94" s="365">
        <v>3</v>
      </c>
      <c r="BW94" s="362"/>
      <c r="BX94" s="363"/>
      <c r="BY94" s="364"/>
      <c r="BZ94" s="365"/>
      <c r="CA94" s="362"/>
      <c r="CB94" s="363"/>
      <c r="CC94" s="364"/>
      <c r="CD94" s="365"/>
      <c r="CE94" s="362"/>
      <c r="CF94" s="363"/>
      <c r="CG94" s="364"/>
      <c r="CH94" s="365"/>
      <c r="CI94" s="362"/>
      <c r="CJ94" s="363"/>
      <c r="CK94" s="364"/>
      <c r="CL94" s="365">
        <v>2</v>
      </c>
      <c r="CM94" s="362"/>
      <c r="CN94" s="363"/>
      <c r="CO94" s="364"/>
      <c r="CP94" s="365">
        <v>6</v>
      </c>
      <c r="CQ94" s="362"/>
      <c r="CR94" s="363"/>
      <c r="CS94" s="364"/>
      <c r="CT94" s="365"/>
      <c r="CU94" s="362">
        <v>2</v>
      </c>
      <c r="CV94" s="363"/>
      <c r="CW94" s="364"/>
      <c r="CX94" s="365">
        <v>2</v>
      </c>
      <c r="CY94" s="362"/>
      <c r="CZ94" s="363"/>
      <c r="DA94" s="364"/>
      <c r="DB94" s="365">
        <v>3</v>
      </c>
      <c r="DC94" s="362"/>
      <c r="DD94" s="363"/>
      <c r="DE94" s="364"/>
      <c r="DF94" s="365"/>
      <c r="DG94" s="362"/>
      <c r="DH94" s="363"/>
      <c r="DI94" s="364"/>
      <c r="DJ94" s="365"/>
      <c r="DK94" s="362"/>
      <c r="DL94" s="363"/>
      <c r="DM94" s="364"/>
      <c r="DN94" s="365">
        <v>3</v>
      </c>
      <c r="DO94" s="362"/>
      <c r="DP94" s="363"/>
      <c r="DQ94" s="364"/>
      <c r="DR94" s="365"/>
      <c r="DS94" s="362"/>
      <c r="DT94" s="363"/>
      <c r="DU94" s="364"/>
      <c r="DV94" s="365"/>
      <c r="DW94" s="362"/>
      <c r="DX94" s="363"/>
      <c r="DY94" s="364"/>
      <c r="DZ94" s="413">
        <f t="shared" si="9"/>
        <v>46</v>
      </c>
      <c r="EA94" s="414">
        <f t="shared" si="10"/>
        <v>10</v>
      </c>
      <c r="EB94" s="414">
        <f t="shared" si="11"/>
        <v>0</v>
      </c>
      <c r="EC94" s="415">
        <f t="shared" si="12"/>
        <v>0</v>
      </c>
    </row>
    <row r="95" spans="1:133" ht="49.5" customHeight="1">
      <c r="A95" s="408">
        <v>83</v>
      </c>
      <c r="B95" s="433" t="s">
        <v>435</v>
      </c>
      <c r="C95" s="446" t="s">
        <v>436</v>
      </c>
      <c r="D95" s="447" t="s">
        <v>1708</v>
      </c>
      <c r="E95" s="448">
        <v>10</v>
      </c>
      <c r="F95" s="365"/>
      <c r="G95" s="362"/>
      <c r="H95" s="363"/>
      <c r="I95" s="364"/>
      <c r="J95" s="365"/>
      <c r="K95" s="362"/>
      <c r="L95" s="363"/>
      <c r="M95" s="364"/>
      <c r="N95" s="365">
        <v>2</v>
      </c>
      <c r="O95" s="362"/>
      <c r="P95" s="363"/>
      <c r="Q95" s="364"/>
      <c r="R95" s="365">
        <v>3</v>
      </c>
      <c r="S95" s="362"/>
      <c r="T95" s="363"/>
      <c r="U95" s="364"/>
      <c r="V95" s="365"/>
      <c r="W95" s="362"/>
      <c r="X95" s="363"/>
      <c r="Y95" s="364"/>
      <c r="Z95" s="365">
        <v>2</v>
      </c>
      <c r="AA95" s="362"/>
      <c r="AB95" s="363"/>
      <c r="AC95" s="364"/>
      <c r="AD95" s="365"/>
      <c r="AE95" s="362"/>
      <c r="AF95" s="363"/>
      <c r="AG95" s="364"/>
      <c r="AH95" s="365"/>
      <c r="AI95" s="362"/>
      <c r="AJ95" s="363"/>
      <c r="AK95" s="364"/>
      <c r="AL95" s="365"/>
      <c r="AM95" s="362"/>
      <c r="AN95" s="363"/>
      <c r="AO95" s="364"/>
      <c r="AP95" s="365"/>
      <c r="AQ95" s="362"/>
      <c r="AR95" s="363"/>
      <c r="AS95" s="364"/>
      <c r="AT95" s="365"/>
      <c r="AU95" s="362">
        <v>2</v>
      </c>
      <c r="AV95" s="363"/>
      <c r="AW95" s="364"/>
      <c r="AX95" s="365">
        <v>3</v>
      </c>
      <c r="AY95" s="362"/>
      <c r="AZ95" s="363"/>
      <c r="BA95" s="364"/>
      <c r="BB95" s="365"/>
      <c r="BC95" s="362">
        <v>2</v>
      </c>
      <c r="BD95" s="363"/>
      <c r="BE95" s="364"/>
      <c r="BF95" s="365">
        <v>3</v>
      </c>
      <c r="BG95" s="362"/>
      <c r="BH95" s="363"/>
      <c r="BI95" s="364"/>
      <c r="BJ95" s="365"/>
      <c r="BK95" s="362">
        <v>2</v>
      </c>
      <c r="BL95" s="363"/>
      <c r="BM95" s="364"/>
      <c r="BN95" s="365">
        <v>3</v>
      </c>
      <c r="BO95" s="362"/>
      <c r="BP95" s="363"/>
      <c r="BQ95" s="364"/>
      <c r="BR95" s="365"/>
      <c r="BS95" s="362"/>
      <c r="BT95" s="363"/>
      <c r="BU95" s="364"/>
      <c r="BV95" s="365"/>
      <c r="BW95" s="362"/>
      <c r="BX95" s="363"/>
      <c r="BY95" s="364"/>
      <c r="BZ95" s="365"/>
      <c r="CA95" s="362"/>
      <c r="CB95" s="363"/>
      <c r="CC95" s="364"/>
      <c r="CD95" s="365"/>
      <c r="CE95" s="362"/>
      <c r="CF95" s="363"/>
      <c r="CG95" s="364"/>
      <c r="CH95" s="365"/>
      <c r="CI95" s="362"/>
      <c r="CJ95" s="363"/>
      <c r="CK95" s="364"/>
      <c r="CL95" s="365">
        <v>2</v>
      </c>
      <c r="CM95" s="362"/>
      <c r="CN95" s="363"/>
      <c r="CO95" s="364"/>
      <c r="CP95" s="365"/>
      <c r="CQ95" s="362"/>
      <c r="CR95" s="363"/>
      <c r="CS95" s="364"/>
      <c r="CT95" s="365">
        <v>3</v>
      </c>
      <c r="CU95" s="362"/>
      <c r="CV95" s="363"/>
      <c r="CW95" s="364"/>
      <c r="CX95" s="365"/>
      <c r="CY95" s="362">
        <v>2</v>
      </c>
      <c r="CZ95" s="363"/>
      <c r="DA95" s="364"/>
      <c r="DB95" s="365"/>
      <c r="DC95" s="362"/>
      <c r="DD95" s="363"/>
      <c r="DE95" s="364"/>
      <c r="DF95" s="365"/>
      <c r="DG95" s="362"/>
      <c r="DH95" s="363"/>
      <c r="DI95" s="364"/>
      <c r="DJ95" s="365"/>
      <c r="DK95" s="362"/>
      <c r="DL95" s="363"/>
      <c r="DM95" s="364"/>
      <c r="DN95" s="365"/>
      <c r="DO95" s="362"/>
      <c r="DP95" s="363"/>
      <c r="DQ95" s="364"/>
      <c r="DR95" s="365"/>
      <c r="DS95" s="362"/>
      <c r="DT95" s="363"/>
      <c r="DU95" s="364"/>
      <c r="DV95" s="365"/>
      <c r="DW95" s="362"/>
      <c r="DX95" s="363"/>
      <c r="DY95" s="364"/>
      <c r="DZ95" s="413">
        <f t="shared" si="9"/>
        <v>21</v>
      </c>
      <c r="EA95" s="414">
        <f t="shared" si="10"/>
        <v>8</v>
      </c>
      <c r="EB95" s="414">
        <f t="shared" si="11"/>
        <v>0</v>
      </c>
      <c r="EC95" s="415">
        <f t="shared" si="12"/>
        <v>0</v>
      </c>
    </row>
    <row r="96" spans="1:133" ht="49.5" customHeight="1">
      <c r="A96" s="408">
        <v>84</v>
      </c>
      <c r="B96" s="433" t="s">
        <v>1198</v>
      </c>
      <c r="C96" s="446" t="s">
        <v>1199</v>
      </c>
      <c r="D96" s="447" t="s">
        <v>1200</v>
      </c>
      <c r="E96" s="448">
        <v>10</v>
      </c>
      <c r="F96" s="365"/>
      <c r="G96" s="362"/>
      <c r="H96" s="363"/>
      <c r="I96" s="364"/>
      <c r="J96" s="365"/>
      <c r="K96" s="362"/>
      <c r="L96" s="363"/>
      <c r="M96" s="364"/>
      <c r="N96" s="365">
        <v>2</v>
      </c>
      <c r="O96" s="362"/>
      <c r="P96" s="363"/>
      <c r="Q96" s="364"/>
      <c r="R96" s="365">
        <v>3</v>
      </c>
      <c r="S96" s="362"/>
      <c r="T96" s="363"/>
      <c r="U96" s="364"/>
      <c r="V96" s="365"/>
      <c r="W96" s="362"/>
      <c r="X96" s="363"/>
      <c r="Y96" s="364"/>
      <c r="Z96" s="365">
        <v>2</v>
      </c>
      <c r="AA96" s="362"/>
      <c r="AB96" s="363"/>
      <c r="AC96" s="364"/>
      <c r="AD96" s="365"/>
      <c r="AE96" s="362"/>
      <c r="AF96" s="363"/>
      <c r="AG96" s="364"/>
      <c r="AH96" s="365"/>
      <c r="AI96" s="362"/>
      <c r="AJ96" s="363"/>
      <c r="AK96" s="364"/>
      <c r="AL96" s="365">
        <v>2</v>
      </c>
      <c r="AM96" s="362"/>
      <c r="AN96" s="363"/>
      <c r="AO96" s="364"/>
      <c r="AP96" s="365">
        <v>2</v>
      </c>
      <c r="AQ96" s="362"/>
      <c r="AR96" s="363"/>
      <c r="AS96" s="364"/>
      <c r="AT96" s="365"/>
      <c r="AU96" s="362"/>
      <c r="AV96" s="363"/>
      <c r="AW96" s="364"/>
      <c r="AX96" s="365"/>
      <c r="AY96" s="362"/>
      <c r="AZ96" s="363"/>
      <c r="BA96" s="364"/>
      <c r="BB96" s="365">
        <v>2</v>
      </c>
      <c r="BC96" s="362"/>
      <c r="BD96" s="363"/>
      <c r="BE96" s="364"/>
      <c r="BF96" s="365"/>
      <c r="BG96" s="362"/>
      <c r="BH96" s="363"/>
      <c r="BI96" s="364"/>
      <c r="BJ96" s="365"/>
      <c r="BK96" s="362"/>
      <c r="BL96" s="363"/>
      <c r="BM96" s="364"/>
      <c r="BN96" s="365">
        <v>2</v>
      </c>
      <c r="BO96" s="362"/>
      <c r="BP96" s="363"/>
      <c r="BQ96" s="364"/>
      <c r="BR96" s="365">
        <v>2</v>
      </c>
      <c r="BS96" s="362"/>
      <c r="BT96" s="363"/>
      <c r="BU96" s="364"/>
      <c r="BV96" s="365"/>
      <c r="BW96" s="362"/>
      <c r="BX96" s="363"/>
      <c r="BY96" s="364"/>
      <c r="BZ96" s="365"/>
      <c r="CA96" s="362"/>
      <c r="CB96" s="363"/>
      <c r="CC96" s="364"/>
      <c r="CD96" s="365"/>
      <c r="CE96" s="362"/>
      <c r="CF96" s="363"/>
      <c r="CG96" s="364"/>
      <c r="CH96" s="365"/>
      <c r="CI96" s="362"/>
      <c r="CJ96" s="363"/>
      <c r="CK96" s="364"/>
      <c r="CL96" s="365">
        <v>2</v>
      </c>
      <c r="CM96" s="362"/>
      <c r="CN96" s="363"/>
      <c r="CO96" s="364"/>
      <c r="CP96" s="365"/>
      <c r="CQ96" s="362"/>
      <c r="CR96" s="363"/>
      <c r="CS96" s="364"/>
      <c r="CT96" s="365">
        <v>1</v>
      </c>
      <c r="CU96" s="362"/>
      <c r="CV96" s="363"/>
      <c r="CW96" s="364"/>
      <c r="CX96" s="365">
        <v>2</v>
      </c>
      <c r="CY96" s="362"/>
      <c r="CZ96" s="363"/>
      <c r="DA96" s="364"/>
      <c r="DB96" s="365">
        <v>2</v>
      </c>
      <c r="DC96" s="362"/>
      <c r="DD96" s="363"/>
      <c r="DE96" s="364"/>
      <c r="DF96" s="365"/>
      <c r="DG96" s="362"/>
      <c r="DH96" s="363"/>
      <c r="DI96" s="364"/>
      <c r="DJ96" s="365">
        <v>2</v>
      </c>
      <c r="DK96" s="362"/>
      <c r="DL96" s="363"/>
      <c r="DM96" s="364"/>
      <c r="DN96" s="365"/>
      <c r="DO96" s="362"/>
      <c r="DP96" s="363"/>
      <c r="DQ96" s="364"/>
      <c r="DR96" s="365"/>
      <c r="DS96" s="362"/>
      <c r="DT96" s="363"/>
      <c r="DU96" s="364"/>
      <c r="DV96" s="365"/>
      <c r="DW96" s="362"/>
      <c r="DX96" s="363"/>
      <c r="DY96" s="364"/>
      <c r="DZ96" s="413">
        <f t="shared" si="9"/>
        <v>26</v>
      </c>
      <c r="EA96" s="414">
        <f t="shared" si="10"/>
        <v>0</v>
      </c>
      <c r="EB96" s="414">
        <f t="shared" si="11"/>
        <v>0</v>
      </c>
      <c r="EC96" s="415">
        <f t="shared" si="12"/>
        <v>0</v>
      </c>
    </row>
    <row r="97" spans="1:133" ht="49.5" customHeight="1">
      <c r="A97" s="408">
        <v>85</v>
      </c>
      <c r="B97" s="433" t="s">
        <v>384</v>
      </c>
      <c r="C97" s="437" t="s">
        <v>275</v>
      </c>
      <c r="D97" s="411" t="s">
        <v>1635</v>
      </c>
      <c r="E97" s="448">
        <v>10</v>
      </c>
      <c r="F97" s="365">
        <v>3</v>
      </c>
      <c r="G97" s="362"/>
      <c r="H97" s="363"/>
      <c r="I97" s="364"/>
      <c r="J97" s="365"/>
      <c r="K97" s="362"/>
      <c r="L97" s="363"/>
      <c r="M97" s="364"/>
      <c r="N97" s="365">
        <v>2</v>
      </c>
      <c r="O97" s="362"/>
      <c r="P97" s="363"/>
      <c r="Q97" s="364"/>
      <c r="R97" s="365">
        <v>3</v>
      </c>
      <c r="S97" s="362"/>
      <c r="T97" s="363"/>
      <c r="U97" s="364"/>
      <c r="V97" s="365"/>
      <c r="W97" s="362"/>
      <c r="X97" s="363"/>
      <c r="Y97" s="364"/>
      <c r="Z97" s="365">
        <v>2</v>
      </c>
      <c r="AA97" s="362"/>
      <c r="AB97" s="363"/>
      <c r="AC97" s="364"/>
      <c r="AD97" s="365"/>
      <c r="AE97" s="362"/>
      <c r="AF97" s="363"/>
      <c r="AG97" s="364"/>
      <c r="AH97" s="365"/>
      <c r="AI97" s="362"/>
      <c r="AJ97" s="363"/>
      <c r="AK97" s="364"/>
      <c r="AL97" s="365"/>
      <c r="AM97" s="362">
        <v>2</v>
      </c>
      <c r="AN97" s="363"/>
      <c r="AO97" s="364"/>
      <c r="AP97" s="365">
        <v>3</v>
      </c>
      <c r="AQ97" s="362">
        <v>2</v>
      </c>
      <c r="AR97" s="363"/>
      <c r="AS97" s="364"/>
      <c r="AT97" s="365"/>
      <c r="AU97" s="362"/>
      <c r="AV97" s="363"/>
      <c r="AW97" s="364"/>
      <c r="AX97" s="365">
        <v>3</v>
      </c>
      <c r="AY97" s="362"/>
      <c r="AZ97" s="363"/>
      <c r="BA97" s="364"/>
      <c r="BB97" s="365"/>
      <c r="BC97" s="362"/>
      <c r="BD97" s="363"/>
      <c r="BE97" s="364"/>
      <c r="BF97" s="365">
        <v>3</v>
      </c>
      <c r="BG97" s="362"/>
      <c r="BH97" s="363"/>
      <c r="BI97" s="364"/>
      <c r="BJ97" s="365"/>
      <c r="BK97" s="362"/>
      <c r="BL97" s="363"/>
      <c r="BM97" s="364"/>
      <c r="BN97" s="365">
        <v>3</v>
      </c>
      <c r="BO97" s="362"/>
      <c r="BP97" s="363"/>
      <c r="BQ97" s="364"/>
      <c r="BR97" s="365">
        <v>2</v>
      </c>
      <c r="BS97" s="362"/>
      <c r="BT97" s="363"/>
      <c r="BU97" s="364"/>
      <c r="BV97" s="365">
        <v>3</v>
      </c>
      <c r="BW97" s="362"/>
      <c r="BX97" s="363"/>
      <c r="BY97" s="364"/>
      <c r="BZ97" s="365"/>
      <c r="CA97" s="362"/>
      <c r="CB97" s="363"/>
      <c r="CC97" s="364"/>
      <c r="CD97" s="365"/>
      <c r="CE97" s="362"/>
      <c r="CF97" s="363"/>
      <c r="CG97" s="364"/>
      <c r="CH97" s="365"/>
      <c r="CI97" s="362"/>
      <c r="CJ97" s="363"/>
      <c r="CK97" s="364"/>
      <c r="CL97" s="365">
        <v>2</v>
      </c>
      <c r="CM97" s="362"/>
      <c r="CN97" s="363"/>
      <c r="CO97" s="364"/>
      <c r="CP97" s="365"/>
      <c r="CQ97" s="362">
        <v>2</v>
      </c>
      <c r="CR97" s="363"/>
      <c r="CS97" s="364"/>
      <c r="CT97" s="365">
        <v>3</v>
      </c>
      <c r="CU97" s="362"/>
      <c r="CV97" s="363"/>
      <c r="CW97" s="364"/>
      <c r="CX97" s="365">
        <v>3</v>
      </c>
      <c r="CY97" s="362"/>
      <c r="CZ97" s="363"/>
      <c r="DA97" s="364"/>
      <c r="DB97" s="365"/>
      <c r="DC97" s="362">
        <v>2</v>
      </c>
      <c r="DD97" s="363"/>
      <c r="DE97" s="364"/>
      <c r="DF97" s="365"/>
      <c r="DG97" s="362">
        <v>3</v>
      </c>
      <c r="DH97" s="363"/>
      <c r="DI97" s="364"/>
      <c r="DJ97" s="365">
        <v>3</v>
      </c>
      <c r="DK97" s="362"/>
      <c r="DL97" s="363"/>
      <c r="DM97" s="364"/>
      <c r="DN97" s="365"/>
      <c r="DO97" s="362"/>
      <c r="DP97" s="363"/>
      <c r="DQ97" s="364"/>
      <c r="DR97" s="365"/>
      <c r="DS97" s="362"/>
      <c r="DT97" s="363"/>
      <c r="DU97" s="364"/>
      <c r="DV97" s="365"/>
      <c r="DW97" s="362"/>
      <c r="DX97" s="363"/>
      <c r="DY97" s="364"/>
      <c r="DZ97" s="413">
        <f t="shared" si="9"/>
        <v>38</v>
      </c>
      <c r="EA97" s="414">
        <f t="shared" si="10"/>
        <v>11</v>
      </c>
      <c r="EB97" s="414">
        <f t="shared" si="11"/>
        <v>0</v>
      </c>
      <c r="EC97" s="415">
        <f t="shared" si="12"/>
        <v>0</v>
      </c>
    </row>
    <row r="98" spans="1:133" ht="49.5" customHeight="1">
      <c r="A98" s="408">
        <v>86</v>
      </c>
      <c r="B98" s="433" t="s">
        <v>437</v>
      </c>
      <c r="C98" s="451" t="s">
        <v>239</v>
      </c>
      <c r="D98" s="447" t="s">
        <v>1635</v>
      </c>
      <c r="E98" s="448">
        <v>10</v>
      </c>
      <c r="F98" s="365"/>
      <c r="G98" s="362"/>
      <c r="H98" s="363"/>
      <c r="I98" s="364"/>
      <c r="J98" s="365"/>
      <c r="K98" s="362"/>
      <c r="L98" s="363"/>
      <c r="M98" s="364"/>
      <c r="N98" s="365">
        <v>2</v>
      </c>
      <c r="O98" s="362"/>
      <c r="P98" s="363"/>
      <c r="Q98" s="364"/>
      <c r="R98" s="365">
        <v>3</v>
      </c>
      <c r="S98" s="362"/>
      <c r="T98" s="363"/>
      <c r="U98" s="364"/>
      <c r="V98" s="365"/>
      <c r="W98" s="362"/>
      <c r="X98" s="363"/>
      <c r="Y98" s="364"/>
      <c r="Z98" s="365">
        <v>2</v>
      </c>
      <c r="AA98" s="362"/>
      <c r="AB98" s="363"/>
      <c r="AC98" s="364"/>
      <c r="AD98" s="365"/>
      <c r="AE98" s="362"/>
      <c r="AF98" s="363"/>
      <c r="AG98" s="364"/>
      <c r="AH98" s="365"/>
      <c r="AI98" s="362"/>
      <c r="AJ98" s="363"/>
      <c r="AK98" s="364"/>
      <c r="AL98" s="365">
        <v>3</v>
      </c>
      <c r="AM98" s="362"/>
      <c r="AN98" s="363"/>
      <c r="AO98" s="364"/>
      <c r="AP98" s="365">
        <v>3</v>
      </c>
      <c r="AQ98" s="362"/>
      <c r="AR98" s="363"/>
      <c r="AS98" s="364"/>
      <c r="AT98" s="365"/>
      <c r="AU98" s="362"/>
      <c r="AV98" s="363"/>
      <c r="AW98" s="364"/>
      <c r="AX98" s="365"/>
      <c r="AY98" s="362"/>
      <c r="AZ98" s="363"/>
      <c r="BA98" s="364"/>
      <c r="BB98" s="365"/>
      <c r="BC98" s="362"/>
      <c r="BD98" s="363"/>
      <c r="BE98" s="364"/>
      <c r="BF98" s="365"/>
      <c r="BG98" s="362">
        <v>2</v>
      </c>
      <c r="BH98" s="363"/>
      <c r="BI98" s="364"/>
      <c r="BJ98" s="365">
        <v>3</v>
      </c>
      <c r="BK98" s="362"/>
      <c r="BL98" s="363"/>
      <c r="BM98" s="364"/>
      <c r="BN98" s="365">
        <v>3</v>
      </c>
      <c r="BO98" s="362"/>
      <c r="BP98" s="363"/>
      <c r="BQ98" s="364"/>
      <c r="BR98" s="365">
        <v>2</v>
      </c>
      <c r="BS98" s="362"/>
      <c r="BT98" s="363"/>
      <c r="BU98" s="364"/>
      <c r="BV98" s="365"/>
      <c r="BW98" s="362"/>
      <c r="BX98" s="363"/>
      <c r="BY98" s="364"/>
      <c r="BZ98" s="365"/>
      <c r="CA98" s="362"/>
      <c r="CB98" s="363"/>
      <c r="CC98" s="364"/>
      <c r="CD98" s="365"/>
      <c r="CE98" s="362"/>
      <c r="CF98" s="363"/>
      <c r="CG98" s="364"/>
      <c r="CH98" s="365"/>
      <c r="CI98" s="362"/>
      <c r="CJ98" s="363"/>
      <c r="CK98" s="364"/>
      <c r="CL98" s="365">
        <v>2</v>
      </c>
      <c r="CM98" s="362"/>
      <c r="CN98" s="363"/>
      <c r="CO98" s="364"/>
      <c r="CP98" s="365">
        <v>3</v>
      </c>
      <c r="CQ98" s="362"/>
      <c r="CR98" s="363"/>
      <c r="CS98" s="364"/>
      <c r="CT98" s="365"/>
      <c r="CU98" s="362">
        <v>2</v>
      </c>
      <c r="CV98" s="363"/>
      <c r="CW98" s="364"/>
      <c r="CX98" s="365">
        <v>3</v>
      </c>
      <c r="CY98" s="362"/>
      <c r="CZ98" s="363"/>
      <c r="DA98" s="364"/>
      <c r="DB98" s="365">
        <v>3</v>
      </c>
      <c r="DC98" s="362"/>
      <c r="DD98" s="363"/>
      <c r="DE98" s="364"/>
      <c r="DF98" s="365">
        <v>3</v>
      </c>
      <c r="DG98" s="362"/>
      <c r="DH98" s="363"/>
      <c r="DI98" s="364"/>
      <c r="DJ98" s="365"/>
      <c r="DK98" s="362"/>
      <c r="DL98" s="363"/>
      <c r="DM98" s="364"/>
      <c r="DN98" s="365"/>
      <c r="DO98" s="362">
        <v>2</v>
      </c>
      <c r="DP98" s="363"/>
      <c r="DQ98" s="364"/>
      <c r="DR98" s="365"/>
      <c r="DS98" s="362"/>
      <c r="DT98" s="363"/>
      <c r="DU98" s="364"/>
      <c r="DV98" s="365"/>
      <c r="DW98" s="362"/>
      <c r="DX98" s="363"/>
      <c r="DY98" s="364"/>
      <c r="DZ98" s="413">
        <f t="shared" si="9"/>
        <v>35</v>
      </c>
      <c r="EA98" s="414">
        <f t="shared" si="10"/>
        <v>6</v>
      </c>
      <c r="EB98" s="414">
        <f t="shared" si="11"/>
        <v>0</v>
      </c>
      <c r="EC98" s="415">
        <f t="shared" si="12"/>
        <v>0</v>
      </c>
    </row>
    <row r="99" spans="1:133" ht="49.5" customHeight="1">
      <c r="A99" s="408">
        <v>87</v>
      </c>
      <c r="B99" s="433" t="s">
        <v>438</v>
      </c>
      <c r="C99" s="451" t="s">
        <v>48</v>
      </c>
      <c r="D99" s="447" t="s">
        <v>1682</v>
      </c>
      <c r="E99" s="448">
        <v>10</v>
      </c>
      <c r="F99" s="365"/>
      <c r="G99" s="362">
        <v>2</v>
      </c>
      <c r="H99" s="363"/>
      <c r="I99" s="364"/>
      <c r="J99" s="365"/>
      <c r="K99" s="362"/>
      <c r="L99" s="363"/>
      <c r="M99" s="364"/>
      <c r="N99" s="365"/>
      <c r="O99" s="362"/>
      <c r="P99" s="363"/>
      <c r="Q99" s="364"/>
      <c r="R99" s="365">
        <v>3</v>
      </c>
      <c r="S99" s="362"/>
      <c r="T99" s="363"/>
      <c r="U99" s="364"/>
      <c r="V99" s="365"/>
      <c r="W99" s="362"/>
      <c r="X99" s="363"/>
      <c r="Y99" s="364"/>
      <c r="Z99" s="365">
        <v>2</v>
      </c>
      <c r="AA99" s="362"/>
      <c r="AB99" s="363"/>
      <c r="AC99" s="364"/>
      <c r="AD99" s="365"/>
      <c r="AE99" s="362"/>
      <c r="AF99" s="363"/>
      <c r="AG99" s="364"/>
      <c r="AH99" s="365"/>
      <c r="AI99" s="362"/>
      <c r="AJ99" s="363"/>
      <c r="AK99" s="364"/>
      <c r="AL99" s="365"/>
      <c r="AM99" s="362">
        <v>2</v>
      </c>
      <c r="AN99" s="363"/>
      <c r="AO99" s="364"/>
      <c r="AP99" s="365">
        <v>3</v>
      </c>
      <c r="AQ99" s="362"/>
      <c r="AR99" s="363"/>
      <c r="AS99" s="364"/>
      <c r="AT99" s="365"/>
      <c r="AU99" s="362"/>
      <c r="AV99" s="363"/>
      <c r="AW99" s="364"/>
      <c r="AX99" s="365"/>
      <c r="AY99" s="362">
        <v>3</v>
      </c>
      <c r="AZ99" s="363"/>
      <c r="BA99" s="364"/>
      <c r="BB99" s="365"/>
      <c r="BC99" s="362"/>
      <c r="BD99" s="363"/>
      <c r="BE99" s="364"/>
      <c r="BF99" s="365"/>
      <c r="BG99" s="362">
        <v>2</v>
      </c>
      <c r="BH99" s="363"/>
      <c r="BI99" s="364"/>
      <c r="BJ99" s="365"/>
      <c r="BK99" s="362"/>
      <c r="BL99" s="363"/>
      <c r="BM99" s="364"/>
      <c r="BN99" s="365">
        <v>3</v>
      </c>
      <c r="BO99" s="362"/>
      <c r="BP99" s="363"/>
      <c r="BQ99" s="364"/>
      <c r="BR99" s="365">
        <v>2</v>
      </c>
      <c r="BS99" s="362"/>
      <c r="BT99" s="363"/>
      <c r="BU99" s="364"/>
      <c r="BV99" s="365"/>
      <c r="BW99" s="362"/>
      <c r="BX99" s="363"/>
      <c r="BY99" s="364"/>
      <c r="BZ99" s="365"/>
      <c r="CA99" s="362"/>
      <c r="CB99" s="363"/>
      <c r="CC99" s="364"/>
      <c r="CD99" s="365"/>
      <c r="CE99" s="362"/>
      <c r="CF99" s="363"/>
      <c r="CG99" s="364"/>
      <c r="CH99" s="365"/>
      <c r="CI99" s="362"/>
      <c r="CJ99" s="363"/>
      <c r="CK99" s="364"/>
      <c r="CL99" s="365">
        <v>2</v>
      </c>
      <c r="CM99" s="362"/>
      <c r="CN99" s="363"/>
      <c r="CO99" s="364"/>
      <c r="CP99" s="365"/>
      <c r="CQ99" s="362">
        <v>2</v>
      </c>
      <c r="CR99" s="363"/>
      <c r="CS99" s="364"/>
      <c r="CT99" s="365">
        <v>3</v>
      </c>
      <c r="CU99" s="362"/>
      <c r="CV99" s="363"/>
      <c r="CW99" s="364"/>
      <c r="CX99" s="365">
        <v>3</v>
      </c>
      <c r="CY99" s="362"/>
      <c r="CZ99" s="363"/>
      <c r="DA99" s="364"/>
      <c r="DB99" s="365">
        <v>3</v>
      </c>
      <c r="DC99" s="362"/>
      <c r="DD99" s="363"/>
      <c r="DE99" s="364"/>
      <c r="DF99" s="365">
        <v>3</v>
      </c>
      <c r="DG99" s="362"/>
      <c r="DH99" s="363"/>
      <c r="DI99" s="364"/>
      <c r="DJ99" s="365"/>
      <c r="DK99" s="362"/>
      <c r="DL99" s="363"/>
      <c r="DM99" s="364"/>
      <c r="DN99" s="365">
        <v>3</v>
      </c>
      <c r="DO99" s="362"/>
      <c r="DP99" s="363"/>
      <c r="DQ99" s="364"/>
      <c r="DR99" s="365"/>
      <c r="DS99" s="362"/>
      <c r="DT99" s="363"/>
      <c r="DU99" s="364"/>
      <c r="DV99" s="365"/>
      <c r="DW99" s="362"/>
      <c r="DX99" s="363"/>
      <c r="DY99" s="364"/>
      <c r="DZ99" s="413">
        <f t="shared" ref="DZ99:DZ130" si="13">F99+J99+N99+R99+V99+Z99+AD99+AH99+AL99+AP99+AT99+AX99+BB99+BF99+BJ99+BN99+BR99+BV99+BZ99+CD99+CH99+CL99+CP99+CT99+CX99+DB99+DF99+DJ99+DN99+DR99+DV99</f>
        <v>30</v>
      </c>
      <c r="EA99" s="414">
        <f t="shared" ref="EA99:EA130" si="14">G99+K99+O99+S99+W99+AA99+AE99+AI99+AM99+AQ99+AU99+AY99+BC99+BG99+BK99+BO99+BS99+BW99+CA99+CE99+CI99+CM99+CQ99+CU99+CY99+DC99+DG99+DK99+DO99+DS99+DW99</f>
        <v>11</v>
      </c>
      <c r="EB99" s="414">
        <f t="shared" ref="EB99:EB130" si="15">H99+L99+P99+T99+X99+AB99+AF99+AJ99+AN99+AR99+AV99+AZ99+BD99+BH99+BL99+BP99+BT99+BX99+CB99+CF99+CJ99+CN99+CR99+CV99+CZ99+DD99+DH99+DL99+DP99+DT99+DX99</f>
        <v>0</v>
      </c>
      <c r="EC99" s="415">
        <f t="shared" ref="EC99:EC130" si="16">I99+M99+Q99+U99+Y99+AC99+AG99+AK99+AO99+AS99+AW99+BA99+BE99+BI99+BM99+BQ99+BU99+BY99+CC99+CG99+CK99+CO99+CS99+CW99+DA99+DE99+DI99+DM99+DQ99+DU99+DY99</f>
        <v>0</v>
      </c>
    </row>
    <row r="100" spans="1:133" ht="49.5" customHeight="1">
      <c r="A100" s="408">
        <v>88</v>
      </c>
      <c r="B100" s="458" t="s">
        <v>1445</v>
      </c>
      <c r="C100" s="455" t="s">
        <v>1446</v>
      </c>
      <c r="D100" s="455" t="s">
        <v>1447</v>
      </c>
      <c r="E100" s="448">
        <v>10</v>
      </c>
      <c r="F100" s="365"/>
      <c r="G100" s="362">
        <v>2</v>
      </c>
      <c r="H100" s="363"/>
      <c r="I100" s="364"/>
      <c r="J100" s="365"/>
      <c r="K100" s="362"/>
      <c r="L100" s="363"/>
      <c r="M100" s="364"/>
      <c r="N100" s="365">
        <v>2</v>
      </c>
      <c r="O100" s="362"/>
      <c r="P100" s="363"/>
      <c r="Q100" s="364"/>
      <c r="R100" s="365">
        <v>3</v>
      </c>
      <c r="S100" s="362"/>
      <c r="T100" s="363"/>
      <c r="U100" s="364"/>
      <c r="V100" s="365"/>
      <c r="W100" s="362"/>
      <c r="X100" s="363"/>
      <c r="Y100" s="364"/>
      <c r="Z100" s="365">
        <v>2</v>
      </c>
      <c r="AA100" s="362"/>
      <c r="AB100" s="363"/>
      <c r="AC100" s="364"/>
      <c r="AD100" s="365"/>
      <c r="AE100" s="362"/>
      <c r="AF100" s="363"/>
      <c r="AG100" s="364"/>
      <c r="AH100" s="365"/>
      <c r="AI100" s="362"/>
      <c r="AJ100" s="363"/>
      <c r="AK100" s="364"/>
      <c r="AL100" s="365"/>
      <c r="AM100" s="362"/>
      <c r="AN100" s="363"/>
      <c r="AO100" s="364"/>
      <c r="AP100" s="365">
        <v>3</v>
      </c>
      <c r="AQ100" s="362"/>
      <c r="AR100" s="363"/>
      <c r="AS100" s="364"/>
      <c r="AT100" s="365"/>
      <c r="AU100" s="362"/>
      <c r="AV100" s="363"/>
      <c r="AW100" s="364"/>
      <c r="AX100" s="365">
        <v>3</v>
      </c>
      <c r="AY100" s="362"/>
      <c r="AZ100" s="363"/>
      <c r="BA100" s="364"/>
      <c r="BB100" s="365"/>
      <c r="BC100" s="362">
        <v>2</v>
      </c>
      <c r="BD100" s="363"/>
      <c r="BE100" s="364"/>
      <c r="BF100" s="365"/>
      <c r="BG100" s="362"/>
      <c r="BH100" s="363"/>
      <c r="BI100" s="364"/>
      <c r="BJ100" s="365"/>
      <c r="BK100" s="362"/>
      <c r="BL100" s="363"/>
      <c r="BM100" s="364"/>
      <c r="BN100" s="365">
        <v>3</v>
      </c>
      <c r="BO100" s="362"/>
      <c r="BP100" s="363"/>
      <c r="BQ100" s="364"/>
      <c r="BR100" s="365">
        <v>2</v>
      </c>
      <c r="BS100" s="362"/>
      <c r="BT100" s="363"/>
      <c r="BU100" s="364"/>
      <c r="BV100" s="365">
        <v>3</v>
      </c>
      <c r="BW100" s="362"/>
      <c r="BX100" s="363"/>
      <c r="BY100" s="364"/>
      <c r="BZ100" s="365"/>
      <c r="CA100" s="362"/>
      <c r="CB100" s="363"/>
      <c r="CC100" s="364"/>
      <c r="CD100" s="365"/>
      <c r="CE100" s="362"/>
      <c r="CF100" s="363"/>
      <c r="CG100" s="364"/>
      <c r="CH100" s="365"/>
      <c r="CI100" s="362"/>
      <c r="CJ100" s="363"/>
      <c r="CK100" s="364"/>
      <c r="CL100" s="365">
        <v>2</v>
      </c>
      <c r="CM100" s="362"/>
      <c r="CN100" s="363"/>
      <c r="CO100" s="364"/>
      <c r="CP100" s="365"/>
      <c r="CQ100" s="362">
        <v>2</v>
      </c>
      <c r="CR100" s="363"/>
      <c r="CS100" s="364"/>
      <c r="CT100" s="365"/>
      <c r="CU100" s="362"/>
      <c r="CV100" s="363"/>
      <c r="CW100" s="364"/>
      <c r="CX100" s="365"/>
      <c r="CY100" s="362"/>
      <c r="CZ100" s="363"/>
      <c r="DA100" s="364"/>
      <c r="DB100" s="365">
        <v>3</v>
      </c>
      <c r="DC100" s="362"/>
      <c r="DD100" s="363"/>
      <c r="DE100" s="364"/>
      <c r="DF100" s="365"/>
      <c r="DG100" s="362"/>
      <c r="DH100" s="363"/>
      <c r="DI100" s="364"/>
      <c r="DJ100" s="365">
        <v>3</v>
      </c>
      <c r="DK100" s="362"/>
      <c r="DL100" s="363"/>
      <c r="DM100" s="364"/>
      <c r="DN100" s="365"/>
      <c r="DO100" s="362">
        <v>2</v>
      </c>
      <c r="DP100" s="363"/>
      <c r="DQ100" s="364"/>
      <c r="DR100" s="365"/>
      <c r="DS100" s="362"/>
      <c r="DT100" s="363"/>
      <c r="DU100" s="364"/>
      <c r="DV100" s="365"/>
      <c r="DW100" s="362"/>
      <c r="DX100" s="363"/>
      <c r="DY100" s="364"/>
      <c r="DZ100" s="413">
        <f t="shared" si="13"/>
        <v>29</v>
      </c>
      <c r="EA100" s="414">
        <f t="shared" si="14"/>
        <v>8</v>
      </c>
      <c r="EB100" s="414">
        <f t="shared" si="15"/>
        <v>0</v>
      </c>
      <c r="EC100" s="415">
        <f t="shared" si="16"/>
        <v>0</v>
      </c>
    </row>
    <row r="101" spans="1:133" ht="49.5" customHeight="1">
      <c r="A101" s="408">
        <v>89</v>
      </c>
      <c r="B101" s="433" t="s">
        <v>439</v>
      </c>
      <c r="C101" s="446" t="s">
        <v>440</v>
      </c>
      <c r="D101" s="447" t="s">
        <v>1709</v>
      </c>
      <c r="E101" s="448">
        <v>10</v>
      </c>
      <c r="F101" s="365"/>
      <c r="G101" s="362"/>
      <c r="H101" s="363"/>
      <c r="I101" s="364"/>
      <c r="J101" s="365"/>
      <c r="K101" s="362"/>
      <c r="L101" s="363"/>
      <c r="M101" s="364"/>
      <c r="N101" s="365">
        <v>2</v>
      </c>
      <c r="O101" s="362"/>
      <c r="P101" s="363"/>
      <c r="Q101" s="364"/>
      <c r="R101" s="365">
        <v>3</v>
      </c>
      <c r="S101" s="362"/>
      <c r="T101" s="363"/>
      <c r="U101" s="364"/>
      <c r="V101" s="365"/>
      <c r="W101" s="362"/>
      <c r="X101" s="363"/>
      <c r="Y101" s="364"/>
      <c r="Z101" s="365">
        <v>2</v>
      </c>
      <c r="AA101" s="362"/>
      <c r="AB101" s="363"/>
      <c r="AC101" s="364"/>
      <c r="AD101" s="365"/>
      <c r="AE101" s="362"/>
      <c r="AF101" s="363"/>
      <c r="AG101" s="364"/>
      <c r="AH101" s="365"/>
      <c r="AI101" s="362"/>
      <c r="AJ101" s="363"/>
      <c r="AK101" s="364"/>
      <c r="AL101" s="365"/>
      <c r="AM101" s="362"/>
      <c r="AN101" s="363"/>
      <c r="AO101" s="364"/>
      <c r="AP101" s="365"/>
      <c r="AQ101" s="362"/>
      <c r="AR101" s="363"/>
      <c r="AS101" s="364"/>
      <c r="AT101" s="365"/>
      <c r="AU101" s="362"/>
      <c r="AV101" s="363"/>
      <c r="AW101" s="364"/>
      <c r="AX101" s="365">
        <v>3</v>
      </c>
      <c r="AY101" s="362"/>
      <c r="AZ101" s="363"/>
      <c r="BA101" s="364"/>
      <c r="BB101" s="365">
        <v>3</v>
      </c>
      <c r="BC101" s="362"/>
      <c r="BD101" s="363"/>
      <c r="BE101" s="364"/>
      <c r="BF101" s="365"/>
      <c r="BG101" s="362">
        <v>2</v>
      </c>
      <c r="BH101" s="363"/>
      <c r="BI101" s="364"/>
      <c r="BJ101" s="365"/>
      <c r="BK101" s="362"/>
      <c r="BL101" s="363"/>
      <c r="BM101" s="364"/>
      <c r="BN101" s="365">
        <v>3</v>
      </c>
      <c r="BO101" s="362"/>
      <c r="BP101" s="363"/>
      <c r="BQ101" s="364"/>
      <c r="BR101" s="365">
        <v>2</v>
      </c>
      <c r="BS101" s="362"/>
      <c r="BT101" s="363"/>
      <c r="BU101" s="364"/>
      <c r="BV101" s="365">
        <v>3</v>
      </c>
      <c r="BW101" s="362"/>
      <c r="BX101" s="363"/>
      <c r="BY101" s="364"/>
      <c r="BZ101" s="365"/>
      <c r="CA101" s="362"/>
      <c r="CB101" s="363"/>
      <c r="CC101" s="364"/>
      <c r="CD101" s="365"/>
      <c r="CE101" s="362"/>
      <c r="CF101" s="363"/>
      <c r="CG101" s="364"/>
      <c r="CH101" s="365"/>
      <c r="CI101" s="362"/>
      <c r="CJ101" s="363"/>
      <c r="CK101" s="364"/>
      <c r="CL101" s="365">
        <v>2</v>
      </c>
      <c r="CM101" s="362"/>
      <c r="CN101" s="363"/>
      <c r="CO101" s="364"/>
      <c r="CP101" s="365">
        <v>3</v>
      </c>
      <c r="CQ101" s="362"/>
      <c r="CR101" s="363"/>
      <c r="CS101" s="364"/>
      <c r="CT101" s="365"/>
      <c r="CU101" s="362">
        <v>2</v>
      </c>
      <c r="CV101" s="363"/>
      <c r="CW101" s="364"/>
      <c r="CX101" s="365"/>
      <c r="CY101" s="362"/>
      <c r="CZ101" s="363"/>
      <c r="DA101" s="364"/>
      <c r="DB101" s="365">
        <v>3</v>
      </c>
      <c r="DC101" s="362"/>
      <c r="DD101" s="363"/>
      <c r="DE101" s="364"/>
      <c r="DF101" s="365"/>
      <c r="DG101" s="362">
        <v>3</v>
      </c>
      <c r="DH101" s="363"/>
      <c r="DI101" s="364"/>
      <c r="DJ101" s="365"/>
      <c r="DK101" s="362"/>
      <c r="DL101" s="363"/>
      <c r="DM101" s="364"/>
      <c r="DN101" s="365"/>
      <c r="DO101" s="362"/>
      <c r="DP101" s="363"/>
      <c r="DQ101" s="364"/>
      <c r="DR101" s="365"/>
      <c r="DS101" s="362"/>
      <c r="DT101" s="363"/>
      <c r="DU101" s="364"/>
      <c r="DV101" s="365"/>
      <c r="DW101" s="362"/>
      <c r="DX101" s="363"/>
      <c r="DY101" s="364"/>
      <c r="DZ101" s="413">
        <f t="shared" si="13"/>
        <v>29</v>
      </c>
      <c r="EA101" s="414">
        <f t="shared" si="14"/>
        <v>7</v>
      </c>
      <c r="EB101" s="414">
        <f t="shared" si="15"/>
        <v>0</v>
      </c>
      <c r="EC101" s="415">
        <f t="shared" si="16"/>
        <v>0</v>
      </c>
    </row>
    <row r="102" spans="1:133" ht="49.5" customHeight="1">
      <c r="A102" s="408">
        <v>90</v>
      </c>
      <c r="B102" s="433" t="s">
        <v>441</v>
      </c>
      <c r="C102" s="446" t="s">
        <v>51</v>
      </c>
      <c r="D102" s="447" t="s">
        <v>1710</v>
      </c>
      <c r="E102" s="448">
        <v>10</v>
      </c>
      <c r="F102" s="365">
        <v>3</v>
      </c>
      <c r="G102" s="362"/>
      <c r="H102" s="363"/>
      <c r="I102" s="364"/>
      <c r="J102" s="365"/>
      <c r="K102" s="362"/>
      <c r="L102" s="363"/>
      <c r="M102" s="364"/>
      <c r="N102" s="365">
        <v>2</v>
      </c>
      <c r="O102" s="362"/>
      <c r="P102" s="363"/>
      <c r="Q102" s="364"/>
      <c r="R102" s="365">
        <v>3</v>
      </c>
      <c r="S102" s="362"/>
      <c r="T102" s="363"/>
      <c r="U102" s="364"/>
      <c r="V102" s="365"/>
      <c r="W102" s="362"/>
      <c r="X102" s="363"/>
      <c r="Y102" s="364"/>
      <c r="Z102" s="365">
        <v>2</v>
      </c>
      <c r="AA102" s="362"/>
      <c r="AB102" s="363"/>
      <c r="AC102" s="364"/>
      <c r="AD102" s="365"/>
      <c r="AE102" s="362"/>
      <c r="AF102" s="363"/>
      <c r="AG102" s="364"/>
      <c r="AH102" s="365"/>
      <c r="AI102" s="362"/>
      <c r="AJ102" s="363"/>
      <c r="AK102" s="364"/>
      <c r="AL102" s="365">
        <v>3</v>
      </c>
      <c r="AM102" s="362"/>
      <c r="AN102" s="363"/>
      <c r="AO102" s="364"/>
      <c r="AP102" s="365"/>
      <c r="AQ102" s="362"/>
      <c r="AR102" s="363"/>
      <c r="AS102" s="364"/>
      <c r="AT102" s="365"/>
      <c r="AU102" s="362"/>
      <c r="AV102" s="363"/>
      <c r="AW102" s="364"/>
      <c r="AX102" s="365">
        <v>3</v>
      </c>
      <c r="AY102" s="362"/>
      <c r="AZ102" s="363"/>
      <c r="BA102" s="364"/>
      <c r="BB102" s="365">
        <v>3</v>
      </c>
      <c r="BC102" s="362"/>
      <c r="BD102" s="363"/>
      <c r="BE102" s="364"/>
      <c r="BF102" s="365">
        <v>3</v>
      </c>
      <c r="BG102" s="362"/>
      <c r="BH102" s="363"/>
      <c r="BI102" s="364"/>
      <c r="BJ102" s="365">
        <v>3</v>
      </c>
      <c r="BK102" s="362"/>
      <c r="BL102" s="363"/>
      <c r="BM102" s="364"/>
      <c r="BN102" s="365">
        <v>3</v>
      </c>
      <c r="BO102" s="362"/>
      <c r="BP102" s="363"/>
      <c r="BQ102" s="364"/>
      <c r="BR102" s="365">
        <v>2</v>
      </c>
      <c r="BS102" s="362"/>
      <c r="BT102" s="363"/>
      <c r="BU102" s="364"/>
      <c r="BV102" s="365">
        <v>3</v>
      </c>
      <c r="BW102" s="362"/>
      <c r="BX102" s="363"/>
      <c r="BY102" s="364"/>
      <c r="BZ102" s="365"/>
      <c r="CA102" s="362"/>
      <c r="CB102" s="363"/>
      <c r="CC102" s="364"/>
      <c r="CD102" s="365"/>
      <c r="CE102" s="362"/>
      <c r="CF102" s="363"/>
      <c r="CG102" s="364"/>
      <c r="CH102" s="365"/>
      <c r="CI102" s="362"/>
      <c r="CJ102" s="363"/>
      <c r="CK102" s="364"/>
      <c r="CL102" s="365">
        <v>2</v>
      </c>
      <c r="CM102" s="362"/>
      <c r="CN102" s="363"/>
      <c r="CO102" s="364"/>
      <c r="CP102" s="365"/>
      <c r="CQ102" s="362">
        <v>2</v>
      </c>
      <c r="CR102" s="363"/>
      <c r="CS102" s="364"/>
      <c r="CT102" s="365">
        <v>3</v>
      </c>
      <c r="CU102" s="362"/>
      <c r="CV102" s="363"/>
      <c r="CW102" s="364"/>
      <c r="CX102" s="365"/>
      <c r="CY102" s="362"/>
      <c r="CZ102" s="363"/>
      <c r="DA102" s="364"/>
      <c r="DB102" s="365"/>
      <c r="DC102" s="362">
        <v>2</v>
      </c>
      <c r="DD102" s="363"/>
      <c r="DE102" s="364"/>
      <c r="DF102" s="365"/>
      <c r="DG102" s="362"/>
      <c r="DH102" s="363"/>
      <c r="DI102" s="364"/>
      <c r="DJ102" s="365"/>
      <c r="DK102" s="362">
        <v>2</v>
      </c>
      <c r="DL102" s="363"/>
      <c r="DM102" s="364"/>
      <c r="DN102" s="365">
        <v>3</v>
      </c>
      <c r="DO102" s="362"/>
      <c r="DP102" s="363"/>
      <c r="DQ102" s="364"/>
      <c r="DR102" s="365"/>
      <c r="DS102" s="362"/>
      <c r="DT102" s="363"/>
      <c r="DU102" s="364"/>
      <c r="DV102" s="365"/>
      <c r="DW102" s="362"/>
      <c r="DX102" s="363"/>
      <c r="DY102" s="364"/>
      <c r="DZ102" s="413">
        <f t="shared" si="13"/>
        <v>41</v>
      </c>
      <c r="EA102" s="414">
        <f t="shared" si="14"/>
        <v>6</v>
      </c>
      <c r="EB102" s="414">
        <f t="shared" si="15"/>
        <v>0</v>
      </c>
      <c r="EC102" s="415">
        <f t="shared" si="16"/>
        <v>0</v>
      </c>
    </row>
    <row r="103" spans="1:133" ht="49.5" customHeight="1">
      <c r="A103" s="408">
        <v>91</v>
      </c>
      <c r="B103" s="433" t="s">
        <v>442</v>
      </c>
      <c r="C103" s="451" t="s">
        <v>2127</v>
      </c>
      <c r="D103" s="447" t="s">
        <v>1711</v>
      </c>
      <c r="E103" s="448">
        <v>10</v>
      </c>
      <c r="F103" s="365"/>
      <c r="G103" s="362"/>
      <c r="H103" s="363"/>
      <c r="I103" s="364"/>
      <c r="J103" s="365"/>
      <c r="K103" s="362"/>
      <c r="L103" s="363"/>
      <c r="M103" s="364"/>
      <c r="N103" s="365">
        <v>2</v>
      </c>
      <c r="O103" s="362"/>
      <c r="P103" s="363"/>
      <c r="Q103" s="364"/>
      <c r="R103" s="365">
        <v>3</v>
      </c>
      <c r="S103" s="362"/>
      <c r="T103" s="363"/>
      <c r="U103" s="364"/>
      <c r="V103" s="365"/>
      <c r="W103" s="362"/>
      <c r="X103" s="363"/>
      <c r="Y103" s="364"/>
      <c r="Z103" s="365">
        <v>2</v>
      </c>
      <c r="AA103" s="362"/>
      <c r="AB103" s="363"/>
      <c r="AC103" s="364"/>
      <c r="AD103" s="365"/>
      <c r="AE103" s="362"/>
      <c r="AF103" s="363"/>
      <c r="AG103" s="364"/>
      <c r="AH103" s="365"/>
      <c r="AI103" s="362"/>
      <c r="AJ103" s="363"/>
      <c r="AK103" s="364"/>
      <c r="AL103" s="365"/>
      <c r="AM103" s="362"/>
      <c r="AN103" s="363"/>
      <c r="AO103" s="364"/>
      <c r="AP103" s="365">
        <v>3</v>
      </c>
      <c r="AQ103" s="362"/>
      <c r="AR103" s="363"/>
      <c r="AS103" s="364"/>
      <c r="AT103" s="365">
        <v>3</v>
      </c>
      <c r="AU103" s="362"/>
      <c r="AV103" s="363"/>
      <c r="AW103" s="364"/>
      <c r="AX103" s="365">
        <v>3</v>
      </c>
      <c r="AY103" s="362"/>
      <c r="AZ103" s="363"/>
      <c r="BA103" s="364"/>
      <c r="BB103" s="365"/>
      <c r="BC103" s="362"/>
      <c r="BD103" s="363"/>
      <c r="BE103" s="364"/>
      <c r="BF103" s="365"/>
      <c r="BG103" s="362">
        <v>2</v>
      </c>
      <c r="BH103" s="363"/>
      <c r="BI103" s="364"/>
      <c r="BJ103" s="365">
        <v>3</v>
      </c>
      <c r="BK103" s="362"/>
      <c r="BL103" s="363"/>
      <c r="BM103" s="364"/>
      <c r="BN103" s="365">
        <v>3</v>
      </c>
      <c r="BO103" s="362"/>
      <c r="BP103" s="363"/>
      <c r="BQ103" s="364"/>
      <c r="BR103" s="365">
        <v>2</v>
      </c>
      <c r="BS103" s="362"/>
      <c r="BT103" s="363"/>
      <c r="BU103" s="364"/>
      <c r="BV103" s="365">
        <v>3</v>
      </c>
      <c r="BW103" s="362"/>
      <c r="BX103" s="363"/>
      <c r="BY103" s="364"/>
      <c r="BZ103" s="365"/>
      <c r="CA103" s="362"/>
      <c r="CB103" s="363"/>
      <c r="CC103" s="364"/>
      <c r="CD103" s="365"/>
      <c r="CE103" s="362"/>
      <c r="CF103" s="363"/>
      <c r="CG103" s="364"/>
      <c r="CH103" s="365"/>
      <c r="CI103" s="362"/>
      <c r="CJ103" s="363"/>
      <c r="CK103" s="364"/>
      <c r="CL103" s="365">
        <v>2</v>
      </c>
      <c r="CM103" s="362"/>
      <c r="CN103" s="363"/>
      <c r="CO103" s="364"/>
      <c r="CP103" s="365"/>
      <c r="CQ103" s="362"/>
      <c r="CR103" s="363"/>
      <c r="CS103" s="364"/>
      <c r="CT103" s="365"/>
      <c r="CU103" s="362">
        <v>2</v>
      </c>
      <c r="CV103" s="363"/>
      <c r="CW103" s="364"/>
      <c r="CX103" s="365"/>
      <c r="CY103" s="362"/>
      <c r="CZ103" s="363"/>
      <c r="DA103" s="364"/>
      <c r="DB103" s="365"/>
      <c r="DC103" s="362"/>
      <c r="DD103" s="363"/>
      <c r="DE103" s="364"/>
      <c r="DF103" s="365">
        <v>3</v>
      </c>
      <c r="DG103" s="362"/>
      <c r="DH103" s="363"/>
      <c r="DI103" s="364"/>
      <c r="DJ103" s="365"/>
      <c r="DK103" s="362">
        <v>2</v>
      </c>
      <c r="DL103" s="363"/>
      <c r="DM103" s="364"/>
      <c r="DN103" s="365"/>
      <c r="DO103" s="362"/>
      <c r="DP103" s="363"/>
      <c r="DQ103" s="364"/>
      <c r="DR103" s="365"/>
      <c r="DS103" s="362"/>
      <c r="DT103" s="363"/>
      <c r="DU103" s="364"/>
      <c r="DV103" s="365"/>
      <c r="DW103" s="362"/>
      <c r="DX103" s="363"/>
      <c r="DY103" s="364"/>
      <c r="DZ103" s="413">
        <f t="shared" si="13"/>
        <v>32</v>
      </c>
      <c r="EA103" s="414">
        <f t="shared" si="14"/>
        <v>6</v>
      </c>
      <c r="EB103" s="414">
        <f t="shared" si="15"/>
        <v>0</v>
      </c>
      <c r="EC103" s="415">
        <f t="shared" si="16"/>
        <v>0</v>
      </c>
    </row>
    <row r="104" spans="1:133" ht="49.5" customHeight="1">
      <c r="A104" s="408">
        <v>92</v>
      </c>
      <c r="B104" s="433" t="s">
        <v>445</v>
      </c>
      <c r="C104" s="446" t="s">
        <v>446</v>
      </c>
      <c r="D104" s="447" t="s">
        <v>1712</v>
      </c>
      <c r="E104" s="448">
        <v>10</v>
      </c>
      <c r="F104" s="365">
        <v>3</v>
      </c>
      <c r="G104" s="362"/>
      <c r="H104" s="363"/>
      <c r="I104" s="364"/>
      <c r="J104" s="365"/>
      <c r="K104" s="362"/>
      <c r="L104" s="363"/>
      <c r="M104" s="364"/>
      <c r="N104" s="365">
        <v>3</v>
      </c>
      <c r="O104" s="362"/>
      <c r="P104" s="363"/>
      <c r="Q104" s="364"/>
      <c r="R104" s="365">
        <v>3</v>
      </c>
      <c r="S104" s="362"/>
      <c r="T104" s="363"/>
      <c r="U104" s="364"/>
      <c r="V104" s="365"/>
      <c r="W104" s="362"/>
      <c r="X104" s="363"/>
      <c r="Y104" s="364"/>
      <c r="Z104" s="365">
        <v>2</v>
      </c>
      <c r="AA104" s="362"/>
      <c r="AB104" s="363"/>
      <c r="AC104" s="364"/>
      <c r="AD104" s="365"/>
      <c r="AE104" s="362"/>
      <c r="AF104" s="363"/>
      <c r="AG104" s="364"/>
      <c r="AH104" s="365"/>
      <c r="AI104" s="362"/>
      <c r="AJ104" s="363"/>
      <c r="AK104" s="364"/>
      <c r="AL104" s="365"/>
      <c r="AM104" s="362"/>
      <c r="AN104" s="363"/>
      <c r="AO104" s="364"/>
      <c r="AP104" s="365">
        <v>3</v>
      </c>
      <c r="AQ104" s="362"/>
      <c r="AR104" s="363"/>
      <c r="AS104" s="364"/>
      <c r="AT104" s="365"/>
      <c r="AU104" s="362">
        <v>2</v>
      </c>
      <c r="AV104" s="363"/>
      <c r="AW104" s="364"/>
      <c r="AX104" s="365">
        <v>3</v>
      </c>
      <c r="AY104" s="362"/>
      <c r="AZ104" s="363"/>
      <c r="BA104" s="364"/>
      <c r="BB104" s="365"/>
      <c r="BC104" s="362">
        <v>2</v>
      </c>
      <c r="BD104" s="363"/>
      <c r="BE104" s="364"/>
      <c r="BF104" s="365">
        <v>3</v>
      </c>
      <c r="BG104" s="362"/>
      <c r="BH104" s="363"/>
      <c r="BI104" s="364"/>
      <c r="BJ104" s="365"/>
      <c r="BK104" s="362"/>
      <c r="BL104" s="363"/>
      <c r="BM104" s="364"/>
      <c r="BN104" s="365">
        <v>3</v>
      </c>
      <c r="BO104" s="362"/>
      <c r="BP104" s="363"/>
      <c r="BQ104" s="364"/>
      <c r="BR104" s="365">
        <v>2</v>
      </c>
      <c r="BS104" s="362"/>
      <c r="BT104" s="363"/>
      <c r="BU104" s="364"/>
      <c r="BV104" s="365">
        <v>3</v>
      </c>
      <c r="BW104" s="362"/>
      <c r="BX104" s="363"/>
      <c r="BY104" s="364"/>
      <c r="BZ104" s="365"/>
      <c r="CA104" s="362"/>
      <c r="CB104" s="363"/>
      <c r="CC104" s="364"/>
      <c r="CD104" s="365"/>
      <c r="CE104" s="362"/>
      <c r="CF104" s="363"/>
      <c r="CG104" s="364"/>
      <c r="CH104" s="365"/>
      <c r="CI104" s="362"/>
      <c r="CJ104" s="363"/>
      <c r="CK104" s="364"/>
      <c r="CL104" s="365">
        <v>2</v>
      </c>
      <c r="CM104" s="362"/>
      <c r="CN104" s="363"/>
      <c r="CO104" s="364"/>
      <c r="CP104" s="365">
        <v>3</v>
      </c>
      <c r="CQ104" s="362"/>
      <c r="CR104" s="363"/>
      <c r="CS104" s="364"/>
      <c r="CT104" s="365"/>
      <c r="CU104" s="362"/>
      <c r="CV104" s="363"/>
      <c r="CW104" s="364"/>
      <c r="CX104" s="365"/>
      <c r="CY104" s="362">
        <v>2</v>
      </c>
      <c r="CZ104" s="363"/>
      <c r="DA104" s="364"/>
      <c r="DB104" s="365">
        <v>3</v>
      </c>
      <c r="DC104" s="362"/>
      <c r="DD104" s="363"/>
      <c r="DE104" s="364"/>
      <c r="DF104" s="365">
        <v>3</v>
      </c>
      <c r="DG104" s="362"/>
      <c r="DH104" s="363"/>
      <c r="DI104" s="364"/>
      <c r="DJ104" s="365">
        <v>3</v>
      </c>
      <c r="DK104" s="362"/>
      <c r="DL104" s="363"/>
      <c r="DM104" s="364"/>
      <c r="DN104" s="365"/>
      <c r="DO104" s="362"/>
      <c r="DP104" s="363"/>
      <c r="DQ104" s="364"/>
      <c r="DR104" s="365"/>
      <c r="DS104" s="362"/>
      <c r="DT104" s="363"/>
      <c r="DU104" s="364"/>
      <c r="DV104" s="365"/>
      <c r="DW104" s="362"/>
      <c r="DX104" s="363"/>
      <c r="DY104" s="364"/>
      <c r="DZ104" s="413">
        <f t="shared" si="13"/>
        <v>42</v>
      </c>
      <c r="EA104" s="414">
        <f t="shared" si="14"/>
        <v>6</v>
      </c>
      <c r="EB104" s="414">
        <f t="shared" si="15"/>
        <v>0</v>
      </c>
      <c r="EC104" s="415">
        <f t="shared" si="16"/>
        <v>0</v>
      </c>
    </row>
    <row r="105" spans="1:133" ht="49.5" customHeight="1">
      <c r="A105" s="408">
        <v>93</v>
      </c>
      <c r="B105" s="433" t="s">
        <v>451</v>
      </c>
      <c r="C105" s="446" t="s">
        <v>452</v>
      </c>
      <c r="D105" s="447" t="s">
        <v>1713</v>
      </c>
      <c r="E105" s="448">
        <v>10</v>
      </c>
      <c r="F105" s="365"/>
      <c r="G105" s="362">
        <v>3</v>
      </c>
      <c r="H105" s="363"/>
      <c r="I105" s="364"/>
      <c r="J105" s="365"/>
      <c r="K105" s="362"/>
      <c r="L105" s="363"/>
      <c r="M105" s="364"/>
      <c r="N105" s="365">
        <v>3</v>
      </c>
      <c r="O105" s="362"/>
      <c r="P105" s="363"/>
      <c r="Q105" s="364"/>
      <c r="R105" s="365">
        <v>3</v>
      </c>
      <c r="S105" s="362"/>
      <c r="T105" s="363"/>
      <c r="U105" s="364"/>
      <c r="V105" s="365"/>
      <c r="W105" s="362"/>
      <c r="X105" s="363"/>
      <c r="Y105" s="364"/>
      <c r="Z105" s="365">
        <v>2</v>
      </c>
      <c r="AA105" s="362"/>
      <c r="AB105" s="363"/>
      <c r="AC105" s="364"/>
      <c r="AD105" s="365"/>
      <c r="AE105" s="362"/>
      <c r="AF105" s="363"/>
      <c r="AG105" s="364"/>
      <c r="AH105" s="365"/>
      <c r="AI105" s="362"/>
      <c r="AJ105" s="363"/>
      <c r="AK105" s="364"/>
      <c r="AL105" s="365"/>
      <c r="AM105" s="362">
        <v>2</v>
      </c>
      <c r="AN105" s="363"/>
      <c r="AO105" s="364"/>
      <c r="AP105" s="365">
        <v>3</v>
      </c>
      <c r="AQ105" s="362"/>
      <c r="AR105" s="363"/>
      <c r="AS105" s="364"/>
      <c r="AT105" s="365">
        <v>3</v>
      </c>
      <c r="AU105" s="362"/>
      <c r="AV105" s="363"/>
      <c r="AW105" s="364"/>
      <c r="AX105" s="365"/>
      <c r="AY105" s="362">
        <v>3</v>
      </c>
      <c r="AZ105" s="363"/>
      <c r="BA105" s="364"/>
      <c r="BB105" s="365"/>
      <c r="BC105" s="362"/>
      <c r="BD105" s="363"/>
      <c r="BE105" s="364"/>
      <c r="BF105" s="365"/>
      <c r="BG105" s="362">
        <v>2</v>
      </c>
      <c r="BH105" s="363"/>
      <c r="BI105" s="364"/>
      <c r="BJ105" s="365">
        <v>3</v>
      </c>
      <c r="BK105" s="362"/>
      <c r="BL105" s="363"/>
      <c r="BM105" s="364"/>
      <c r="BN105" s="365">
        <v>3</v>
      </c>
      <c r="BO105" s="362"/>
      <c r="BP105" s="363"/>
      <c r="BQ105" s="364"/>
      <c r="BR105" s="365">
        <v>2</v>
      </c>
      <c r="BS105" s="362"/>
      <c r="BT105" s="363"/>
      <c r="BU105" s="364"/>
      <c r="BV105" s="365">
        <v>3</v>
      </c>
      <c r="BW105" s="362"/>
      <c r="BX105" s="363"/>
      <c r="BY105" s="364"/>
      <c r="BZ105" s="365"/>
      <c r="CA105" s="362"/>
      <c r="CB105" s="363"/>
      <c r="CC105" s="364"/>
      <c r="CD105" s="365"/>
      <c r="CE105" s="362"/>
      <c r="CF105" s="363"/>
      <c r="CG105" s="364"/>
      <c r="CH105" s="365"/>
      <c r="CI105" s="362"/>
      <c r="CJ105" s="363"/>
      <c r="CK105" s="364"/>
      <c r="CL105" s="365">
        <v>2</v>
      </c>
      <c r="CM105" s="362"/>
      <c r="CN105" s="363"/>
      <c r="CO105" s="364"/>
      <c r="CP105" s="365">
        <v>3</v>
      </c>
      <c r="CQ105" s="362"/>
      <c r="CR105" s="363"/>
      <c r="CS105" s="364"/>
      <c r="CT105" s="365"/>
      <c r="CU105" s="362">
        <v>2</v>
      </c>
      <c r="CV105" s="363"/>
      <c r="CW105" s="364"/>
      <c r="CX105" s="365"/>
      <c r="CY105" s="362"/>
      <c r="CZ105" s="363"/>
      <c r="DA105" s="364"/>
      <c r="DB105" s="365">
        <v>3</v>
      </c>
      <c r="DC105" s="362"/>
      <c r="DD105" s="363"/>
      <c r="DE105" s="364"/>
      <c r="DF105" s="365"/>
      <c r="DG105" s="362"/>
      <c r="DH105" s="363"/>
      <c r="DI105" s="364"/>
      <c r="DJ105" s="365">
        <v>3</v>
      </c>
      <c r="DK105" s="362"/>
      <c r="DL105" s="363"/>
      <c r="DM105" s="364"/>
      <c r="DN105" s="365">
        <v>3</v>
      </c>
      <c r="DO105" s="362"/>
      <c r="DP105" s="363"/>
      <c r="DQ105" s="364"/>
      <c r="DR105" s="365"/>
      <c r="DS105" s="362"/>
      <c r="DT105" s="363"/>
      <c r="DU105" s="364"/>
      <c r="DV105" s="365"/>
      <c r="DW105" s="362"/>
      <c r="DX105" s="363"/>
      <c r="DY105" s="364"/>
      <c r="DZ105" s="413">
        <f t="shared" si="13"/>
        <v>39</v>
      </c>
      <c r="EA105" s="414">
        <f t="shared" si="14"/>
        <v>12</v>
      </c>
      <c r="EB105" s="414">
        <f t="shared" si="15"/>
        <v>0</v>
      </c>
      <c r="EC105" s="415">
        <f t="shared" si="16"/>
        <v>0</v>
      </c>
    </row>
    <row r="106" spans="1:133" ht="49.5" customHeight="1">
      <c r="A106" s="408">
        <v>94</v>
      </c>
      <c r="B106" s="433" t="s">
        <v>455</v>
      </c>
      <c r="C106" s="446" t="s">
        <v>71</v>
      </c>
      <c r="D106" s="447" t="s">
        <v>1714</v>
      </c>
      <c r="E106" s="448">
        <v>10</v>
      </c>
      <c r="F106" s="365"/>
      <c r="G106" s="362"/>
      <c r="H106" s="363"/>
      <c r="I106" s="364"/>
      <c r="J106" s="365"/>
      <c r="K106" s="362"/>
      <c r="L106" s="363"/>
      <c r="M106" s="364"/>
      <c r="N106" s="365">
        <v>3</v>
      </c>
      <c r="O106" s="362"/>
      <c r="P106" s="363"/>
      <c r="Q106" s="364"/>
      <c r="R106" s="365">
        <v>3</v>
      </c>
      <c r="S106" s="362"/>
      <c r="T106" s="363"/>
      <c r="U106" s="364"/>
      <c r="V106" s="365"/>
      <c r="W106" s="362"/>
      <c r="X106" s="363"/>
      <c r="Y106" s="364"/>
      <c r="Z106" s="365">
        <v>2</v>
      </c>
      <c r="AA106" s="362"/>
      <c r="AB106" s="363"/>
      <c r="AC106" s="364"/>
      <c r="AD106" s="365"/>
      <c r="AE106" s="362"/>
      <c r="AF106" s="363"/>
      <c r="AG106" s="364"/>
      <c r="AH106" s="365"/>
      <c r="AI106" s="362"/>
      <c r="AJ106" s="363"/>
      <c r="AK106" s="364"/>
      <c r="AL106" s="365"/>
      <c r="AM106" s="362"/>
      <c r="AN106" s="363"/>
      <c r="AO106" s="364"/>
      <c r="AP106" s="365">
        <v>3</v>
      </c>
      <c r="AQ106" s="362"/>
      <c r="AR106" s="363"/>
      <c r="AS106" s="364"/>
      <c r="AT106" s="365">
        <v>3</v>
      </c>
      <c r="AU106" s="362"/>
      <c r="AV106" s="363"/>
      <c r="AW106" s="364"/>
      <c r="AX106" s="365"/>
      <c r="AY106" s="362"/>
      <c r="AZ106" s="363"/>
      <c r="BA106" s="364"/>
      <c r="BB106" s="365">
        <v>3</v>
      </c>
      <c r="BC106" s="362"/>
      <c r="BD106" s="363"/>
      <c r="BE106" s="364"/>
      <c r="BF106" s="365"/>
      <c r="BG106" s="362"/>
      <c r="BH106" s="363"/>
      <c r="BI106" s="364"/>
      <c r="BJ106" s="365"/>
      <c r="BK106" s="362">
        <v>2</v>
      </c>
      <c r="BL106" s="363"/>
      <c r="BM106" s="364"/>
      <c r="BN106" s="365">
        <v>3</v>
      </c>
      <c r="BO106" s="362"/>
      <c r="BP106" s="363"/>
      <c r="BQ106" s="364"/>
      <c r="BR106" s="365">
        <v>2</v>
      </c>
      <c r="BS106" s="362"/>
      <c r="BT106" s="363"/>
      <c r="BU106" s="364"/>
      <c r="BV106" s="365">
        <v>3</v>
      </c>
      <c r="BW106" s="362"/>
      <c r="BX106" s="363"/>
      <c r="BY106" s="364"/>
      <c r="BZ106" s="365"/>
      <c r="CA106" s="362"/>
      <c r="CB106" s="363"/>
      <c r="CC106" s="364"/>
      <c r="CD106" s="365"/>
      <c r="CE106" s="362"/>
      <c r="CF106" s="363"/>
      <c r="CG106" s="364"/>
      <c r="CH106" s="365"/>
      <c r="CI106" s="362"/>
      <c r="CJ106" s="363"/>
      <c r="CK106" s="364"/>
      <c r="CL106" s="365">
        <v>2</v>
      </c>
      <c r="CM106" s="362"/>
      <c r="CN106" s="363"/>
      <c r="CO106" s="364"/>
      <c r="CP106" s="365"/>
      <c r="CQ106" s="362">
        <v>2</v>
      </c>
      <c r="CR106" s="363"/>
      <c r="CS106" s="364"/>
      <c r="CT106" s="365"/>
      <c r="CU106" s="362"/>
      <c r="CV106" s="363"/>
      <c r="CW106" s="364"/>
      <c r="CX106" s="365">
        <v>3</v>
      </c>
      <c r="CY106" s="362"/>
      <c r="CZ106" s="363"/>
      <c r="DA106" s="364"/>
      <c r="DB106" s="365"/>
      <c r="DC106" s="362">
        <v>2</v>
      </c>
      <c r="DD106" s="363"/>
      <c r="DE106" s="364"/>
      <c r="DF106" s="365">
        <v>3</v>
      </c>
      <c r="DG106" s="362"/>
      <c r="DH106" s="363"/>
      <c r="DI106" s="364"/>
      <c r="DJ106" s="365"/>
      <c r="DK106" s="362"/>
      <c r="DL106" s="363"/>
      <c r="DM106" s="364"/>
      <c r="DN106" s="365"/>
      <c r="DO106" s="362"/>
      <c r="DP106" s="363"/>
      <c r="DQ106" s="364"/>
      <c r="DR106" s="365"/>
      <c r="DS106" s="362"/>
      <c r="DT106" s="363"/>
      <c r="DU106" s="364"/>
      <c r="DV106" s="365"/>
      <c r="DW106" s="362"/>
      <c r="DX106" s="363"/>
      <c r="DY106" s="364"/>
      <c r="DZ106" s="413">
        <f t="shared" si="13"/>
        <v>33</v>
      </c>
      <c r="EA106" s="414">
        <f t="shared" si="14"/>
        <v>6</v>
      </c>
      <c r="EB106" s="414">
        <f t="shared" si="15"/>
        <v>0</v>
      </c>
      <c r="EC106" s="415">
        <f t="shared" si="16"/>
        <v>0</v>
      </c>
    </row>
    <row r="107" spans="1:133" ht="49.5" customHeight="1">
      <c r="A107" s="408">
        <v>95</v>
      </c>
      <c r="B107" s="433" t="s">
        <v>1448</v>
      </c>
      <c r="C107" s="451" t="s">
        <v>2128</v>
      </c>
      <c r="D107" s="447" t="s">
        <v>2129</v>
      </c>
      <c r="E107" s="448">
        <v>10</v>
      </c>
      <c r="F107" s="365"/>
      <c r="G107" s="362"/>
      <c r="H107" s="363"/>
      <c r="I107" s="364"/>
      <c r="J107" s="365"/>
      <c r="K107" s="362"/>
      <c r="L107" s="363"/>
      <c r="M107" s="364"/>
      <c r="N107" s="365">
        <v>3</v>
      </c>
      <c r="O107" s="362"/>
      <c r="P107" s="363"/>
      <c r="Q107" s="364"/>
      <c r="R107" s="365">
        <v>3</v>
      </c>
      <c r="S107" s="362"/>
      <c r="T107" s="363"/>
      <c r="U107" s="364"/>
      <c r="V107" s="365"/>
      <c r="W107" s="362"/>
      <c r="X107" s="363"/>
      <c r="Y107" s="364"/>
      <c r="Z107" s="365">
        <v>2</v>
      </c>
      <c r="AA107" s="362"/>
      <c r="AB107" s="363"/>
      <c r="AC107" s="364"/>
      <c r="AD107" s="365"/>
      <c r="AE107" s="362"/>
      <c r="AF107" s="363"/>
      <c r="AG107" s="364"/>
      <c r="AH107" s="365"/>
      <c r="AI107" s="362"/>
      <c r="AJ107" s="363"/>
      <c r="AK107" s="364"/>
      <c r="AL107" s="365"/>
      <c r="AM107" s="362"/>
      <c r="AN107" s="363"/>
      <c r="AO107" s="364"/>
      <c r="AP107" s="365"/>
      <c r="AQ107" s="362">
        <v>2</v>
      </c>
      <c r="AR107" s="363"/>
      <c r="AS107" s="364"/>
      <c r="AT107" s="365"/>
      <c r="AU107" s="362"/>
      <c r="AV107" s="363"/>
      <c r="AW107" s="364"/>
      <c r="AX107" s="365"/>
      <c r="AY107" s="362">
        <v>3</v>
      </c>
      <c r="AZ107" s="363"/>
      <c r="BA107" s="364"/>
      <c r="BB107" s="365"/>
      <c r="BC107" s="362"/>
      <c r="BD107" s="363"/>
      <c r="BE107" s="364"/>
      <c r="BF107" s="365"/>
      <c r="BG107" s="362">
        <v>2</v>
      </c>
      <c r="BH107" s="363"/>
      <c r="BI107" s="364"/>
      <c r="BJ107" s="365">
        <v>3</v>
      </c>
      <c r="BK107" s="362"/>
      <c r="BL107" s="363"/>
      <c r="BM107" s="364"/>
      <c r="BN107" s="365">
        <v>3</v>
      </c>
      <c r="BO107" s="362"/>
      <c r="BP107" s="363"/>
      <c r="BQ107" s="364"/>
      <c r="BR107" s="365">
        <v>5</v>
      </c>
      <c r="BS107" s="362"/>
      <c r="BT107" s="363"/>
      <c r="BU107" s="364"/>
      <c r="BV107" s="365">
        <v>3</v>
      </c>
      <c r="BW107" s="362"/>
      <c r="BX107" s="363"/>
      <c r="BY107" s="364"/>
      <c r="BZ107" s="365"/>
      <c r="CA107" s="362"/>
      <c r="CB107" s="363"/>
      <c r="CC107" s="364"/>
      <c r="CD107" s="365"/>
      <c r="CE107" s="362"/>
      <c r="CF107" s="363"/>
      <c r="CG107" s="364"/>
      <c r="CH107" s="365"/>
      <c r="CI107" s="362"/>
      <c r="CJ107" s="363"/>
      <c r="CK107" s="364"/>
      <c r="CL107" s="365">
        <v>2</v>
      </c>
      <c r="CM107" s="362"/>
      <c r="CN107" s="363"/>
      <c r="CO107" s="364"/>
      <c r="CP107" s="365">
        <v>3</v>
      </c>
      <c r="CQ107" s="362"/>
      <c r="CR107" s="363"/>
      <c r="CS107" s="364"/>
      <c r="CT107" s="365">
        <v>3</v>
      </c>
      <c r="CU107" s="362"/>
      <c r="CV107" s="363"/>
      <c r="CW107" s="364"/>
      <c r="CX107" s="365"/>
      <c r="CY107" s="362"/>
      <c r="CZ107" s="363"/>
      <c r="DA107" s="364"/>
      <c r="DB107" s="365">
        <v>3</v>
      </c>
      <c r="DC107" s="362"/>
      <c r="DD107" s="363"/>
      <c r="DE107" s="364"/>
      <c r="DF107" s="365"/>
      <c r="DG107" s="362"/>
      <c r="DH107" s="363"/>
      <c r="DI107" s="364"/>
      <c r="DJ107" s="365">
        <v>3</v>
      </c>
      <c r="DK107" s="362"/>
      <c r="DL107" s="363"/>
      <c r="DM107" s="364"/>
      <c r="DN107" s="365"/>
      <c r="DO107" s="362">
        <v>2</v>
      </c>
      <c r="DP107" s="363"/>
      <c r="DQ107" s="364"/>
      <c r="DR107" s="365"/>
      <c r="DS107" s="362"/>
      <c r="DT107" s="363"/>
      <c r="DU107" s="364"/>
      <c r="DV107" s="365"/>
      <c r="DW107" s="362"/>
      <c r="DX107" s="363"/>
      <c r="DY107" s="364"/>
      <c r="DZ107" s="413">
        <f t="shared" si="13"/>
        <v>36</v>
      </c>
      <c r="EA107" s="414">
        <f t="shared" si="14"/>
        <v>9</v>
      </c>
      <c r="EB107" s="414">
        <f t="shared" si="15"/>
        <v>0</v>
      </c>
      <c r="EC107" s="415">
        <f t="shared" si="16"/>
        <v>0</v>
      </c>
    </row>
    <row r="108" spans="1:133" ht="49.5" customHeight="1">
      <c r="A108" s="408">
        <v>96</v>
      </c>
      <c r="B108" s="430" t="s">
        <v>395</v>
      </c>
      <c r="C108" s="459" t="s">
        <v>73</v>
      </c>
      <c r="D108" s="460" t="s">
        <v>1679</v>
      </c>
      <c r="E108" s="448">
        <v>10</v>
      </c>
      <c r="F108" s="365">
        <v>3</v>
      </c>
      <c r="G108" s="362"/>
      <c r="H108" s="363"/>
      <c r="I108" s="364"/>
      <c r="J108" s="365"/>
      <c r="K108" s="362"/>
      <c r="L108" s="363"/>
      <c r="M108" s="364"/>
      <c r="N108" s="365">
        <v>3</v>
      </c>
      <c r="O108" s="362"/>
      <c r="P108" s="363"/>
      <c r="Q108" s="364"/>
      <c r="R108" s="365">
        <v>3</v>
      </c>
      <c r="S108" s="362"/>
      <c r="T108" s="363"/>
      <c r="U108" s="364"/>
      <c r="V108" s="365"/>
      <c r="W108" s="362"/>
      <c r="X108" s="363"/>
      <c r="Y108" s="364"/>
      <c r="Z108" s="365">
        <v>2</v>
      </c>
      <c r="AA108" s="362"/>
      <c r="AB108" s="363"/>
      <c r="AC108" s="364"/>
      <c r="AD108" s="365"/>
      <c r="AE108" s="362"/>
      <c r="AF108" s="363"/>
      <c r="AG108" s="364"/>
      <c r="AH108" s="365"/>
      <c r="AI108" s="362"/>
      <c r="AJ108" s="363"/>
      <c r="AK108" s="364"/>
      <c r="AL108" s="365">
        <v>3</v>
      </c>
      <c r="AM108" s="362"/>
      <c r="AN108" s="363"/>
      <c r="AO108" s="364"/>
      <c r="AP108" s="365">
        <v>3</v>
      </c>
      <c r="AQ108" s="362"/>
      <c r="AR108" s="363"/>
      <c r="AS108" s="364"/>
      <c r="AT108" s="365">
        <v>3</v>
      </c>
      <c r="AU108" s="362"/>
      <c r="AV108" s="363"/>
      <c r="AW108" s="364"/>
      <c r="AX108" s="365"/>
      <c r="AY108" s="362"/>
      <c r="AZ108" s="363"/>
      <c r="BA108" s="364"/>
      <c r="BB108" s="365"/>
      <c r="BC108" s="362">
        <v>2</v>
      </c>
      <c r="BD108" s="363"/>
      <c r="BE108" s="364"/>
      <c r="BF108" s="365"/>
      <c r="BG108" s="362"/>
      <c r="BH108" s="363"/>
      <c r="BI108" s="364"/>
      <c r="BJ108" s="365"/>
      <c r="BK108" s="362">
        <v>2</v>
      </c>
      <c r="BL108" s="363"/>
      <c r="BM108" s="364"/>
      <c r="BN108" s="365">
        <v>3</v>
      </c>
      <c r="BO108" s="362"/>
      <c r="BP108" s="363"/>
      <c r="BQ108" s="364"/>
      <c r="BR108" s="365">
        <v>2</v>
      </c>
      <c r="BS108" s="362"/>
      <c r="BT108" s="363"/>
      <c r="BU108" s="364"/>
      <c r="BV108" s="365">
        <v>3</v>
      </c>
      <c r="BW108" s="362"/>
      <c r="BX108" s="363"/>
      <c r="BY108" s="364"/>
      <c r="BZ108" s="365"/>
      <c r="CA108" s="362"/>
      <c r="CB108" s="363"/>
      <c r="CC108" s="364"/>
      <c r="CD108" s="365"/>
      <c r="CE108" s="362"/>
      <c r="CF108" s="363"/>
      <c r="CG108" s="364"/>
      <c r="CH108" s="365"/>
      <c r="CI108" s="362"/>
      <c r="CJ108" s="363"/>
      <c r="CK108" s="364"/>
      <c r="CL108" s="365">
        <v>2</v>
      </c>
      <c r="CM108" s="362"/>
      <c r="CN108" s="363"/>
      <c r="CO108" s="364"/>
      <c r="CP108" s="365">
        <v>3</v>
      </c>
      <c r="CQ108" s="362"/>
      <c r="CR108" s="363"/>
      <c r="CS108" s="364"/>
      <c r="CT108" s="365"/>
      <c r="CU108" s="362"/>
      <c r="CV108" s="363"/>
      <c r="CW108" s="364"/>
      <c r="CX108" s="365">
        <v>3</v>
      </c>
      <c r="CY108" s="362"/>
      <c r="CZ108" s="363"/>
      <c r="DA108" s="364"/>
      <c r="DB108" s="365">
        <v>3</v>
      </c>
      <c r="DC108" s="362"/>
      <c r="DD108" s="363"/>
      <c r="DE108" s="364"/>
      <c r="DF108" s="365"/>
      <c r="DG108" s="362">
        <v>2</v>
      </c>
      <c r="DH108" s="363"/>
      <c r="DI108" s="364"/>
      <c r="DJ108" s="365">
        <v>3</v>
      </c>
      <c r="DK108" s="362"/>
      <c r="DL108" s="363"/>
      <c r="DM108" s="364"/>
      <c r="DN108" s="365"/>
      <c r="DO108" s="362"/>
      <c r="DP108" s="363"/>
      <c r="DQ108" s="364"/>
      <c r="DR108" s="365"/>
      <c r="DS108" s="362"/>
      <c r="DT108" s="363"/>
      <c r="DU108" s="364"/>
      <c r="DV108" s="365"/>
      <c r="DW108" s="362"/>
      <c r="DX108" s="363"/>
      <c r="DY108" s="364"/>
      <c r="DZ108" s="413">
        <f t="shared" si="13"/>
        <v>42</v>
      </c>
      <c r="EA108" s="414">
        <f t="shared" si="14"/>
        <v>6</v>
      </c>
      <c r="EB108" s="414">
        <f t="shared" si="15"/>
        <v>0</v>
      </c>
      <c r="EC108" s="415">
        <f t="shared" si="16"/>
        <v>0</v>
      </c>
    </row>
    <row r="109" spans="1:133" ht="49.5" customHeight="1">
      <c r="A109" s="408">
        <v>97</v>
      </c>
      <c r="B109" s="433" t="s">
        <v>456</v>
      </c>
      <c r="C109" s="451" t="s">
        <v>242</v>
      </c>
      <c r="D109" s="447" t="s">
        <v>1715</v>
      </c>
      <c r="E109" s="448">
        <v>10</v>
      </c>
      <c r="F109" s="365"/>
      <c r="G109" s="362"/>
      <c r="H109" s="363"/>
      <c r="I109" s="364"/>
      <c r="J109" s="365"/>
      <c r="K109" s="362"/>
      <c r="L109" s="363"/>
      <c r="M109" s="364"/>
      <c r="N109" s="365">
        <v>3</v>
      </c>
      <c r="O109" s="362"/>
      <c r="P109" s="363"/>
      <c r="Q109" s="364"/>
      <c r="R109" s="365">
        <v>3</v>
      </c>
      <c r="S109" s="362"/>
      <c r="T109" s="363"/>
      <c r="U109" s="364"/>
      <c r="V109" s="365"/>
      <c r="W109" s="362"/>
      <c r="X109" s="363"/>
      <c r="Y109" s="364"/>
      <c r="Z109" s="365">
        <v>2</v>
      </c>
      <c r="AA109" s="362"/>
      <c r="AB109" s="363"/>
      <c r="AC109" s="364"/>
      <c r="AD109" s="365"/>
      <c r="AE109" s="362"/>
      <c r="AF109" s="363"/>
      <c r="AG109" s="364"/>
      <c r="AH109" s="365"/>
      <c r="AI109" s="362"/>
      <c r="AJ109" s="363"/>
      <c r="AK109" s="364"/>
      <c r="AL109" s="365"/>
      <c r="AM109" s="362"/>
      <c r="AN109" s="363"/>
      <c r="AO109" s="364"/>
      <c r="AP109" s="365">
        <v>3</v>
      </c>
      <c r="AQ109" s="362"/>
      <c r="AR109" s="363"/>
      <c r="AS109" s="364"/>
      <c r="AT109" s="365"/>
      <c r="AU109" s="362">
        <v>2</v>
      </c>
      <c r="AV109" s="363"/>
      <c r="AW109" s="364"/>
      <c r="AX109" s="365">
        <v>4</v>
      </c>
      <c r="AY109" s="362"/>
      <c r="AZ109" s="363"/>
      <c r="BA109" s="364"/>
      <c r="BB109" s="365">
        <v>3</v>
      </c>
      <c r="BC109" s="362"/>
      <c r="BD109" s="363"/>
      <c r="BE109" s="364"/>
      <c r="BF109" s="365">
        <v>3</v>
      </c>
      <c r="BG109" s="362"/>
      <c r="BH109" s="363"/>
      <c r="BI109" s="364"/>
      <c r="BJ109" s="365"/>
      <c r="BK109" s="362">
        <v>2</v>
      </c>
      <c r="BL109" s="363"/>
      <c r="BM109" s="364"/>
      <c r="BN109" s="365">
        <v>3</v>
      </c>
      <c r="BO109" s="362"/>
      <c r="BP109" s="363"/>
      <c r="BQ109" s="364"/>
      <c r="BR109" s="365">
        <v>2</v>
      </c>
      <c r="BS109" s="362"/>
      <c r="BT109" s="363"/>
      <c r="BU109" s="364"/>
      <c r="BV109" s="365">
        <v>3</v>
      </c>
      <c r="BW109" s="362"/>
      <c r="BX109" s="363"/>
      <c r="BY109" s="364"/>
      <c r="BZ109" s="365"/>
      <c r="CA109" s="362"/>
      <c r="CB109" s="363"/>
      <c r="CC109" s="364"/>
      <c r="CD109" s="365"/>
      <c r="CE109" s="362"/>
      <c r="CF109" s="363"/>
      <c r="CG109" s="364"/>
      <c r="CH109" s="365"/>
      <c r="CI109" s="362"/>
      <c r="CJ109" s="363"/>
      <c r="CK109" s="364"/>
      <c r="CL109" s="365">
        <v>2</v>
      </c>
      <c r="CM109" s="362"/>
      <c r="CN109" s="363"/>
      <c r="CO109" s="364"/>
      <c r="CP109" s="365"/>
      <c r="CQ109" s="362"/>
      <c r="CR109" s="363"/>
      <c r="CS109" s="364"/>
      <c r="CT109" s="365">
        <v>3</v>
      </c>
      <c r="CU109" s="362"/>
      <c r="CV109" s="363"/>
      <c r="CW109" s="364"/>
      <c r="CX109" s="365"/>
      <c r="CY109" s="362"/>
      <c r="CZ109" s="363"/>
      <c r="DA109" s="364"/>
      <c r="DB109" s="365"/>
      <c r="DC109" s="362"/>
      <c r="DD109" s="363"/>
      <c r="DE109" s="364"/>
      <c r="DF109" s="365"/>
      <c r="DG109" s="362"/>
      <c r="DH109" s="363"/>
      <c r="DI109" s="364"/>
      <c r="DJ109" s="365">
        <v>3</v>
      </c>
      <c r="DK109" s="362"/>
      <c r="DL109" s="363"/>
      <c r="DM109" s="364"/>
      <c r="DN109" s="365"/>
      <c r="DO109" s="362"/>
      <c r="DP109" s="363"/>
      <c r="DQ109" s="364"/>
      <c r="DR109" s="365"/>
      <c r="DS109" s="362"/>
      <c r="DT109" s="363"/>
      <c r="DU109" s="364"/>
      <c r="DV109" s="365"/>
      <c r="DW109" s="362"/>
      <c r="DX109" s="363"/>
      <c r="DY109" s="364"/>
      <c r="DZ109" s="413">
        <f t="shared" si="13"/>
        <v>37</v>
      </c>
      <c r="EA109" s="414">
        <f t="shared" si="14"/>
        <v>4</v>
      </c>
      <c r="EB109" s="414">
        <f t="shared" si="15"/>
        <v>0</v>
      </c>
      <c r="EC109" s="415">
        <f t="shared" si="16"/>
        <v>0</v>
      </c>
    </row>
    <row r="110" spans="1:133" ht="49.5" customHeight="1">
      <c r="A110" s="408">
        <v>98</v>
      </c>
      <c r="B110" s="433" t="s">
        <v>1716</v>
      </c>
      <c r="C110" s="461" t="s">
        <v>1717</v>
      </c>
      <c r="D110" s="462" t="s">
        <v>1718</v>
      </c>
      <c r="E110" s="463">
        <v>10</v>
      </c>
      <c r="F110" s="365"/>
      <c r="G110" s="362"/>
      <c r="H110" s="363"/>
      <c r="I110" s="364"/>
      <c r="J110" s="365"/>
      <c r="K110" s="362"/>
      <c r="L110" s="363"/>
      <c r="M110" s="364"/>
      <c r="N110" s="365">
        <v>3</v>
      </c>
      <c r="O110" s="362"/>
      <c r="P110" s="363"/>
      <c r="Q110" s="364"/>
      <c r="R110" s="365">
        <v>3</v>
      </c>
      <c r="S110" s="362"/>
      <c r="T110" s="363"/>
      <c r="U110" s="364"/>
      <c r="V110" s="365"/>
      <c r="W110" s="362"/>
      <c r="X110" s="363"/>
      <c r="Y110" s="364"/>
      <c r="Z110" s="365">
        <v>2</v>
      </c>
      <c r="AA110" s="362"/>
      <c r="AB110" s="363"/>
      <c r="AC110" s="364"/>
      <c r="AD110" s="365"/>
      <c r="AE110" s="362"/>
      <c r="AF110" s="363"/>
      <c r="AG110" s="364"/>
      <c r="AH110" s="365"/>
      <c r="AI110" s="362"/>
      <c r="AJ110" s="363"/>
      <c r="AK110" s="364"/>
      <c r="AL110" s="365"/>
      <c r="AM110" s="362"/>
      <c r="AN110" s="363"/>
      <c r="AO110" s="364"/>
      <c r="AP110" s="365"/>
      <c r="AQ110" s="362"/>
      <c r="AR110" s="363"/>
      <c r="AS110" s="364"/>
      <c r="AT110" s="365"/>
      <c r="AU110" s="362"/>
      <c r="AV110" s="363"/>
      <c r="AW110" s="364"/>
      <c r="AX110" s="365"/>
      <c r="AY110" s="362"/>
      <c r="AZ110" s="363"/>
      <c r="BA110" s="364"/>
      <c r="BB110" s="365"/>
      <c r="BC110" s="362">
        <v>2</v>
      </c>
      <c r="BD110" s="363"/>
      <c r="BE110" s="364"/>
      <c r="BF110" s="365">
        <v>3</v>
      </c>
      <c r="BG110" s="362"/>
      <c r="BH110" s="363"/>
      <c r="BI110" s="364"/>
      <c r="BJ110" s="365"/>
      <c r="BK110" s="362">
        <v>2</v>
      </c>
      <c r="BL110" s="363"/>
      <c r="BM110" s="364"/>
      <c r="BN110" s="365">
        <v>3</v>
      </c>
      <c r="BO110" s="362"/>
      <c r="BP110" s="363"/>
      <c r="BQ110" s="364"/>
      <c r="BR110" s="365">
        <v>2</v>
      </c>
      <c r="BS110" s="362"/>
      <c r="BT110" s="363"/>
      <c r="BU110" s="364"/>
      <c r="BV110" s="365">
        <v>3</v>
      </c>
      <c r="BW110" s="362"/>
      <c r="BX110" s="363"/>
      <c r="BY110" s="364"/>
      <c r="BZ110" s="365"/>
      <c r="CA110" s="362"/>
      <c r="CB110" s="363"/>
      <c r="CC110" s="364"/>
      <c r="CD110" s="365"/>
      <c r="CE110" s="362"/>
      <c r="CF110" s="363"/>
      <c r="CG110" s="364"/>
      <c r="CH110" s="365"/>
      <c r="CI110" s="362"/>
      <c r="CJ110" s="363"/>
      <c r="CK110" s="364"/>
      <c r="CL110" s="365">
        <v>2</v>
      </c>
      <c r="CM110" s="362"/>
      <c r="CN110" s="363"/>
      <c r="CO110" s="364"/>
      <c r="CP110" s="365">
        <v>3</v>
      </c>
      <c r="CQ110" s="362"/>
      <c r="CR110" s="363"/>
      <c r="CS110" s="364"/>
      <c r="CT110" s="365">
        <v>3</v>
      </c>
      <c r="CU110" s="362"/>
      <c r="CV110" s="363"/>
      <c r="CW110" s="364"/>
      <c r="CX110" s="365"/>
      <c r="CY110" s="362"/>
      <c r="CZ110" s="363"/>
      <c r="DA110" s="364"/>
      <c r="DB110" s="365">
        <v>3</v>
      </c>
      <c r="DC110" s="362"/>
      <c r="DD110" s="363"/>
      <c r="DE110" s="364"/>
      <c r="DF110" s="365">
        <v>4</v>
      </c>
      <c r="DG110" s="362"/>
      <c r="DH110" s="363"/>
      <c r="DI110" s="364"/>
      <c r="DJ110" s="365"/>
      <c r="DK110" s="362"/>
      <c r="DL110" s="363"/>
      <c r="DM110" s="364"/>
      <c r="DN110" s="365">
        <v>3</v>
      </c>
      <c r="DO110" s="362"/>
      <c r="DP110" s="363"/>
      <c r="DQ110" s="364"/>
      <c r="DR110" s="365"/>
      <c r="DS110" s="362"/>
      <c r="DT110" s="363"/>
      <c r="DU110" s="364"/>
      <c r="DV110" s="365"/>
      <c r="DW110" s="362"/>
      <c r="DX110" s="363"/>
      <c r="DY110" s="364"/>
      <c r="DZ110" s="413">
        <f t="shared" si="13"/>
        <v>37</v>
      </c>
      <c r="EA110" s="414">
        <f t="shared" si="14"/>
        <v>4</v>
      </c>
      <c r="EB110" s="414">
        <f t="shared" si="15"/>
        <v>0</v>
      </c>
      <c r="EC110" s="415">
        <f t="shared" si="16"/>
        <v>0</v>
      </c>
    </row>
    <row r="111" spans="1:133" ht="49.5" customHeight="1">
      <c r="A111" s="408">
        <v>99</v>
      </c>
      <c r="B111" s="433" t="s">
        <v>366</v>
      </c>
      <c r="C111" s="434" t="s">
        <v>77</v>
      </c>
      <c r="D111" s="411" t="s">
        <v>1719</v>
      </c>
      <c r="E111" s="435">
        <v>10</v>
      </c>
      <c r="F111" s="365"/>
      <c r="G111" s="362"/>
      <c r="H111" s="363"/>
      <c r="I111" s="364"/>
      <c r="J111" s="365"/>
      <c r="K111" s="362"/>
      <c r="L111" s="363"/>
      <c r="M111" s="364"/>
      <c r="N111" s="365">
        <v>3</v>
      </c>
      <c r="O111" s="362"/>
      <c r="P111" s="363"/>
      <c r="Q111" s="364"/>
      <c r="R111" s="365">
        <v>3</v>
      </c>
      <c r="S111" s="362"/>
      <c r="T111" s="363"/>
      <c r="U111" s="364"/>
      <c r="V111" s="365"/>
      <c r="W111" s="362"/>
      <c r="X111" s="363"/>
      <c r="Y111" s="364"/>
      <c r="Z111" s="365">
        <v>2</v>
      </c>
      <c r="AA111" s="362"/>
      <c r="AB111" s="363"/>
      <c r="AC111" s="364"/>
      <c r="AD111" s="365"/>
      <c r="AE111" s="362"/>
      <c r="AF111" s="363"/>
      <c r="AG111" s="364"/>
      <c r="AH111" s="365"/>
      <c r="AI111" s="362"/>
      <c r="AJ111" s="363"/>
      <c r="AK111" s="364"/>
      <c r="AL111" s="365"/>
      <c r="AM111" s="362"/>
      <c r="AN111" s="363"/>
      <c r="AO111" s="364"/>
      <c r="AP111" s="365"/>
      <c r="AQ111" s="362">
        <v>2</v>
      </c>
      <c r="AR111" s="363"/>
      <c r="AS111" s="364"/>
      <c r="AT111" s="365">
        <v>3</v>
      </c>
      <c r="AU111" s="362"/>
      <c r="AV111" s="363"/>
      <c r="AW111" s="364"/>
      <c r="AX111" s="365">
        <v>4</v>
      </c>
      <c r="AY111" s="362"/>
      <c r="AZ111" s="363"/>
      <c r="BA111" s="364"/>
      <c r="BB111" s="365"/>
      <c r="BC111" s="362"/>
      <c r="BD111" s="363"/>
      <c r="BE111" s="364"/>
      <c r="BF111" s="365">
        <v>3</v>
      </c>
      <c r="BG111" s="362"/>
      <c r="BH111" s="363"/>
      <c r="BI111" s="364"/>
      <c r="BJ111" s="365"/>
      <c r="BK111" s="362"/>
      <c r="BL111" s="363"/>
      <c r="BM111" s="364"/>
      <c r="BN111" s="365">
        <v>3</v>
      </c>
      <c r="BO111" s="362"/>
      <c r="BP111" s="363"/>
      <c r="BQ111" s="364"/>
      <c r="BR111" s="365">
        <v>2</v>
      </c>
      <c r="BS111" s="362"/>
      <c r="BT111" s="363"/>
      <c r="BU111" s="364"/>
      <c r="BV111" s="365">
        <v>3</v>
      </c>
      <c r="BW111" s="362"/>
      <c r="BX111" s="363"/>
      <c r="BY111" s="364"/>
      <c r="BZ111" s="365"/>
      <c r="CA111" s="362"/>
      <c r="CB111" s="363"/>
      <c r="CC111" s="364"/>
      <c r="CD111" s="365"/>
      <c r="CE111" s="362"/>
      <c r="CF111" s="363"/>
      <c r="CG111" s="364"/>
      <c r="CH111" s="365"/>
      <c r="CI111" s="362"/>
      <c r="CJ111" s="363"/>
      <c r="CK111" s="364"/>
      <c r="CL111" s="365">
        <v>2</v>
      </c>
      <c r="CM111" s="362"/>
      <c r="CN111" s="363"/>
      <c r="CO111" s="364"/>
      <c r="CP111" s="365"/>
      <c r="CQ111" s="362"/>
      <c r="CR111" s="363"/>
      <c r="CS111" s="364"/>
      <c r="CT111" s="365"/>
      <c r="CU111" s="362">
        <v>2</v>
      </c>
      <c r="CV111" s="363"/>
      <c r="CW111" s="364"/>
      <c r="CX111" s="365">
        <v>3</v>
      </c>
      <c r="CY111" s="362"/>
      <c r="CZ111" s="363"/>
      <c r="DA111" s="364"/>
      <c r="DB111" s="365"/>
      <c r="DC111" s="362"/>
      <c r="DD111" s="363"/>
      <c r="DE111" s="364"/>
      <c r="DF111" s="365"/>
      <c r="DG111" s="362">
        <v>3</v>
      </c>
      <c r="DH111" s="363"/>
      <c r="DI111" s="364"/>
      <c r="DJ111" s="365">
        <v>3</v>
      </c>
      <c r="DK111" s="362"/>
      <c r="DL111" s="363"/>
      <c r="DM111" s="364"/>
      <c r="DN111" s="365"/>
      <c r="DO111" s="362"/>
      <c r="DP111" s="363"/>
      <c r="DQ111" s="364"/>
      <c r="DR111" s="365"/>
      <c r="DS111" s="362"/>
      <c r="DT111" s="363"/>
      <c r="DU111" s="364"/>
      <c r="DV111" s="365"/>
      <c r="DW111" s="362"/>
      <c r="DX111" s="363"/>
      <c r="DY111" s="364"/>
      <c r="DZ111" s="413">
        <f t="shared" si="13"/>
        <v>34</v>
      </c>
      <c r="EA111" s="414">
        <f t="shared" si="14"/>
        <v>7</v>
      </c>
      <c r="EB111" s="414">
        <f t="shared" si="15"/>
        <v>0</v>
      </c>
      <c r="EC111" s="415">
        <f t="shared" si="16"/>
        <v>0</v>
      </c>
    </row>
    <row r="112" spans="1:133" ht="49.5" customHeight="1">
      <c r="A112" s="408">
        <v>100</v>
      </c>
      <c r="B112" s="433" t="s">
        <v>458</v>
      </c>
      <c r="C112" s="451" t="s">
        <v>459</v>
      </c>
      <c r="D112" s="447" t="s">
        <v>1720</v>
      </c>
      <c r="E112" s="456">
        <v>10</v>
      </c>
      <c r="F112" s="365">
        <v>3</v>
      </c>
      <c r="G112" s="362"/>
      <c r="H112" s="363"/>
      <c r="I112" s="364"/>
      <c r="J112" s="365"/>
      <c r="K112" s="362"/>
      <c r="L112" s="363"/>
      <c r="M112" s="364"/>
      <c r="N112" s="365"/>
      <c r="O112" s="362">
        <v>3</v>
      </c>
      <c r="P112" s="363"/>
      <c r="Q112" s="364"/>
      <c r="R112" s="365">
        <v>3</v>
      </c>
      <c r="S112" s="362"/>
      <c r="T112" s="363"/>
      <c r="U112" s="364"/>
      <c r="V112" s="365"/>
      <c r="W112" s="362"/>
      <c r="X112" s="363"/>
      <c r="Y112" s="364"/>
      <c r="Z112" s="365"/>
      <c r="AA112" s="362">
        <v>2</v>
      </c>
      <c r="AB112" s="363"/>
      <c r="AC112" s="364"/>
      <c r="AD112" s="365"/>
      <c r="AE112" s="362"/>
      <c r="AF112" s="363"/>
      <c r="AG112" s="364"/>
      <c r="AH112" s="365"/>
      <c r="AI112" s="362"/>
      <c r="AJ112" s="363"/>
      <c r="AK112" s="364"/>
      <c r="AL112" s="365">
        <v>3</v>
      </c>
      <c r="AM112" s="362"/>
      <c r="AN112" s="363"/>
      <c r="AO112" s="364"/>
      <c r="AP112" s="365"/>
      <c r="AQ112" s="362"/>
      <c r="AR112" s="363"/>
      <c r="AS112" s="364"/>
      <c r="AT112" s="365">
        <v>3</v>
      </c>
      <c r="AU112" s="362"/>
      <c r="AV112" s="363"/>
      <c r="AW112" s="364"/>
      <c r="AX112" s="365">
        <v>3</v>
      </c>
      <c r="AY112" s="362"/>
      <c r="AZ112" s="363"/>
      <c r="BA112" s="364"/>
      <c r="BB112" s="365"/>
      <c r="BC112" s="362">
        <v>2</v>
      </c>
      <c r="BD112" s="363"/>
      <c r="BE112" s="364"/>
      <c r="BF112" s="365"/>
      <c r="BG112" s="362">
        <v>2</v>
      </c>
      <c r="BH112" s="363"/>
      <c r="BI112" s="364"/>
      <c r="BJ112" s="365"/>
      <c r="BK112" s="362">
        <v>2</v>
      </c>
      <c r="BL112" s="363"/>
      <c r="BM112" s="364"/>
      <c r="BN112" s="365">
        <v>3</v>
      </c>
      <c r="BO112" s="362"/>
      <c r="BP112" s="363"/>
      <c r="BQ112" s="364"/>
      <c r="BR112" s="365">
        <v>2</v>
      </c>
      <c r="BS112" s="362"/>
      <c r="BT112" s="363"/>
      <c r="BU112" s="364"/>
      <c r="BV112" s="365">
        <v>3</v>
      </c>
      <c r="BW112" s="362"/>
      <c r="BX112" s="363"/>
      <c r="BY112" s="364"/>
      <c r="BZ112" s="365"/>
      <c r="CA112" s="362"/>
      <c r="CB112" s="363"/>
      <c r="CC112" s="364"/>
      <c r="CD112" s="365"/>
      <c r="CE112" s="362"/>
      <c r="CF112" s="363"/>
      <c r="CG112" s="364"/>
      <c r="CH112" s="365"/>
      <c r="CI112" s="362"/>
      <c r="CJ112" s="363"/>
      <c r="CK112" s="364"/>
      <c r="CL112" s="365">
        <v>2</v>
      </c>
      <c r="CM112" s="362"/>
      <c r="CN112" s="363"/>
      <c r="CO112" s="364"/>
      <c r="CP112" s="365">
        <v>3</v>
      </c>
      <c r="CQ112" s="362"/>
      <c r="CR112" s="363"/>
      <c r="CS112" s="364"/>
      <c r="CT112" s="365"/>
      <c r="CU112" s="362"/>
      <c r="CV112" s="363"/>
      <c r="CW112" s="364"/>
      <c r="CX112" s="365">
        <v>3</v>
      </c>
      <c r="CY112" s="362"/>
      <c r="CZ112" s="363"/>
      <c r="DA112" s="364"/>
      <c r="DB112" s="365">
        <v>3</v>
      </c>
      <c r="DC112" s="362"/>
      <c r="DD112" s="363"/>
      <c r="DE112" s="364"/>
      <c r="DF112" s="365"/>
      <c r="DG112" s="362"/>
      <c r="DH112" s="363"/>
      <c r="DI112" s="364"/>
      <c r="DJ112" s="365">
        <v>3</v>
      </c>
      <c r="DK112" s="362"/>
      <c r="DL112" s="363"/>
      <c r="DM112" s="364"/>
      <c r="DN112" s="365">
        <v>3</v>
      </c>
      <c r="DO112" s="362"/>
      <c r="DP112" s="363"/>
      <c r="DQ112" s="364"/>
      <c r="DR112" s="365"/>
      <c r="DS112" s="362"/>
      <c r="DT112" s="363"/>
      <c r="DU112" s="364"/>
      <c r="DV112" s="365"/>
      <c r="DW112" s="362"/>
      <c r="DX112" s="363"/>
      <c r="DY112" s="364"/>
      <c r="DZ112" s="413">
        <f t="shared" si="13"/>
        <v>40</v>
      </c>
      <c r="EA112" s="414">
        <f t="shared" si="14"/>
        <v>11</v>
      </c>
      <c r="EB112" s="414">
        <f t="shared" si="15"/>
        <v>0</v>
      </c>
      <c r="EC112" s="415">
        <f t="shared" si="16"/>
        <v>0</v>
      </c>
    </row>
    <row r="113" spans="1:133" ht="49.5" customHeight="1">
      <c r="A113" s="408">
        <v>101</v>
      </c>
      <c r="B113" s="433" t="s">
        <v>1121</v>
      </c>
      <c r="C113" s="451" t="s">
        <v>1122</v>
      </c>
      <c r="D113" s="447" t="s">
        <v>1721</v>
      </c>
      <c r="E113" s="456">
        <v>10</v>
      </c>
      <c r="F113" s="365">
        <v>3</v>
      </c>
      <c r="G113" s="362"/>
      <c r="H113" s="363"/>
      <c r="I113" s="364"/>
      <c r="J113" s="365"/>
      <c r="K113" s="362"/>
      <c r="L113" s="363"/>
      <c r="M113" s="364"/>
      <c r="N113" s="365"/>
      <c r="O113" s="362">
        <v>3</v>
      </c>
      <c r="P113" s="363"/>
      <c r="Q113" s="364"/>
      <c r="R113" s="365">
        <v>3</v>
      </c>
      <c r="S113" s="362"/>
      <c r="T113" s="363"/>
      <c r="U113" s="364"/>
      <c r="V113" s="365"/>
      <c r="W113" s="362"/>
      <c r="X113" s="363"/>
      <c r="Y113" s="364"/>
      <c r="Z113" s="365"/>
      <c r="AA113" s="362">
        <v>2</v>
      </c>
      <c r="AB113" s="363"/>
      <c r="AC113" s="364"/>
      <c r="AD113" s="365"/>
      <c r="AE113" s="362"/>
      <c r="AF113" s="363"/>
      <c r="AG113" s="364"/>
      <c r="AH113" s="365"/>
      <c r="AI113" s="362"/>
      <c r="AJ113" s="363"/>
      <c r="AK113" s="364"/>
      <c r="AL113" s="365">
        <v>3</v>
      </c>
      <c r="AM113" s="362"/>
      <c r="AN113" s="363"/>
      <c r="AO113" s="364"/>
      <c r="AP113" s="365"/>
      <c r="AQ113" s="362">
        <v>2</v>
      </c>
      <c r="AR113" s="363"/>
      <c r="AS113" s="364"/>
      <c r="AT113" s="365">
        <v>3</v>
      </c>
      <c r="AU113" s="362"/>
      <c r="AV113" s="363"/>
      <c r="AW113" s="364"/>
      <c r="AX113" s="365"/>
      <c r="AY113" s="362">
        <v>3</v>
      </c>
      <c r="AZ113" s="363"/>
      <c r="BA113" s="364"/>
      <c r="BB113" s="365">
        <v>3</v>
      </c>
      <c r="BC113" s="362"/>
      <c r="BD113" s="363"/>
      <c r="BE113" s="364"/>
      <c r="BF113" s="365">
        <v>3</v>
      </c>
      <c r="BG113" s="362"/>
      <c r="BH113" s="363"/>
      <c r="BI113" s="364"/>
      <c r="BJ113" s="365">
        <v>3</v>
      </c>
      <c r="BK113" s="362"/>
      <c r="BL113" s="363"/>
      <c r="BM113" s="364"/>
      <c r="BN113" s="365">
        <v>3</v>
      </c>
      <c r="BO113" s="362"/>
      <c r="BP113" s="363"/>
      <c r="BQ113" s="364"/>
      <c r="BR113" s="365">
        <v>2</v>
      </c>
      <c r="BS113" s="362"/>
      <c r="BT113" s="363"/>
      <c r="BU113" s="364"/>
      <c r="BV113" s="365">
        <v>3</v>
      </c>
      <c r="BW113" s="362"/>
      <c r="BX113" s="363"/>
      <c r="BY113" s="364"/>
      <c r="BZ113" s="365"/>
      <c r="CA113" s="362"/>
      <c r="CB113" s="363"/>
      <c r="CC113" s="364"/>
      <c r="CD113" s="365"/>
      <c r="CE113" s="362"/>
      <c r="CF113" s="363"/>
      <c r="CG113" s="364"/>
      <c r="CH113" s="365"/>
      <c r="CI113" s="362"/>
      <c r="CJ113" s="363"/>
      <c r="CK113" s="364"/>
      <c r="CL113" s="365">
        <v>2</v>
      </c>
      <c r="CM113" s="362"/>
      <c r="CN113" s="363"/>
      <c r="CO113" s="364"/>
      <c r="CP113" s="365"/>
      <c r="CQ113" s="362"/>
      <c r="CR113" s="363"/>
      <c r="CS113" s="364"/>
      <c r="CT113" s="365">
        <v>3</v>
      </c>
      <c r="CU113" s="362"/>
      <c r="CV113" s="363"/>
      <c r="CW113" s="364"/>
      <c r="CX113" s="365"/>
      <c r="CY113" s="362">
        <v>2</v>
      </c>
      <c r="CZ113" s="363"/>
      <c r="DA113" s="364"/>
      <c r="DB113" s="365"/>
      <c r="DC113" s="362"/>
      <c r="DD113" s="363"/>
      <c r="DE113" s="364"/>
      <c r="DF113" s="365"/>
      <c r="DG113" s="362"/>
      <c r="DH113" s="363"/>
      <c r="DI113" s="364"/>
      <c r="DJ113" s="365"/>
      <c r="DK113" s="362"/>
      <c r="DL113" s="363"/>
      <c r="DM113" s="364"/>
      <c r="DN113" s="365"/>
      <c r="DO113" s="362">
        <v>2</v>
      </c>
      <c r="DP113" s="363"/>
      <c r="DQ113" s="364"/>
      <c r="DR113" s="365"/>
      <c r="DS113" s="362"/>
      <c r="DT113" s="363"/>
      <c r="DU113" s="364"/>
      <c r="DV113" s="365"/>
      <c r="DW113" s="362"/>
      <c r="DX113" s="363"/>
      <c r="DY113" s="364"/>
      <c r="DZ113" s="413">
        <f t="shared" si="13"/>
        <v>34</v>
      </c>
      <c r="EA113" s="414">
        <f t="shared" si="14"/>
        <v>14</v>
      </c>
      <c r="EB113" s="414">
        <f t="shared" si="15"/>
        <v>0</v>
      </c>
      <c r="EC113" s="415">
        <f t="shared" si="16"/>
        <v>0</v>
      </c>
    </row>
    <row r="114" spans="1:133" ht="49.5" customHeight="1">
      <c r="A114" s="408">
        <v>102</v>
      </c>
      <c r="B114" s="433" t="s">
        <v>461</v>
      </c>
      <c r="C114" s="446" t="s">
        <v>1722</v>
      </c>
      <c r="D114" s="447" t="s">
        <v>1723</v>
      </c>
      <c r="E114" s="448">
        <v>10</v>
      </c>
      <c r="F114" s="365"/>
      <c r="G114" s="362"/>
      <c r="H114" s="363"/>
      <c r="I114" s="364"/>
      <c r="J114" s="365"/>
      <c r="K114" s="362"/>
      <c r="L114" s="363"/>
      <c r="M114" s="364"/>
      <c r="N114" s="365"/>
      <c r="O114" s="362"/>
      <c r="P114" s="363"/>
      <c r="Q114" s="364"/>
      <c r="R114" s="365">
        <v>3</v>
      </c>
      <c r="S114" s="362"/>
      <c r="T114" s="363"/>
      <c r="U114" s="364"/>
      <c r="V114" s="365"/>
      <c r="W114" s="362"/>
      <c r="X114" s="363"/>
      <c r="Y114" s="364"/>
      <c r="Z114" s="365"/>
      <c r="AA114" s="362">
        <v>2</v>
      </c>
      <c r="AB114" s="363"/>
      <c r="AC114" s="364"/>
      <c r="AD114" s="365"/>
      <c r="AE114" s="362"/>
      <c r="AF114" s="363"/>
      <c r="AG114" s="364"/>
      <c r="AH114" s="365"/>
      <c r="AI114" s="362"/>
      <c r="AJ114" s="363"/>
      <c r="AK114" s="364"/>
      <c r="AL114" s="365"/>
      <c r="AM114" s="362"/>
      <c r="AN114" s="363"/>
      <c r="AO114" s="364"/>
      <c r="AP114" s="365"/>
      <c r="AQ114" s="362"/>
      <c r="AR114" s="363"/>
      <c r="AS114" s="364"/>
      <c r="AT114" s="365"/>
      <c r="AU114" s="362">
        <v>2</v>
      </c>
      <c r="AV114" s="363"/>
      <c r="AW114" s="364"/>
      <c r="AX114" s="365"/>
      <c r="AY114" s="362"/>
      <c r="AZ114" s="363"/>
      <c r="BA114" s="364"/>
      <c r="BB114" s="365">
        <v>3</v>
      </c>
      <c r="BC114" s="362"/>
      <c r="BD114" s="363"/>
      <c r="BE114" s="364"/>
      <c r="BF114" s="365"/>
      <c r="BG114" s="362">
        <v>2</v>
      </c>
      <c r="BH114" s="363"/>
      <c r="BI114" s="364"/>
      <c r="BJ114" s="365">
        <v>3</v>
      </c>
      <c r="BK114" s="362"/>
      <c r="BL114" s="363"/>
      <c r="BM114" s="364"/>
      <c r="BN114" s="365">
        <v>3</v>
      </c>
      <c r="BO114" s="362"/>
      <c r="BP114" s="363"/>
      <c r="BQ114" s="364"/>
      <c r="BR114" s="365">
        <v>2</v>
      </c>
      <c r="BS114" s="362"/>
      <c r="BT114" s="363"/>
      <c r="BU114" s="364"/>
      <c r="BV114" s="365">
        <v>3</v>
      </c>
      <c r="BW114" s="362"/>
      <c r="BX114" s="363"/>
      <c r="BY114" s="364"/>
      <c r="BZ114" s="365"/>
      <c r="CA114" s="362"/>
      <c r="CB114" s="363"/>
      <c r="CC114" s="364"/>
      <c r="CD114" s="365"/>
      <c r="CE114" s="362"/>
      <c r="CF114" s="363"/>
      <c r="CG114" s="364"/>
      <c r="CH114" s="365"/>
      <c r="CI114" s="362"/>
      <c r="CJ114" s="363"/>
      <c r="CK114" s="364"/>
      <c r="CL114" s="365">
        <v>2</v>
      </c>
      <c r="CM114" s="362"/>
      <c r="CN114" s="363"/>
      <c r="CO114" s="364"/>
      <c r="CP114" s="365">
        <v>3</v>
      </c>
      <c r="CQ114" s="362"/>
      <c r="CR114" s="363"/>
      <c r="CS114" s="364"/>
      <c r="CT114" s="365"/>
      <c r="CU114" s="362">
        <v>3</v>
      </c>
      <c r="CV114" s="363"/>
      <c r="CW114" s="364"/>
      <c r="CX114" s="365">
        <v>3</v>
      </c>
      <c r="CY114" s="362"/>
      <c r="CZ114" s="363"/>
      <c r="DA114" s="364"/>
      <c r="DB114" s="365">
        <v>3</v>
      </c>
      <c r="DC114" s="362"/>
      <c r="DD114" s="363"/>
      <c r="DE114" s="364"/>
      <c r="DF114" s="365"/>
      <c r="DG114" s="362"/>
      <c r="DH114" s="363"/>
      <c r="DI114" s="364"/>
      <c r="DJ114" s="365">
        <v>3</v>
      </c>
      <c r="DK114" s="362"/>
      <c r="DL114" s="363"/>
      <c r="DM114" s="364"/>
      <c r="DN114" s="365">
        <v>3</v>
      </c>
      <c r="DO114" s="362"/>
      <c r="DP114" s="363"/>
      <c r="DQ114" s="364"/>
      <c r="DR114" s="365"/>
      <c r="DS114" s="362"/>
      <c r="DT114" s="363"/>
      <c r="DU114" s="364"/>
      <c r="DV114" s="365"/>
      <c r="DW114" s="362"/>
      <c r="DX114" s="363"/>
      <c r="DY114" s="364"/>
      <c r="DZ114" s="413">
        <f t="shared" si="13"/>
        <v>34</v>
      </c>
      <c r="EA114" s="414">
        <f t="shared" si="14"/>
        <v>9</v>
      </c>
      <c r="EB114" s="414">
        <f t="shared" si="15"/>
        <v>0</v>
      </c>
      <c r="EC114" s="415">
        <f t="shared" si="16"/>
        <v>0</v>
      </c>
    </row>
    <row r="115" spans="1:133" ht="49.5" customHeight="1">
      <c r="A115" s="408">
        <v>103</v>
      </c>
      <c r="B115" s="433" t="s">
        <v>368</v>
      </c>
      <c r="C115" s="434" t="s">
        <v>11</v>
      </c>
      <c r="D115" s="411" t="s">
        <v>1724</v>
      </c>
      <c r="E115" s="435">
        <v>9</v>
      </c>
      <c r="F115" s="365"/>
      <c r="G115" s="362"/>
      <c r="H115" s="363"/>
      <c r="I115" s="364"/>
      <c r="J115" s="365"/>
      <c r="K115" s="362"/>
      <c r="L115" s="363"/>
      <c r="M115" s="364"/>
      <c r="N115" s="365"/>
      <c r="O115" s="362">
        <v>3</v>
      </c>
      <c r="P115" s="363"/>
      <c r="Q115" s="364"/>
      <c r="R115" s="365">
        <v>3</v>
      </c>
      <c r="S115" s="362"/>
      <c r="T115" s="363"/>
      <c r="U115" s="364"/>
      <c r="V115" s="365"/>
      <c r="W115" s="362"/>
      <c r="X115" s="363"/>
      <c r="Y115" s="364"/>
      <c r="Z115" s="365"/>
      <c r="AA115" s="362">
        <v>2</v>
      </c>
      <c r="AB115" s="363"/>
      <c r="AC115" s="364"/>
      <c r="AD115" s="365"/>
      <c r="AE115" s="362"/>
      <c r="AF115" s="363"/>
      <c r="AG115" s="364"/>
      <c r="AH115" s="365"/>
      <c r="AI115" s="362"/>
      <c r="AJ115" s="363"/>
      <c r="AK115" s="364"/>
      <c r="AL115" s="365"/>
      <c r="AM115" s="362"/>
      <c r="AN115" s="363"/>
      <c r="AO115" s="364"/>
      <c r="AP115" s="365"/>
      <c r="AQ115" s="362"/>
      <c r="AR115" s="363"/>
      <c r="AS115" s="364"/>
      <c r="AT115" s="365"/>
      <c r="AU115" s="362"/>
      <c r="AV115" s="363"/>
      <c r="AW115" s="364"/>
      <c r="AX115" s="365"/>
      <c r="AY115" s="362">
        <v>2</v>
      </c>
      <c r="AZ115" s="363"/>
      <c r="BA115" s="364"/>
      <c r="BB115" s="365">
        <v>3</v>
      </c>
      <c r="BC115" s="362"/>
      <c r="BD115" s="363"/>
      <c r="BE115" s="364"/>
      <c r="BF115" s="365"/>
      <c r="BG115" s="362">
        <v>2</v>
      </c>
      <c r="BH115" s="363"/>
      <c r="BI115" s="364"/>
      <c r="BJ115" s="365">
        <v>3</v>
      </c>
      <c r="BK115" s="362"/>
      <c r="BL115" s="363"/>
      <c r="BM115" s="364"/>
      <c r="BN115" s="365">
        <v>3</v>
      </c>
      <c r="BO115" s="362"/>
      <c r="BP115" s="363"/>
      <c r="BQ115" s="364"/>
      <c r="BR115" s="365">
        <v>2</v>
      </c>
      <c r="BS115" s="362"/>
      <c r="BT115" s="363"/>
      <c r="BU115" s="364"/>
      <c r="BV115" s="365">
        <v>3</v>
      </c>
      <c r="BW115" s="362"/>
      <c r="BX115" s="363"/>
      <c r="BY115" s="364"/>
      <c r="BZ115" s="365"/>
      <c r="CA115" s="362"/>
      <c r="CB115" s="363"/>
      <c r="CC115" s="364"/>
      <c r="CD115" s="365"/>
      <c r="CE115" s="362"/>
      <c r="CF115" s="363"/>
      <c r="CG115" s="364"/>
      <c r="CH115" s="365"/>
      <c r="CI115" s="362"/>
      <c r="CJ115" s="363"/>
      <c r="CK115" s="364"/>
      <c r="CL115" s="365">
        <v>2</v>
      </c>
      <c r="CM115" s="362"/>
      <c r="CN115" s="363"/>
      <c r="CO115" s="364"/>
      <c r="CP115" s="365">
        <v>3</v>
      </c>
      <c r="CQ115" s="362"/>
      <c r="CR115" s="363"/>
      <c r="CS115" s="364"/>
      <c r="CT115" s="365"/>
      <c r="CU115" s="362">
        <v>2</v>
      </c>
      <c r="CV115" s="363"/>
      <c r="CW115" s="364"/>
      <c r="CX115" s="365">
        <v>3</v>
      </c>
      <c r="CY115" s="362"/>
      <c r="CZ115" s="363"/>
      <c r="DA115" s="364"/>
      <c r="DB115" s="365">
        <v>3</v>
      </c>
      <c r="DC115" s="362"/>
      <c r="DD115" s="363"/>
      <c r="DE115" s="364"/>
      <c r="DF115" s="365"/>
      <c r="DG115" s="362"/>
      <c r="DH115" s="363"/>
      <c r="DI115" s="364"/>
      <c r="DJ115" s="365">
        <v>3</v>
      </c>
      <c r="DK115" s="362"/>
      <c r="DL115" s="363"/>
      <c r="DM115" s="364"/>
      <c r="DN115" s="365"/>
      <c r="DO115" s="362">
        <v>2</v>
      </c>
      <c r="DP115" s="363"/>
      <c r="DQ115" s="364"/>
      <c r="DR115" s="365"/>
      <c r="DS115" s="362"/>
      <c r="DT115" s="363"/>
      <c r="DU115" s="364"/>
      <c r="DV115" s="365"/>
      <c r="DW115" s="362"/>
      <c r="DX115" s="363"/>
      <c r="DY115" s="364"/>
      <c r="DZ115" s="413">
        <f t="shared" si="13"/>
        <v>31</v>
      </c>
      <c r="EA115" s="414">
        <f t="shared" si="14"/>
        <v>13</v>
      </c>
      <c r="EB115" s="414">
        <f t="shared" si="15"/>
        <v>0</v>
      </c>
      <c r="EC115" s="415">
        <f t="shared" si="16"/>
        <v>0</v>
      </c>
    </row>
    <row r="116" spans="1:133" ht="49.5" customHeight="1">
      <c r="A116" s="408">
        <v>104</v>
      </c>
      <c r="B116" s="433" t="s">
        <v>1449</v>
      </c>
      <c r="C116" s="446" t="s">
        <v>1450</v>
      </c>
      <c r="D116" s="447" t="s">
        <v>1451</v>
      </c>
      <c r="E116" s="448">
        <v>9</v>
      </c>
      <c r="F116" s="365"/>
      <c r="G116" s="362"/>
      <c r="H116" s="363"/>
      <c r="I116" s="364"/>
      <c r="J116" s="365"/>
      <c r="K116" s="362"/>
      <c r="L116" s="363"/>
      <c r="M116" s="364"/>
      <c r="N116" s="365"/>
      <c r="O116" s="362"/>
      <c r="P116" s="363"/>
      <c r="Q116" s="364"/>
      <c r="R116" s="365"/>
      <c r="S116" s="362"/>
      <c r="T116" s="363"/>
      <c r="U116" s="364"/>
      <c r="V116" s="365"/>
      <c r="W116" s="362"/>
      <c r="X116" s="363"/>
      <c r="Y116" s="364"/>
      <c r="Z116" s="365"/>
      <c r="AA116" s="362"/>
      <c r="AB116" s="363"/>
      <c r="AC116" s="364"/>
      <c r="AD116" s="365"/>
      <c r="AE116" s="362"/>
      <c r="AF116" s="363"/>
      <c r="AG116" s="364"/>
      <c r="AH116" s="365"/>
      <c r="AI116" s="362"/>
      <c r="AJ116" s="363"/>
      <c r="AK116" s="364"/>
      <c r="AL116" s="365"/>
      <c r="AM116" s="362"/>
      <c r="AN116" s="363"/>
      <c r="AO116" s="364"/>
      <c r="AP116" s="365"/>
      <c r="AQ116" s="362"/>
      <c r="AR116" s="363"/>
      <c r="AS116" s="364"/>
      <c r="AT116" s="365"/>
      <c r="AU116" s="362"/>
      <c r="AV116" s="363"/>
      <c r="AW116" s="364"/>
      <c r="AX116" s="365"/>
      <c r="AY116" s="362"/>
      <c r="AZ116" s="363"/>
      <c r="BA116" s="364"/>
      <c r="BB116" s="365"/>
      <c r="BC116" s="362"/>
      <c r="BD116" s="363"/>
      <c r="BE116" s="364"/>
      <c r="BF116" s="365"/>
      <c r="BG116" s="362"/>
      <c r="BH116" s="363"/>
      <c r="BI116" s="364"/>
      <c r="BJ116" s="365"/>
      <c r="BK116" s="362"/>
      <c r="BL116" s="363"/>
      <c r="BM116" s="364"/>
      <c r="BN116" s="365"/>
      <c r="BO116" s="362"/>
      <c r="BP116" s="363"/>
      <c r="BQ116" s="364"/>
      <c r="BR116" s="365"/>
      <c r="BS116" s="362"/>
      <c r="BT116" s="363"/>
      <c r="BU116" s="364"/>
      <c r="BV116" s="365"/>
      <c r="BW116" s="362"/>
      <c r="BX116" s="363"/>
      <c r="BY116" s="364"/>
      <c r="BZ116" s="365"/>
      <c r="CA116" s="362"/>
      <c r="CB116" s="363"/>
      <c r="CC116" s="364"/>
      <c r="CD116" s="365"/>
      <c r="CE116" s="362"/>
      <c r="CF116" s="363"/>
      <c r="CG116" s="364"/>
      <c r="CH116" s="365"/>
      <c r="CI116" s="362"/>
      <c r="CJ116" s="363"/>
      <c r="CK116" s="364"/>
      <c r="CL116" s="365"/>
      <c r="CM116" s="362"/>
      <c r="CN116" s="363"/>
      <c r="CO116" s="364"/>
      <c r="CP116" s="365"/>
      <c r="CQ116" s="362"/>
      <c r="CR116" s="363"/>
      <c r="CS116" s="364"/>
      <c r="CT116" s="365"/>
      <c r="CU116" s="362"/>
      <c r="CV116" s="363"/>
      <c r="CW116" s="364"/>
      <c r="CX116" s="365"/>
      <c r="CY116" s="362"/>
      <c r="CZ116" s="363"/>
      <c r="DA116" s="364"/>
      <c r="DB116" s="365"/>
      <c r="DC116" s="362"/>
      <c r="DD116" s="363"/>
      <c r="DE116" s="364"/>
      <c r="DF116" s="365"/>
      <c r="DG116" s="362"/>
      <c r="DH116" s="363"/>
      <c r="DI116" s="364"/>
      <c r="DJ116" s="365"/>
      <c r="DK116" s="362"/>
      <c r="DL116" s="363"/>
      <c r="DM116" s="364"/>
      <c r="DN116" s="365"/>
      <c r="DO116" s="362"/>
      <c r="DP116" s="363"/>
      <c r="DQ116" s="364"/>
      <c r="DR116" s="365"/>
      <c r="DS116" s="362"/>
      <c r="DT116" s="363"/>
      <c r="DU116" s="364"/>
      <c r="DV116" s="365"/>
      <c r="DW116" s="362"/>
      <c r="DX116" s="363"/>
      <c r="DY116" s="364"/>
      <c r="DZ116" s="413">
        <f t="shared" si="13"/>
        <v>0</v>
      </c>
      <c r="EA116" s="414">
        <f t="shared" si="14"/>
        <v>0</v>
      </c>
      <c r="EB116" s="414">
        <f t="shared" si="15"/>
        <v>0</v>
      </c>
      <c r="EC116" s="415">
        <f t="shared" si="16"/>
        <v>0</v>
      </c>
    </row>
    <row r="117" spans="1:133" ht="49.5" customHeight="1">
      <c r="A117" s="408">
        <v>105</v>
      </c>
      <c r="B117" s="433" t="s">
        <v>462</v>
      </c>
      <c r="C117" s="446" t="s">
        <v>463</v>
      </c>
      <c r="D117" s="447" t="s">
        <v>1725</v>
      </c>
      <c r="E117" s="448">
        <v>9</v>
      </c>
      <c r="F117" s="365"/>
      <c r="G117" s="362"/>
      <c r="H117" s="363"/>
      <c r="I117" s="364"/>
      <c r="J117" s="365"/>
      <c r="K117" s="362"/>
      <c r="L117" s="363"/>
      <c r="M117" s="364"/>
      <c r="N117" s="365">
        <v>2</v>
      </c>
      <c r="O117" s="362"/>
      <c r="P117" s="363"/>
      <c r="Q117" s="364"/>
      <c r="R117" s="365">
        <v>3</v>
      </c>
      <c r="S117" s="362"/>
      <c r="T117" s="363"/>
      <c r="U117" s="364"/>
      <c r="V117" s="365"/>
      <c r="W117" s="362"/>
      <c r="X117" s="363"/>
      <c r="Y117" s="364"/>
      <c r="Z117" s="365">
        <v>2</v>
      </c>
      <c r="AA117" s="362"/>
      <c r="AB117" s="363"/>
      <c r="AC117" s="364"/>
      <c r="AD117" s="365"/>
      <c r="AE117" s="362"/>
      <c r="AF117" s="363"/>
      <c r="AG117" s="364"/>
      <c r="AH117" s="365">
        <v>2</v>
      </c>
      <c r="AI117" s="362"/>
      <c r="AJ117" s="363"/>
      <c r="AK117" s="364"/>
      <c r="AL117" s="365">
        <v>2</v>
      </c>
      <c r="AM117" s="362"/>
      <c r="AN117" s="363"/>
      <c r="AO117" s="364"/>
      <c r="AP117" s="365">
        <v>3</v>
      </c>
      <c r="AQ117" s="362"/>
      <c r="AR117" s="363"/>
      <c r="AS117" s="364"/>
      <c r="AT117" s="365"/>
      <c r="AU117" s="362"/>
      <c r="AV117" s="363"/>
      <c r="AW117" s="364"/>
      <c r="AX117" s="365"/>
      <c r="AY117" s="362"/>
      <c r="AZ117" s="363"/>
      <c r="BA117" s="364"/>
      <c r="BB117" s="365">
        <v>2</v>
      </c>
      <c r="BC117" s="362"/>
      <c r="BD117" s="363"/>
      <c r="BE117" s="364"/>
      <c r="BF117" s="365"/>
      <c r="BG117" s="362"/>
      <c r="BH117" s="363"/>
      <c r="BI117" s="364"/>
      <c r="BJ117" s="365"/>
      <c r="BK117" s="362"/>
      <c r="BL117" s="363"/>
      <c r="BM117" s="364"/>
      <c r="BN117" s="365">
        <v>2</v>
      </c>
      <c r="BO117" s="362"/>
      <c r="BP117" s="363"/>
      <c r="BQ117" s="364"/>
      <c r="BR117" s="365">
        <v>2</v>
      </c>
      <c r="BS117" s="362"/>
      <c r="BT117" s="363"/>
      <c r="BU117" s="364"/>
      <c r="BV117" s="365"/>
      <c r="BW117" s="362"/>
      <c r="BX117" s="363"/>
      <c r="BY117" s="364"/>
      <c r="BZ117" s="365"/>
      <c r="CA117" s="362"/>
      <c r="CB117" s="363"/>
      <c r="CC117" s="364"/>
      <c r="CD117" s="365"/>
      <c r="CE117" s="362"/>
      <c r="CF117" s="363"/>
      <c r="CG117" s="364"/>
      <c r="CH117" s="365"/>
      <c r="CI117" s="362"/>
      <c r="CJ117" s="363"/>
      <c r="CK117" s="364"/>
      <c r="CL117" s="365"/>
      <c r="CM117" s="362"/>
      <c r="CN117" s="363"/>
      <c r="CO117" s="364"/>
      <c r="CP117" s="365"/>
      <c r="CQ117" s="362"/>
      <c r="CR117" s="363"/>
      <c r="CS117" s="364"/>
      <c r="CT117" s="365">
        <v>1</v>
      </c>
      <c r="CU117" s="362"/>
      <c r="CV117" s="363"/>
      <c r="CW117" s="364"/>
      <c r="CX117" s="365">
        <v>2</v>
      </c>
      <c r="CY117" s="362"/>
      <c r="CZ117" s="363"/>
      <c r="DA117" s="364"/>
      <c r="DB117" s="365">
        <v>2</v>
      </c>
      <c r="DC117" s="362"/>
      <c r="DD117" s="363"/>
      <c r="DE117" s="364"/>
      <c r="DF117" s="365"/>
      <c r="DG117" s="362"/>
      <c r="DH117" s="363"/>
      <c r="DI117" s="364"/>
      <c r="DJ117" s="365">
        <v>2</v>
      </c>
      <c r="DK117" s="362"/>
      <c r="DL117" s="363"/>
      <c r="DM117" s="364"/>
      <c r="DN117" s="365"/>
      <c r="DO117" s="362"/>
      <c r="DP117" s="363"/>
      <c r="DQ117" s="364"/>
      <c r="DR117" s="365"/>
      <c r="DS117" s="362"/>
      <c r="DT117" s="363"/>
      <c r="DU117" s="364"/>
      <c r="DV117" s="365"/>
      <c r="DW117" s="362"/>
      <c r="DX117" s="363"/>
      <c r="DY117" s="364"/>
      <c r="DZ117" s="413">
        <f t="shared" si="13"/>
        <v>27</v>
      </c>
      <c r="EA117" s="414">
        <f t="shared" si="14"/>
        <v>0</v>
      </c>
      <c r="EB117" s="414">
        <f t="shared" si="15"/>
        <v>0</v>
      </c>
      <c r="EC117" s="415">
        <f t="shared" si="16"/>
        <v>0</v>
      </c>
    </row>
    <row r="118" spans="1:133" ht="49.5" customHeight="1">
      <c r="A118" s="408">
        <v>106</v>
      </c>
      <c r="B118" s="433" t="s">
        <v>420</v>
      </c>
      <c r="C118" s="434" t="s">
        <v>17</v>
      </c>
      <c r="D118" s="411" t="s">
        <v>1726</v>
      </c>
      <c r="E118" s="435">
        <v>9</v>
      </c>
      <c r="F118" s="365"/>
      <c r="G118" s="362"/>
      <c r="H118" s="363"/>
      <c r="I118" s="364"/>
      <c r="J118" s="365"/>
      <c r="K118" s="362"/>
      <c r="L118" s="363"/>
      <c r="M118" s="364"/>
      <c r="N118" s="365"/>
      <c r="O118" s="362">
        <v>3</v>
      </c>
      <c r="P118" s="363"/>
      <c r="Q118" s="364"/>
      <c r="R118" s="365">
        <v>3</v>
      </c>
      <c r="S118" s="362"/>
      <c r="T118" s="363"/>
      <c r="U118" s="364"/>
      <c r="V118" s="365"/>
      <c r="W118" s="362"/>
      <c r="X118" s="363"/>
      <c r="Y118" s="364"/>
      <c r="Z118" s="365"/>
      <c r="AA118" s="362">
        <v>2</v>
      </c>
      <c r="AB118" s="363"/>
      <c r="AC118" s="364"/>
      <c r="AD118" s="365"/>
      <c r="AE118" s="362"/>
      <c r="AF118" s="363"/>
      <c r="AG118" s="364"/>
      <c r="AH118" s="365"/>
      <c r="AI118" s="362"/>
      <c r="AJ118" s="363"/>
      <c r="AK118" s="364"/>
      <c r="AL118" s="365">
        <v>3</v>
      </c>
      <c r="AM118" s="362"/>
      <c r="AN118" s="363"/>
      <c r="AO118" s="364"/>
      <c r="AP118" s="365">
        <v>4</v>
      </c>
      <c r="AQ118" s="362"/>
      <c r="AR118" s="363"/>
      <c r="AS118" s="364"/>
      <c r="AT118" s="365"/>
      <c r="AU118" s="362"/>
      <c r="AV118" s="363"/>
      <c r="AW118" s="364"/>
      <c r="AX118" s="365">
        <v>3</v>
      </c>
      <c r="AY118" s="362"/>
      <c r="AZ118" s="363"/>
      <c r="BA118" s="364"/>
      <c r="BB118" s="365"/>
      <c r="BC118" s="362"/>
      <c r="BD118" s="363"/>
      <c r="BE118" s="364"/>
      <c r="BF118" s="365">
        <v>3</v>
      </c>
      <c r="BG118" s="362"/>
      <c r="BH118" s="363"/>
      <c r="BI118" s="364"/>
      <c r="BJ118" s="365"/>
      <c r="BK118" s="362"/>
      <c r="BL118" s="363"/>
      <c r="BM118" s="364"/>
      <c r="BN118" s="365">
        <v>3</v>
      </c>
      <c r="BO118" s="362"/>
      <c r="BP118" s="363"/>
      <c r="BQ118" s="364"/>
      <c r="BR118" s="365">
        <v>2</v>
      </c>
      <c r="BS118" s="362"/>
      <c r="BT118" s="363"/>
      <c r="BU118" s="364"/>
      <c r="BV118" s="365">
        <v>3</v>
      </c>
      <c r="BW118" s="362"/>
      <c r="BX118" s="363"/>
      <c r="BY118" s="364"/>
      <c r="BZ118" s="365"/>
      <c r="CA118" s="362"/>
      <c r="CB118" s="363"/>
      <c r="CC118" s="364"/>
      <c r="CD118" s="365"/>
      <c r="CE118" s="362"/>
      <c r="CF118" s="363"/>
      <c r="CG118" s="364"/>
      <c r="CH118" s="365"/>
      <c r="CI118" s="362"/>
      <c r="CJ118" s="363"/>
      <c r="CK118" s="364"/>
      <c r="CL118" s="365">
        <v>2</v>
      </c>
      <c r="CM118" s="362"/>
      <c r="CN118" s="363"/>
      <c r="CO118" s="364"/>
      <c r="CP118" s="365">
        <v>3</v>
      </c>
      <c r="CQ118" s="362"/>
      <c r="CR118" s="363"/>
      <c r="CS118" s="364"/>
      <c r="CT118" s="365">
        <v>3</v>
      </c>
      <c r="CU118" s="362">
        <v>2</v>
      </c>
      <c r="CV118" s="363"/>
      <c r="CW118" s="364"/>
      <c r="CX118" s="365"/>
      <c r="CY118" s="362">
        <v>2</v>
      </c>
      <c r="CZ118" s="363"/>
      <c r="DA118" s="364"/>
      <c r="DB118" s="365"/>
      <c r="DC118" s="362">
        <v>2</v>
      </c>
      <c r="DD118" s="363"/>
      <c r="DE118" s="364"/>
      <c r="DF118" s="365"/>
      <c r="DG118" s="362"/>
      <c r="DH118" s="363"/>
      <c r="DI118" s="364"/>
      <c r="DJ118" s="365"/>
      <c r="DK118" s="362"/>
      <c r="DL118" s="363"/>
      <c r="DM118" s="364"/>
      <c r="DN118" s="365"/>
      <c r="DO118" s="362">
        <v>2</v>
      </c>
      <c r="DP118" s="363"/>
      <c r="DQ118" s="364"/>
      <c r="DR118" s="365"/>
      <c r="DS118" s="362"/>
      <c r="DT118" s="363"/>
      <c r="DU118" s="364"/>
      <c r="DV118" s="365"/>
      <c r="DW118" s="362"/>
      <c r="DX118" s="363"/>
      <c r="DY118" s="364"/>
      <c r="DZ118" s="413">
        <f t="shared" si="13"/>
        <v>32</v>
      </c>
      <c r="EA118" s="414">
        <f t="shared" si="14"/>
        <v>13</v>
      </c>
      <c r="EB118" s="414">
        <f t="shared" si="15"/>
        <v>0</v>
      </c>
      <c r="EC118" s="415">
        <f t="shared" si="16"/>
        <v>0</v>
      </c>
    </row>
    <row r="119" spans="1:133" ht="49.5" customHeight="1">
      <c r="A119" s="408">
        <v>107</v>
      </c>
      <c r="B119" s="433" t="s">
        <v>1452</v>
      </c>
      <c r="C119" s="446" t="s">
        <v>1453</v>
      </c>
      <c r="D119" s="447" t="s">
        <v>1454</v>
      </c>
      <c r="E119" s="448">
        <v>9</v>
      </c>
      <c r="F119" s="365"/>
      <c r="G119" s="362"/>
      <c r="H119" s="363"/>
      <c r="I119" s="364"/>
      <c r="J119" s="365"/>
      <c r="K119" s="362"/>
      <c r="L119" s="363"/>
      <c r="M119" s="364"/>
      <c r="N119" s="365"/>
      <c r="O119" s="362">
        <v>3</v>
      </c>
      <c r="P119" s="363"/>
      <c r="Q119" s="364"/>
      <c r="R119" s="365">
        <v>3</v>
      </c>
      <c r="S119" s="362"/>
      <c r="T119" s="363"/>
      <c r="U119" s="364"/>
      <c r="V119" s="365"/>
      <c r="W119" s="362"/>
      <c r="X119" s="363"/>
      <c r="Y119" s="364"/>
      <c r="Z119" s="365"/>
      <c r="AA119" s="362">
        <v>2</v>
      </c>
      <c r="AB119" s="363"/>
      <c r="AC119" s="364"/>
      <c r="AD119" s="365"/>
      <c r="AE119" s="362"/>
      <c r="AF119" s="363"/>
      <c r="AG119" s="364"/>
      <c r="AH119" s="365"/>
      <c r="AI119" s="362"/>
      <c r="AJ119" s="363"/>
      <c r="AK119" s="364"/>
      <c r="AL119" s="365"/>
      <c r="AM119" s="362"/>
      <c r="AN119" s="363"/>
      <c r="AO119" s="364"/>
      <c r="AP119" s="365"/>
      <c r="AQ119" s="362"/>
      <c r="AR119" s="363"/>
      <c r="AS119" s="364"/>
      <c r="AT119" s="365"/>
      <c r="AU119" s="362"/>
      <c r="AV119" s="363"/>
      <c r="AW119" s="364"/>
      <c r="AX119" s="365"/>
      <c r="AY119" s="362"/>
      <c r="AZ119" s="363"/>
      <c r="BA119" s="364"/>
      <c r="BB119" s="365"/>
      <c r="BC119" s="362">
        <v>2</v>
      </c>
      <c r="BD119" s="363"/>
      <c r="BE119" s="364"/>
      <c r="BF119" s="365">
        <v>3</v>
      </c>
      <c r="BG119" s="362"/>
      <c r="BH119" s="363"/>
      <c r="BI119" s="364"/>
      <c r="BJ119" s="365"/>
      <c r="BK119" s="362">
        <v>2</v>
      </c>
      <c r="BL119" s="363"/>
      <c r="BM119" s="364"/>
      <c r="BN119" s="365">
        <v>3</v>
      </c>
      <c r="BO119" s="362"/>
      <c r="BP119" s="363"/>
      <c r="BQ119" s="364"/>
      <c r="BR119" s="365">
        <v>2</v>
      </c>
      <c r="BS119" s="362"/>
      <c r="BT119" s="363"/>
      <c r="BU119" s="364"/>
      <c r="BV119" s="365">
        <v>3</v>
      </c>
      <c r="BW119" s="362"/>
      <c r="BX119" s="363"/>
      <c r="BY119" s="364"/>
      <c r="BZ119" s="365"/>
      <c r="CA119" s="362"/>
      <c r="CB119" s="363"/>
      <c r="CC119" s="364"/>
      <c r="CD119" s="365"/>
      <c r="CE119" s="362"/>
      <c r="CF119" s="363"/>
      <c r="CG119" s="364"/>
      <c r="CH119" s="365"/>
      <c r="CI119" s="362"/>
      <c r="CJ119" s="363"/>
      <c r="CK119" s="364"/>
      <c r="CL119" s="365">
        <v>2</v>
      </c>
      <c r="CM119" s="362"/>
      <c r="CN119" s="363"/>
      <c r="CO119" s="364"/>
      <c r="CP119" s="365">
        <v>3</v>
      </c>
      <c r="CQ119" s="362"/>
      <c r="CR119" s="363"/>
      <c r="CS119" s="364"/>
      <c r="CT119" s="365">
        <v>3</v>
      </c>
      <c r="CU119" s="362"/>
      <c r="CV119" s="363"/>
      <c r="CW119" s="364"/>
      <c r="CX119" s="365">
        <v>3</v>
      </c>
      <c r="CY119" s="362"/>
      <c r="CZ119" s="363"/>
      <c r="DA119" s="364"/>
      <c r="DB119" s="365">
        <v>2</v>
      </c>
      <c r="DC119" s="362"/>
      <c r="DD119" s="363"/>
      <c r="DE119" s="364"/>
      <c r="DF119" s="365"/>
      <c r="DG119" s="362"/>
      <c r="DH119" s="363"/>
      <c r="DI119" s="364"/>
      <c r="DJ119" s="365"/>
      <c r="DK119" s="362">
        <v>2</v>
      </c>
      <c r="DL119" s="363"/>
      <c r="DM119" s="364"/>
      <c r="DN119" s="365">
        <v>3</v>
      </c>
      <c r="DO119" s="362"/>
      <c r="DP119" s="363"/>
      <c r="DQ119" s="364"/>
      <c r="DR119" s="365"/>
      <c r="DS119" s="362"/>
      <c r="DT119" s="363"/>
      <c r="DU119" s="364"/>
      <c r="DV119" s="365"/>
      <c r="DW119" s="362"/>
      <c r="DX119" s="363"/>
      <c r="DY119" s="364"/>
      <c r="DZ119" s="413">
        <f t="shared" si="13"/>
        <v>30</v>
      </c>
      <c r="EA119" s="414">
        <f t="shared" si="14"/>
        <v>11</v>
      </c>
      <c r="EB119" s="414">
        <f t="shared" si="15"/>
        <v>0</v>
      </c>
      <c r="EC119" s="415">
        <f t="shared" si="16"/>
        <v>0</v>
      </c>
    </row>
    <row r="120" spans="1:133" ht="49.5" customHeight="1">
      <c r="A120" s="408">
        <v>108</v>
      </c>
      <c r="B120" s="433" t="s">
        <v>464</v>
      </c>
      <c r="C120" s="446" t="s">
        <v>465</v>
      </c>
      <c r="D120" s="447" t="s">
        <v>1727</v>
      </c>
      <c r="E120" s="448">
        <v>9</v>
      </c>
      <c r="F120" s="365"/>
      <c r="G120" s="362"/>
      <c r="H120" s="363"/>
      <c r="I120" s="364"/>
      <c r="J120" s="365"/>
      <c r="K120" s="362"/>
      <c r="L120" s="363"/>
      <c r="M120" s="364"/>
      <c r="N120" s="365"/>
      <c r="O120" s="362">
        <v>3</v>
      </c>
      <c r="P120" s="363"/>
      <c r="Q120" s="364"/>
      <c r="R120" s="365">
        <v>3</v>
      </c>
      <c r="S120" s="362"/>
      <c r="T120" s="363"/>
      <c r="U120" s="364"/>
      <c r="V120" s="365"/>
      <c r="W120" s="362"/>
      <c r="X120" s="363"/>
      <c r="Y120" s="364"/>
      <c r="Z120" s="365"/>
      <c r="AA120" s="362">
        <v>2</v>
      </c>
      <c r="AB120" s="363"/>
      <c r="AC120" s="364"/>
      <c r="AD120" s="365"/>
      <c r="AE120" s="362"/>
      <c r="AF120" s="363"/>
      <c r="AG120" s="364"/>
      <c r="AH120" s="365"/>
      <c r="AI120" s="362"/>
      <c r="AJ120" s="363"/>
      <c r="AK120" s="364"/>
      <c r="AL120" s="365"/>
      <c r="AM120" s="362"/>
      <c r="AN120" s="363"/>
      <c r="AO120" s="364"/>
      <c r="AP120" s="365">
        <v>3</v>
      </c>
      <c r="AQ120" s="362"/>
      <c r="AR120" s="363"/>
      <c r="AS120" s="364"/>
      <c r="AT120" s="365">
        <v>3</v>
      </c>
      <c r="AU120" s="362"/>
      <c r="AV120" s="363"/>
      <c r="AW120" s="364"/>
      <c r="AX120" s="365">
        <v>3</v>
      </c>
      <c r="AY120" s="362"/>
      <c r="AZ120" s="363"/>
      <c r="BA120" s="364"/>
      <c r="BB120" s="365"/>
      <c r="BC120" s="362">
        <v>2</v>
      </c>
      <c r="BD120" s="363"/>
      <c r="BE120" s="364"/>
      <c r="BF120" s="365"/>
      <c r="BG120" s="362">
        <v>2</v>
      </c>
      <c r="BH120" s="363"/>
      <c r="BI120" s="364"/>
      <c r="BJ120" s="365"/>
      <c r="BK120" s="362"/>
      <c r="BL120" s="363"/>
      <c r="BM120" s="364"/>
      <c r="BN120" s="365">
        <v>3</v>
      </c>
      <c r="BO120" s="362"/>
      <c r="BP120" s="363"/>
      <c r="BQ120" s="364"/>
      <c r="BR120" s="365">
        <v>2</v>
      </c>
      <c r="BS120" s="362"/>
      <c r="BT120" s="363"/>
      <c r="BU120" s="364"/>
      <c r="BV120" s="365">
        <v>3</v>
      </c>
      <c r="BW120" s="362"/>
      <c r="BX120" s="363"/>
      <c r="BY120" s="364"/>
      <c r="BZ120" s="365"/>
      <c r="CA120" s="362"/>
      <c r="CB120" s="363"/>
      <c r="CC120" s="364"/>
      <c r="CD120" s="365"/>
      <c r="CE120" s="362"/>
      <c r="CF120" s="363"/>
      <c r="CG120" s="364"/>
      <c r="CH120" s="365"/>
      <c r="CI120" s="362"/>
      <c r="CJ120" s="363"/>
      <c r="CK120" s="364"/>
      <c r="CL120" s="365">
        <v>2</v>
      </c>
      <c r="CM120" s="362"/>
      <c r="CN120" s="363"/>
      <c r="CO120" s="364"/>
      <c r="CP120" s="365">
        <v>2</v>
      </c>
      <c r="CQ120" s="362"/>
      <c r="CR120" s="363"/>
      <c r="CS120" s="364"/>
      <c r="CT120" s="365"/>
      <c r="CU120" s="362">
        <v>2</v>
      </c>
      <c r="CV120" s="363"/>
      <c r="CW120" s="364"/>
      <c r="CX120" s="365"/>
      <c r="CY120" s="362"/>
      <c r="CZ120" s="363"/>
      <c r="DA120" s="364"/>
      <c r="DB120" s="365">
        <v>2</v>
      </c>
      <c r="DC120" s="362"/>
      <c r="DD120" s="363"/>
      <c r="DE120" s="364"/>
      <c r="DF120" s="365"/>
      <c r="DG120" s="362"/>
      <c r="DH120" s="363"/>
      <c r="DI120" s="364"/>
      <c r="DJ120" s="365"/>
      <c r="DK120" s="362"/>
      <c r="DL120" s="363"/>
      <c r="DM120" s="364"/>
      <c r="DN120" s="365"/>
      <c r="DO120" s="362">
        <v>2</v>
      </c>
      <c r="DP120" s="363"/>
      <c r="DQ120" s="364"/>
      <c r="DR120" s="365"/>
      <c r="DS120" s="362"/>
      <c r="DT120" s="363"/>
      <c r="DU120" s="364"/>
      <c r="DV120" s="365"/>
      <c r="DW120" s="362"/>
      <c r="DX120" s="363"/>
      <c r="DY120" s="364"/>
      <c r="DZ120" s="413">
        <f t="shared" si="13"/>
        <v>26</v>
      </c>
      <c r="EA120" s="414">
        <f t="shared" si="14"/>
        <v>13</v>
      </c>
      <c r="EB120" s="414">
        <f t="shared" si="15"/>
        <v>0</v>
      </c>
      <c r="EC120" s="415">
        <f t="shared" si="16"/>
        <v>0</v>
      </c>
    </row>
    <row r="121" spans="1:133" ht="49.5" customHeight="1">
      <c r="A121" s="408">
        <v>109</v>
      </c>
      <c r="B121" s="433" t="s">
        <v>1471</v>
      </c>
      <c r="C121" s="446" t="s">
        <v>1472</v>
      </c>
      <c r="D121" s="447" t="s">
        <v>1473</v>
      </c>
      <c r="E121" s="448">
        <v>9</v>
      </c>
      <c r="F121" s="365"/>
      <c r="G121" s="362">
        <v>2</v>
      </c>
      <c r="H121" s="363"/>
      <c r="I121" s="364"/>
      <c r="J121" s="365"/>
      <c r="K121" s="362"/>
      <c r="L121" s="363"/>
      <c r="M121" s="364"/>
      <c r="N121" s="365"/>
      <c r="O121" s="362">
        <v>3</v>
      </c>
      <c r="P121" s="363"/>
      <c r="Q121" s="364"/>
      <c r="R121" s="365">
        <v>3</v>
      </c>
      <c r="S121" s="362"/>
      <c r="T121" s="363"/>
      <c r="U121" s="364"/>
      <c r="V121" s="365"/>
      <c r="W121" s="362"/>
      <c r="X121" s="363"/>
      <c r="Y121" s="364"/>
      <c r="Z121" s="365"/>
      <c r="AA121" s="362">
        <v>2</v>
      </c>
      <c r="AB121" s="363"/>
      <c r="AC121" s="364"/>
      <c r="AD121" s="365"/>
      <c r="AE121" s="362"/>
      <c r="AF121" s="363"/>
      <c r="AG121" s="364"/>
      <c r="AH121" s="365"/>
      <c r="AI121" s="362"/>
      <c r="AJ121" s="363"/>
      <c r="AK121" s="364"/>
      <c r="AL121" s="365"/>
      <c r="AM121" s="362">
        <v>2</v>
      </c>
      <c r="AN121" s="363"/>
      <c r="AO121" s="364"/>
      <c r="AP121" s="365">
        <v>3</v>
      </c>
      <c r="AQ121" s="362"/>
      <c r="AR121" s="363"/>
      <c r="AS121" s="364"/>
      <c r="AT121" s="365"/>
      <c r="AU121" s="362"/>
      <c r="AV121" s="363"/>
      <c r="AW121" s="364"/>
      <c r="AX121" s="365">
        <v>3</v>
      </c>
      <c r="AY121" s="362"/>
      <c r="AZ121" s="363"/>
      <c r="BA121" s="364"/>
      <c r="BB121" s="365"/>
      <c r="BC121" s="362"/>
      <c r="BD121" s="363"/>
      <c r="BE121" s="364"/>
      <c r="BF121" s="365">
        <v>3</v>
      </c>
      <c r="BG121" s="362"/>
      <c r="BH121" s="363"/>
      <c r="BI121" s="364"/>
      <c r="BJ121" s="365"/>
      <c r="BK121" s="362">
        <v>2</v>
      </c>
      <c r="BL121" s="363"/>
      <c r="BM121" s="364"/>
      <c r="BN121" s="365">
        <v>3</v>
      </c>
      <c r="BO121" s="362"/>
      <c r="BP121" s="363"/>
      <c r="BQ121" s="364"/>
      <c r="BR121" s="365">
        <v>2</v>
      </c>
      <c r="BS121" s="362"/>
      <c r="BT121" s="363"/>
      <c r="BU121" s="364"/>
      <c r="BV121" s="365">
        <v>3</v>
      </c>
      <c r="BW121" s="362"/>
      <c r="BX121" s="363"/>
      <c r="BY121" s="364"/>
      <c r="BZ121" s="365"/>
      <c r="CA121" s="362"/>
      <c r="CB121" s="363"/>
      <c r="CC121" s="364"/>
      <c r="CD121" s="365"/>
      <c r="CE121" s="362"/>
      <c r="CF121" s="363"/>
      <c r="CG121" s="364"/>
      <c r="CH121" s="365"/>
      <c r="CI121" s="362"/>
      <c r="CJ121" s="363"/>
      <c r="CK121" s="364"/>
      <c r="CL121" s="365">
        <v>2</v>
      </c>
      <c r="CM121" s="362"/>
      <c r="CN121" s="363"/>
      <c r="CO121" s="364"/>
      <c r="CP121" s="365"/>
      <c r="CQ121" s="362">
        <v>2</v>
      </c>
      <c r="CR121" s="363"/>
      <c r="CS121" s="364"/>
      <c r="CT121" s="365">
        <v>3</v>
      </c>
      <c r="CU121" s="362"/>
      <c r="CV121" s="363"/>
      <c r="CW121" s="364"/>
      <c r="CX121" s="365"/>
      <c r="CY121" s="362">
        <v>2</v>
      </c>
      <c r="CZ121" s="363"/>
      <c r="DA121" s="364"/>
      <c r="DB121" s="365">
        <v>2</v>
      </c>
      <c r="DC121" s="362"/>
      <c r="DD121" s="363"/>
      <c r="DE121" s="364"/>
      <c r="DF121" s="365"/>
      <c r="DG121" s="362"/>
      <c r="DH121" s="363"/>
      <c r="DI121" s="364"/>
      <c r="DJ121" s="365">
        <v>2</v>
      </c>
      <c r="DK121" s="362"/>
      <c r="DL121" s="363"/>
      <c r="DM121" s="364"/>
      <c r="DN121" s="365"/>
      <c r="DO121" s="362">
        <v>2</v>
      </c>
      <c r="DP121" s="363"/>
      <c r="DQ121" s="364"/>
      <c r="DR121" s="365"/>
      <c r="DS121" s="362"/>
      <c r="DT121" s="363"/>
      <c r="DU121" s="364"/>
      <c r="DV121" s="365"/>
      <c r="DW121" s="362"/>
      <c r="DX121" s="363"/>
      <c r="DY121" s="364"/>
      <c r="DZ121" s="413">
        <f t="shared" si="13"/>
        <v>29</v>
      </c>
      <c r="EA121" s="414">
        <f t="shared" si="14"/>
        <v>17</v>
      </c>
      <c r="EB121" s="414">
        <f t="shared" si="15"/>
        <v>0</v>
      </c>
      <c r="EC121" s="415">
        <f t="shared" si="16"/>
        <v>0</v>
      </c>
    </row>
    <row r="122" spans="1:133" ht="49.5" customHeight="1">
      <c r="A122" s="408">
        <v>110</v>
      </c>
      <c r="B122" s="433" t="s">
        <v>431</v>
      </c>
      <c r="C122" s="434" t="s">
        <v>33</v>
      </c>
      <c r="D122" s="411" t="s">
        <v>1728</v>
      </c>
      <c r="E122" s="435">
        <v>9</v>
      </c>
      <c r="F122" s="365"/>
      <c r="G122" s="362"/>
      <c r="H122" s="363"/>
      <c r="I122" s="364"/>
      <c r="J122" s="365"/>
      <c r="K122" s="362"/>
      <c r="L122" s="363"/>
      <c r="M122" s="364"/>
      <c r="N122" s="365"/>
      <c r="O122" s="362">
        <v>3</v>
      </c>
      <c r="P122" s="363"/>
      <c r="Q122" s="364"/>
      <c r="R122" s="365">
        <v>3</v>
      </c>
      <c r="S122" s="362"/>
      <c r="T122" s="363"/>
      <c r="U122" s="364"/>
      <c r="V122" s="365"/>
      <c r="W122" s="362"/>
      <c r="X122" s="363"/>
      <c r="Y122" s="364"/>
      <c r="Z122" s="365"/>
      <c r="AA122" s="362">
        <v>2</v>
      </c>
      <c r="AB122" s="363"/>
      <c r="AC122" s="364"/>
      <c r="AD122" s="365"/>
      <c r="AE122" s="362"/>
      <c r="AF122" s="363"/>
      <c r="AG122" s="364"/>
      <c r="AH122" s="365"/>
      <c r="AI122" s="362"/>
      <c r="AJ122" s="363"/>
      <c r="AK122" s="364"/>
      <c r="AL122" s="365"/>
      <c r="AM122" s="362"/>
      <c r="AN122" s="363"/>
      <c r="AO122" s="364"/>
      <c r="AP122" s="365"/>
      <c r="AQ122" s="362">
        <v>2</v>
      </c>
      <c r="AR122" s="363"/>
      <c r="AS122" s="364"/>
      <c r="AT122" s="365"/>
      <c r="AU122" s="362">
        <v>2</v>
      </c>
      <c r="AV122" s="363"/>
      <c r="AW122" s="364"/>
      <c r="AX122" s="365">
        <v>3</v>
      </c>
      <c r="AY122" s="362"/>
      <c r="AZ122" s="363"/>
      <c r="BA122" s="364"/>
      <c r="BB122" s="365"/>
      <c r="BC122" s="362"/>
      <c r="BD122" s="363"/>
      <c r="BE122" s="364"/>
      <c r="BF122" s="365">
        <v>3</v>
      </c>
      <c r="BG122" s="362"/>
      <c r="BH122" s="363"/>
      <c r="BI122" s="364"/>
      <c r="BJ122" s="365"/>
      <c r="BK122" s="362"/>
      <c r="BL122" s="363"/>
      <c r="BM122" s="364"/>
      <c r="BN122" s="365">
        <v>3</v>
      </c>
      <c r="BO122" s="362"/>
      <c r="BP122" s="363"/>
      <c r="BQ122" s="364"/>
      <c r="BR122" s="365">
        <v>2</v>
      </c>
      <c r="BS122" s="362"/>
      <c r="BT122" s="363"/>
      <c r="BU122" s="364"/>
      <c r="BV122" s="365">
        <v>3</v>
      </c>
      <c r="BW122" s="362"/>
      <c r="BX122" s="363"/>
      <c r="BY122" s="364"/>
      <c r="BZ122" s="365"/>
      <c r="CA122" s="362"/>
      <c r="CB122" s="363"/>
      <c r="CC122" s="364"/>
      <c r="CD122" s="365"/>
      <c r="CE122" s="362"/>
      <c r="CF122" s="363"/>
      <c r="CG122" s="364"/>
      <c r="CH122" s="365"/>
      <c r="CI122" s="362"/>
      <c r="CJ122" s="363"/>
      <c r="CK122" s="364"/>
      <c r="CL122" s="365">
        <v>2</v>
      </c>
      <c r="CM122" s="362"/>
      <c r="CN122" s="363"/>
      <c r="CO122" s="364"/>
      <c r="CP122" s="365">
        <v>3</v>
      </c>
      <c r="CQ122" s="362"/>
      <c r="CR122" s="363"/>
      <c r="CS122" s="364"/>
      <c r="CT122" s="365">
        <v>2</v>
      </c>
      <c r="CU122" s="362"/>
      <c r="CV122" s="363"/>
      <c r="CW122" s="364"/>
      <c r="CX122" s="365"/>
      <c r="CY122" s="362">
        <v>2</v>
      </c>
      <c r="CZ122" s="363"/>
      <c r="DA122" s="364"/>
      <c r="DB122" s="365">
        <v>2</v>
      </c>
      <c r="DC122" s="362"/>
      <c r="DD122" s="363"/>
      <c r="DE122" s="364"/>
      <c r="DF122" s="365"/>
      <c r="DG122" s="362"/>
      <c r="DH122" s="363"/>
      <c r="DI122" s="364"/>
      <c r="DJ122" s="365"/>
      <c r="DK122" s="362"/>
      <c r="DL122" s="363"/>
      <c r="DM122" s="364"/>
      <c r="DN122" s="365">
        <v>3</v>
      </c>
      <c r="DO122" s="362"/>
      <c r="DP122" s="363"/>
      <c r="DQ122" s="364"/>
      <c r="DR122" s="365"/>
      <c r="DS122" s="362"/>
      <c r="DT122" s="363"/>
      <c r="DU122" s="364"/>
      <c r="DV122" s="365"/>
      <c r="DW122" s="362"/>
      <c r="DX122" s="363"/>
      <c r="DY122" s="364"/>
      <c r="DZ122" s="413">
        <f t="shared" si="13"/>
        <v>29</v>
      </c>
      <c r="EA122" s="414">
        <f t="shared" si="14"/>
        <v>11</v>
      </c>
      <c r="EB122" s="414">
        <f t="shared" si="15"/>
        <v>0</v>
      </c>
      <c r="EC122" s="415">
        <f t="shared" si="16"/>
        <v>0</v>
      </c>
    </row>
    <row r="123" spans="1:133" ht="49.5" customHeight="1">
      <c r="A123" s="408">
        <v>111</v>
      </c>
      <c r="B123" s="433" t="s">
        <v>466</v>
      </c>
      <c r="C123" s="446" t="s">
        <v>215</v>
      </c>
      <c r="D123" s="447" t="s">
        <v>1729</v>
      </c>
      <c r="E123" s="448">
        <v>9</v>
      </c>
      <c r="F123" s="365"/>
      <c r="G123" s="362">
        <v>2</v>
      </c>
      <c r="H123" s="363"/>
      <c r="I123" s="364"/>
      <c r="J123" s="365"/>
      <c r="K123" s="362"/>
      <c r="L123" s="363"/>
      <c r="M123" s="364"/>
      <c r="N123" s="365"/>
      <c r="O123" s="362">
        <v>3</v>
      </c>
      <c r="P123" s="363"/>
      <c r="Q123" s="364"/>
      <c r="R123" s="365">
        <v>3</v>
      </c>
      <c r="S123" s="362"/>
      <c r="T123" s="363"/>
      <c r="U123" s="364"/>
      <c r="V123" s="365"/>
      <c r="W123" s="362"/>
      <c r="X123" s="363"/>
      <c r="Y123" s="364"/>
      <c r="Z123" s="365"/>
      <c r="AA123" s="362">
        <v>2</v>
      </c>
      <c r="AB123" s="363"/>
      <c r="AC123" s="364"/>
      <c r="AD123" s="365"/>
      <c r="AE123" s="362"/>
      <c r="AF123" s="363"/>
      <c r="AG123" s="364"/>
      <c r="AH123" s="365"/>
      <c r="AI123" s="362"/>
      <c r="AJ123" s="363"/>
      <c r="AK123" s="364"/>
      <c r="AL123" s="365"/>
      <c r="AM123" s="362">
        <v>2</v>
      </c>
      <c r="AN123" s="363"/>
      <c r="AO123" s="364"/>
      <c r="AP123" s="365"/>
      <c r="AQ123" s="362"/>
      <c r="AR123" s="363"/>
      <c r="AS123" s="364"/>
      <c r="AT123" s="365">
        <v>2</v>
      </c>
      <c r="AU123" s="362"/>
      <c r="AV123" s="363"/>
      <c r="AW123" s="364"/>
      <c r="AX123" s="365"/>
      <c r="AY123" s="362"/>
      <c r="AZ123" s="363"/>
      <c r="BA123" s="364"/>
      <c r="BB123" s="365">
        <v>2</v>
      </c>
      <c r="BC123" s="362"/>
      <c r="BD123" s="363"/>
      <c r="BE123" s="364"/>
      <c r="BF123" s="365"/>
      <c r="BG123" s="362">
        <v>2</v>
      </c>
      <c r="BH123" s="363"/>
      <c r="BI123" s="364"/>
      <c r="BJ123" s="365">
        <v>3</v>
      </c>
      <c r="BK123" s="362"/>
      <c r="BL123" s="363"/>
      <c r="BM123" s="364"/>
      <c r="BN123" s="365">
        <v>3</v>
      </c>
      <c r="BO123" s="362"/>
      <c r="BP123" s="363"/>
      <c r="BQ123" s="364"/>
      <c r="BR123" s="365">
        <v>2</v>
      </c>
      <c r="BS123" s="362"/>
      <c r="BT123" s="363"/>
      <c r="BU123" s="364"/>
      <c r="BV123" s="365">
        <v>3</v>
      </c>
      <c r="BW123" s="362"/>
      <c r="BX123" s="363"/>
      <c r="BY123" s="364"/>
      <c r="BZ123" s="365"/>
      <c r="CA123" s="362"/>
      <c r="CB123" s="363"/>
      <c r="CC123" s="364"/>
      <c r="CD123" s="365"/>
      <c r="CE123" s="362"/>
      <c r="CF123" s="363"/>
      <c r="CG123" s="364"/>
      <c r="CH123" s="365"/>
      <c r="CI123" s="362"/>
      <c r="CJ123" s="363"/>
      <c r="CK123" s="364"/>
      <c r="CL123" s="365">
        <v>2</v>
      </c>
      <c r="CM123" s="362"/>
      <c r="CN123" s="363"/>
      <c r="CO123" s="364"/>
      <c r="CP123" s="365"/>
      <c r="CQ123" s="362">
        <v>2</v>
      </c>
      <c r="CR123" s="363"/>
      <c r="CS123" s="364"/>
      <c r="CT123" s="365">
        <v>3</v>
      </c>
      <c r="CU123" s="362"/>
      <c r="CV123" s="363"/>
      <c r="CW123" s="364"/>
      <c r="CX123" s="365">
        <v>3</v>
      </c>
      <c r="CY123" s="362"/>
      <c r="CZ123" s="363"/>
      <c r="DA123" s="364"/>
      <c r="DB123" s="365"/>
      <c r="DC123" s="362">
        <v>2</v>
      </c>
      <c r="DD123" s="363"/>
      <c r="DE123" s="364"/>
      <c r="DF123" s="365"/>
      <c r="DG123" s="362"/>
      <c r="DH123" s="363"/>
      <c r="DI123" s="364"/>
      <c r="DJ123" s="365">
        <v>2</v>
      </c>
      <c r="DK123" s="362"/>
      <c r="DL123" s="363"/>
      <c r="DM123" s="364"/>
      <c r="DN123" s="365"/>
      <c r="DO123" s="362">
        <v>2</v>
      </c>
      <c r="DP123" s="363"/>
      <c r="DQ123" s="364"/>
      <c r="DR123" s="365"/>
      <c r="DS123" s="362"/>
      <c r="DT123" s="363"/>
      <c r="DU123" s="364"/>
      <c r="DV123" s="365"/>
      <c r="DW123" s="362"/>
      <c r="DX123" s="363"/>
      <c r="DY123" s="364"/>
      <c r="DZ123" s="413">
        <f t="shared" si="13"/>
        <v>28</v>
      </c>
      <c r="EA123" s="414">
        <f t="shared" si="14"/>
        <v>17</v>
      </c>
      <c r="EB123" s="414">
        <f t="shared" si="15"/>
        <v>0</v>
      </c>
      <c r="EC123" s="415">
        <f t="shared" si="16"/>
        <v>0</v>
      </c>
    </row>
    <row r="124" spans="1:133" ht="49.5" customHeight="1">
      <c r="A124" s="408">
        <v>112</v>
      </c>
      <c r="B124" s="433" t="s">
        <v>1730</v>
      </c>
      <c r="C124" s="446" t="s">
        <v>1731</v>
      </c>
      <c r="D124" s="447" t="s">
        <v>1732</v>
      </c>
      <c r="E124" s="448">
        <v>9</v>
      </c>
      <c r="F124" s="365"/>
      <c r="G124" s="362"/>
      <c r="H124" s="363"/>
      <c r="I124" s="364"/>
      <c r="J124" s="365"/>
      <c r="K124" s="362"/>
      <c r="L124" s="363"/>
      <c r="M124" s="364"/>
      <c r="N124" s="365"/>
      <c r="O124" s="362">
        <v>3</v>
      </c>
      <c r="P124" s="363"/>
      <c r="Q124" s="364"/>
      <c r="R124" s="365">
        <v>3</v>
      </c>
      <c r="S124" s="362"/>
      <c r="T124" s="363"/>
      <c r="U124" s="364"/>
      <c r="V124" s="365"/>
      <c r="W124" s="362"/>
      <c r="X124" s="363"/>
      <c r="Y124" s="364"/>
      <c r="Z124" s="365"/>
      <c r="AA124" s="362">
        <v>2</v>
      </c>
      <c r="AB124" s="363"/>
      <c r="AC124" s="364"/>
      <c r="AD124" s="365"/>
      <c r="AE124" s="362"/>
      <c r="AF124" s="363"/>
      <c r="AG124" s="364"/>
      <c r="AH124" s="365"/>
      <c r="AI124" s="362"/>
      <c r="AJ124" s="363"/>
      <c r="AK124" s="364"/>
      <c r="AL124" s="365"/>
      <c r="AM124" s="362"/>
      <c r="AN124" s="363"/>
      <c r="AO124" s="364"/>
      <c r="AP124" s="365">
        <v>3</v>
      </c>
      <c r="AQ124" s="362"/>
      <c r="AR124" s="363"/>
      <c r="AS124" s="364"/>
      <c r="AT124" s="365"/>
      <c r="AU124" s="362"/>
      <c r="AV124" s="363"/>
      <c r="AW124" s="364"/>
      <c r="AX124" s="365">
        <v>3</v>
      </c>
      <c r="AY124" s="362"/>
      <c r="AZ124" s="363"/>
      <c r="BA124" s="364"/>
      <c r="BB124" s="365"/>
      <c r="BC124" s="362"/>
      <c r="BD124" s="363"/>
      <c r="BE124" s="364"/>
      <c r="BF124" s="365">
        <v>3</v>
      </c>
      <c r="BG124" s="362"/>
      <c r="BH124" s="363"/>
      <c r="BI124" s="364"/>
      <c r="BJ124" s="365"/>
      <c r="BK124" s="362"/>
      <c r="BL124" s="363"/>
      <c r="BM124" s="364"/>
      <c r="BN124" s="365">
        <v>3</v>
      </c>
      <c r="BO124" s="362"/>
      <c r="BP124" s="363"/>
      <c r="BQ124" s="364"/>
      <c r="BR124" s="365">
        <v>2</v>
      </c>
      <c r="BS124" s="362"/>
      <c r="BT124" s="363"/>
      <c r="BU124" s="364"/>
      <c r="BV124" s="365">
        <v>3</v>
      </c>
      <c r="BW124" s="362"/>
      <c r="BX124" s="363"/>
      <c r="BY124" s="364"/>
      <c r="BZ124" s="365"/>
      <c r="CA124" s="362"/>
      <c r="CB124" s="363"/>
      <c r="CC124" s="364"/>
      <c r="CD124" s="365"/>
      <c r="CE124" s="362"/>
      <c r="CF124" s="363"/>
      <c r="CG124" s="364"/>
      <c r="CH124" s="365"/>
      <c r="CI124" s="362"/>
      <c r="CJ124" s="363"/>
      <c r="CK124" s="364"/>
      <c r="CL124" s="365">
        <v>2</v>
      </c>
      <c r="CM124" s="362"/>
      <c r="CN124" s="363"/>
      <c r="CO124" s="364"/>
      <c r="CP124" s="365">
        <v>3</v>
      </c>
      <c r="CQ124" s="362"/>
      <c r="CR124" s="363"/>
      <c r="CS124" s="364"/>
      <c r="CT124" s="365"/>
      <c r="CU124" s="362">
        <v>2</v>
      </c>
      <c r="CV124" s="363"/>
      <c r="CW124" s="364"/>
      <c r="CX124" s="365"/>
      <c r="CY124" s="362">
        <v>2</v>
      </c>
      <c r="CZ124" s="363"/>
      <c r="DA124" s="364"/>
      <c r="DB124" s="365"/>
      <c r="DC124" s="362">
        <v>2</v>
      </c>
      <c r="DD124" s="363"/>
      <c r="DE124" s="364"/>
      <c r="DF124" s="365"/>
      <c r="DG124" s="362"/>
      <c r="DH124" s="363"/>
      <c r="DI124" s="364"/>
      <c r="DJ124" s="365">
        <v>2</v>
      </c>
      <c r="DK124" s="362"/>
      <c r="DL124" s="363"/>
      <c r="DM124" s="364"/>
      <c r="DN124" s="365"/>
      <c r="DO124" s="362">
        <v>2</v>
      </c>
      <c r="DP124" s="363"/>
      <c r="DQ124" s="364"/>
      <c r="DR124" s="365"/>
      <c r="DS124" s="362"/>
      <c r="DT124" s="363"/>
      <c r="DU124" s="364"/>
      <c r="DV124" s="365"/>
      <c r="DW124" s="362"/>
      <c r="DX124" s="363"/>
      <c r="DY124" s="364"/>
      <c r="DZ124" s="413">
        <f t="shared" si="13"/>
        <v>27</v>
      </c>
      <c r="EA124" s="414">
        <f t="shared" si="14"/>
        <v>13</v>
      </c>
      <c r="EB124" s="414">
        <f t="shared" si="15"/>
        <v>0</v>
      </c>
      <c r="EC124" s="415">
        <f t="shared" si="16"/>
        <v>0</v>
      </c>
    </row>
    <row r="125" spans="1:133" ht="49.5" customHeight="1">
      <c r="A125" s="408">
        <v>113</v>
      </c>
      <c r="B125" s="433" t="s">
        <v>443</v>
      </c>
      <c r="C125" s="446" t="s">
        <v>56</v>
      </c>
      <c r="D125" s="447" t="s">
        <v>1733</v>
      </c>
      <c r="E125" s="448">
        <v>9</v>
      </c>
      <c r="F125" s="365">
        <v>3</v>
      </c>
      <c r="G125" s="362"/>
      <c r="H125" s="363"/>
      <c r="I125" s="364"/>
      <c r="J125" s="365"/>
      <c r="K125" s="362"/>
      <c r="L125" s="363"/>
      <c r="M125" s="364"/>
      <c r="N125" s="365"/>
      <c r="O125" s="362">
        <v>3</v>
      </c>
      <c r="P125" s="363"/>
      <c r="Q125" s="364"/>
      <c r="R125" s="365">
        <v>3</v>
      </c>
      <c r="S125" s="362"/>
      <c r="T125" s="363"/>
      <c r="U125" s="364"/>
      <c r="V125" s="365"/>
      <c r="W125" s="362"/>
      <c r="X125" s="363"/>
      <c r="Y125" s="364"/>
      <c r="Z125" s="365"/>
      <c r="AA125" s="362">
        <v>2</v>
      </c>
      <c r="AB125" s="363"/>
      <c r="AC125" s="364"/>
      <c r="AD125" s="365"/>
      <c r="AE125" s="362"/>
      <c r="AF125" s="363"/>
      <c r="AG125" s="364"/>
      <c r="AH125" s="365"/>
      <c r="AI125" s="362"/>
      <c r="AJ125" s="363"/>
      <c r="AK125" s="364"/>
      <c r="AL125" s="365">
        <v>3</v>
      </c>
      <c r="AM125" s="362"/>
      <c r="AN125" s="363"/>
      <c r="AO125" s="364"/>
      <c r="AP125" s="365"/>
      <c r="AQ125" s="362"/>
      <c r="AR125" s="363"/>
      <c r="AS125" s="364"/>
      <c r="AT125" s="365">
        <v>3</v>
      </c>
      <c r="AU125" s="362"/>
      <c r="AV125" s="363"/>
      <c r="AW125" s="364"/>
      <c r="AX125" s="365"/>
      <c r="AY125" s="362"/>
      <c r="AZ125" s="363"/>
      <c r="BA125" s="364"/>
      <c r="BB125" s="365"/>
      <c r="BC125" s="362">
        <v>2</v>
      </c>
      <c r="BD125" s="363"/>
      <c r="BE125" s="364"/>
      <c r="BF125" s="365"/>
      <c r="BG125" s="362">
        <v>2</v>
      </c>
      <c r="BH125" s="363"/>
      <c r="BI125" s="364"/>
      <c r="BJ125" s="365"/>
      <c r="BK125" s="362">
        <v>2</v>
      </c>
      <c r="BL125" s="363"/>
      <c r="BM125" s="364"/>
      <c r="BN125" s="365">
        <v>3</v>
      </c>
      <c r="BO125" s="362"/>
      <c r="BP125" s="363"/>
      <c r="BQ125" s="364"/>
      <c r="BR125" s="365">
        <v>2</v>
      </c>
      <c r="BS125" s="362"/>
      <c r="BT125" s="363"/>
      <c r="BU125" s="364"/>
      <c r="BV125" s="365">
        <v>3</v>
      </c>
      <c r="BW125" s="362"/>
      <c r="BX125" s="363"/>
      <c r="BY125" s="364"/>
      <c r="BZ125" s="365"/>
      <c r="CA125" s="362"/>
      <c r="CB125" s="363"/>
      <c r="CC125" s="364"/>
      <c r="CD125" s="365"/>
      <c r="CE125" s="362"/>
      <c r="CF125" s="363"/>
      <c r="CG125" s="364"/>
      <c r="CH125" s="365"/>
      <c r="CI125" s="362"/>
      <c r="CJ125" s="363"/>
      <c r="CK125" s="364"/>
      <c r="CL125" s="365">
        <v>2</v>
      </c>
      <c r="CM125" s="362"/>
      <c r="CN125" s="363"/>
      <c r="CO125" s="364"/>
      <c r="CP125" s="365">
        <v>3</v>
      </c>
      <c r="CQ125" s="362"/>
      <c r="CR125" s="363"/>
      <c r="CS125" s="364"/>
      <c r="CT125" s="365">
        <v>3</v>
      </c>
      <c r="CU125" s="362"/>
      <c r="CV125" s="363"/>
      <c r="CW125" s="364"/>
      <c r="CX125" s="365">
        <v>3</v>
      </c>
      <c r="CY125" s="362"/>
      <c r="CZ125" s="363"/>
      <c r="DA125" s="364"/>
      <c r="DB125" s="365">
        <v>2</v>
      </c>
      <c r="DC125" s="362"/>
      <c r="DD125" s="363"/>
      <c r="DE125" s="364"/>
      <c r="DF125" s="365"/>
      <c r="DG125" s="362"/>
      <c r="DH125" s="363"/>
      <c r="DI125" s="364"/>
      <c r="DJ125" s="365"/>
      <c r="DK125" s="362"/>
      <c r="DL125" s="363"/>
      <c r="DM125" s="364"/>
      <c r="DN125" s="365"/>
      <c r="DO125" s="362"/>
      <c r="DP125" s="363"/>
      <c r="DQ125" s="364"/>
      <c r="DR125" s="365"/>
      <c r="DS125" s="362"/>
      <c r="DT125" s="363"/>
      <c r="DU125" s="364"/>
      <c r="DV125" s="365"/>
      <c r="DW125" s="362"/>
      <c r="DX125" s="363"/>
      <c r="DY125" s="364"/>
      <c r="DZ125" s="413">
        <f t="shared" si="13"/>
        <v>33</v>
      </c>
      <c r="EA125" s="414">
        <f t="shared" si="14"/>
        <v>11</v>
      </c>
      <c r="EB125" s="414">
        <f t="shared" si="15"/>
        <v>0</v>
      </c>
      <c r="EC125" s="415">
        <f t="shared" si="16"/>
        <v>0</v>
      </c>
    </row>
    <row r="126" spans="1:133" ht="49.5" customHeight="1">
      <c r="A126" s="408">
        <v>114</v>
      </c>
      <c r="B126" s="433" t="s">
        <v>447</v>
      </c>
      <c r="C126" s="446" t="s">
        <v>64</v>
      </c>
      <c r="D126" s="447" t="s">
        <v>1734</v>
      </c>
      <c r="E126" s="448">
        <v>9</v>
      </c>
      <c r="F126" s="365"/>
      <c r="G126" s="362"/>
      <c r="H126" s="363"/>
      <c r="I126" s="364"/>
      <c r="J126" s="365"/>
      <c r="K126" s="362"/>
      <c r="L126" s="363"/>
      <c r="M126" s="364"/>
      <c r="N126" s="365"/>
      <c r="O126" s="362">
        <v>3</v>
      </c>
      <c r="P126" s="363"/>
      <c r="Q126" s="364"/>
      <c r="R126" s="365">
        <v>3</v>
      </c>
      <c r="S126" s="362"/>
      <c r="T126" s="363"/>
      <c r="U126" s="364"/>
      <c r="V126" s="365"/>
      <c r="W126" s="362"/>
      <c r="X126" s="363"/>
      <c r="Y126" s="364"/>
      <c r="Z126" s="365"/>
      <c r="AA126" s="362">
        <v>2</v>
      </c>
      <c r="AB126" s="363"/>
      <c r="AC126" s="364"/>
      <c r="AD126" s="365"/>
      <c r="AE126" s="362"/>
      <c r="AF126" s="363"/>
      <c r="AG126" s="364"/>
      <c r="AH126" s="365"/>
      <c r="AI126" s="362"/>
      <c r="AJ126" s="363"/>
      <c r="AK126" s="364"/>
      <c r="AL126" s="365"/>
      <c r="AM126" s="362"/>
      <c r="AN126" s="363"/>
      <c r="AO126" s="364"/>
      <c r="AP126" s="365">
        <v>2</v>
      </c>
      <c r="AQ126" s="362"/>
      <c r="AR126" s="363"/>
      <c r="AS126" s="364"/>
      <c r="AT126" s="365">
        <v>3</v>
      </c>
      <c r="AU126" s="362"/>
      <c r="AV126" s="363"/>
      <c r="AW126" s="364"/>
      <c r="AX126" s="365">
        <v>3</v>
      </c>
      <c r="AY126" s="362"/>
      <c r="AZ126" s="363"/>
      <c r="BA126" s="364"/>
      <c r="BB126" s="365"/>
      <c r="BC126" s="362">
        <v>2</v>
      </c>
      <c r="BD126" s="363"/>
      <c r="BE126" s="364"/>
      <c r="BF126" s="365">
        <v>3</v>
      </c>
      <c r="BG126" s="362"/>
      <c r="BH126" s="363"/>
      <c r="BI126" s="364"/>
      <c r="BJ126" s="365"/>
      <c r="BK126" s="362">
        <v>2</v>
      </c>
      <c r="BL126" s="363"/>
      <c r="BM126" s="364"/>
      <c r="BN126" s="365">
        <v>3</v>
      </c>
      <c r="BO126" s="362"/>
      <c r="BP126" s="363"/>
      <c r="BQ126" s="364"/>
      <c r="BR126" s="365">
        <v>2</v>
      </c>
      <c r="BS126" s="362"/>
      <c r="BT126" s="363"/>
      <c r="BU126" s="364"/>
      <c r="BV126" s="365">
        <v>3</v>
      </c>
      <c r="BW126" s="362"/>
      <c r="BX126" s="363"/>
      <c r="BY126" s="364"/>
      <c r="BZ126" s="365"/>
      <c r="CA126" s="362"/>
      <c r="CB126" s="363"/>
      <c r="CC126" s="364"/>
      <c r="CD126" s="365"/>
      <c r="CE126" s="362"/>
      <c r="CF126" s="363"/>
      <c r="CG126" s="364"/>
      <c r="CH126" s="365"/>
      <c r="CI126" s="362"/>
      <c r="CJ126" s="363"/>
      <c r="CK126" s="364"/>
      <c r="CL126" s="365">
        <v>2</v>
      </c>
      <c r="CM126" s="362"/>
      <c r="CN126" s="363"/>
      <c r="CO126" s="364"/>
      <c r="CP126" s="365"/>
      <c r="CQ126" s="362"/>
      <c r="CR126" s="363"/>
      <c r="CS126" s="364"/>
      <c r="CT126" s="365">
        <v>3</v>
      </c>
      <c r="CU126" s="362"/>
      <c r="CV126" s="363"/>
      <c r="CW126" s="364"/>
      <c r="CX126" s="365"/>
      <c r="CY126" s="362">
        <v>2</v>
      </c>
      <c r="CZ126" s="363"/>
      <c r="DA126" s="364"/>
      <c r="DB126" s="365"/>
      <c r="DC126" s="362"/>
      <c r="DD126" s="363"/>
      <c r="DE126" s="364"/>
      <c r="DF126" s="365"/>
      <c r="DG126" s="362"/>
      <c r="DH126" s="363"/>
      <c r="DI126" s="364"/>
      <c r="DJ126" s="365">
        <v>2</v>
      </c>
      <c r="DK126" s="362"/>
      <c r="DL126" s="363"/>
      <c r="DM126" s="364"/>
      <c r="DN126" s="365">
        <v>3</v>
      </c>
      <c r="DO126" s="362"/>
      <c r="DP126" s="363"/>
      <c r="DQ126" s="364"/>
      <c r="DR126" s="365"/>
      <c r="DS126" s="362"/>
      <c r="DT126" s="363"/>
      <c r="DU126" s="364"/>
      <c r="DV126" s="365"/>
      <c r="DW126" s="362"/>
      <c r="DX126" s="363"/>
      <c r="DY126" s="364"/>
      <c r="DZ126" s="413">
        <f t="shared" si="13"/>
        <v>32</v>
      </c>
      <c r="EA126" s="414">
        <f t="shared" si="14"/>
        <v>11</v>
      </c>
      <c r="EB126" s="414">
        <f t="shared" si="15"/>
        <v>0</v>
      </c>
      <c r="EC126" s="415">
        <f t="shared" si="16"/>
        <v>0</v>
      </c>
    </row>
    <row r="127" spans="1:133" ht="49.5" customHeight="1">
      <c r="A127" s="408">
        <v>115</v>
      </c>
      <c r="B127" s="433" t="s">
        <v>448</v>
      </c>
      <c r="C127" s="446" t="s">
        <v>449</v>
      </c>
      <c r="D127" s="447" t="s">
        <v>1735</v>
      </c>
      <c r="E127" s="448">
        <v>9</v>
      </c>
      <c r="F127" s="365"/>
      <c r="G127" s="362">
        <v>3</v>
      </c>
      <c r="H127" s="363"/>
      <c r="I127" s="364"/>
      <c r="J127" s="365"/>
      <c r="K127" s="362"/>
      <c r="L127" s="363"/>
      <c r="M127" s="364"/>
      <c r="N127" s="365"/>
      <c r="O127" s="362">
        <v>3</v>
      </c>
      <c r="P127" s="363"/>
      <c r="Q127" s="364"/>
      <c r="R127" s="365">
        <v>3</v>
      </c>
      <c r="S127" s="362"/>
      <c r="T127" s="363"/>
      <c r="U127" s="364"/>
      <c r="V127" s="365"/>
      <c r="W127" s="362"/>
      <c r="X127" s="363"/>
      <c r="Y127" s="364"/>
      <c r="Z127" s="365"/>
      <c r="AA127" s="362">
        <v>2</v>
      </c>
      <c r="AB127" s="363"/>
      <c r="AC127" s="364"/>
      <c r="AD127" s="365"/>
      <c r="AE127" s="362"/>
      <c r="AF127" s="363"/>
      <c r="AG127" s="364"/>
      <c r="AH127" s="365"/>
      <c r="AI127" s="362"/>
      <c r="AJ127" s="363"/>
      <c r="AK127" s="364"/>
      <c r="AL127" s="365"/>
      <c r="AM127" s="362">
        <v>2</v>
      </c>
      <c r="AN127" s="363"/>
      <c r="AO127" s="364"/>
      <c r="AP127" s="365"/>
      <c r="AQ127" s="362"/>
      <c r="AR127" s="363"/>
      <c r="AS127" s="364"/>
      <c r="AT127" s="365"/>
      <c r="AU127" s="362">
        <v>2</v>
      </c>
      <c r="AV127" s="363"/>
      <c r="AW127" s="364"/>
      <c r="AX127" s="365"/>
      <c r="AY127" s="362"/>
      <c r="AZ127" s="363"/>
      <c r="BA127" s="364"/>
      <c r="BB127" s="365">
        <v>3</v>
      </c>
      <c r="BC127" s="362"/>
      <c r="BD127" s="363"/>
      <c r="BE127" s="364"/>
      <c r="BF127" s="365"/>
      <c r="BG127" s="362">
        <v>2</v>
      </c>
      <c r="BH127" s="363"/>
      <c r="BI127" s="364"/>
      <c r="BJ127" s="365">
        <v>3</v>
      </c>
      <c r="BK127" s="362"/>
      <c r="BL127" s="363"/>
      <c r="BM127" s="364"/>
      <c r="BN127" s="365">
        <v>3</v>
      </c>
      <c r="BO127" s="362"/>
      <c r="BP127" s="363"/>
      <c r="BQ127" s="364"/>
      <c r="BR127" s="365">
        <v>2</v>
      </c>
      <c r="BS127" s="362"/>
      <c r="BT127" s="363"/>
      <c r="BU127" s="364"/>
      <c r="BV127" s="365">
        <v>3</v>
      </c>
      <c r="BW127" s="362"/>
      <c r="BX127" s="363"/>
      <c r="BY127" s="364"/>
      <c r="BZ127" s="365"/>
      <c r="CA127" s="362"/>
      <c r="CB127" s="363"/>
      <c r="CC127" s="364"/>
      <c r="CD127" s="365"/>
      <c r="CE127" s="362"/>
      <c r="CF127" s="363"/>
      <c r="CG127" s="364"/>
      <c r="CH127" s="365"/>
      <c r="CI127" s="362"/>
      <c r="CJ127" s="363"/>
      <c r="CK127" s="364"/>
      <c r="CL127" s="365">
        <v>2</v>
      </c>
      <c r="CM127" s="362"/>
      <c r="CN127" s="363"/>
      <c r="CO127" s="364"/>
      <c r="CP127" s="365">
        <v>3</v>
      </c>
      <c r="CQ127" s="362"/>
      <c r="CR127" s="363"/>
      <c r="CS127" s="364"/>
      <c r="CT127" s="365"/>
      <c r="CU127" s="362">
        <v>3</v>
      </c>
      <c r="CV127" s="363"/>
      <c r="CW127" s="364"/>
      <c r="CX127" s="365">
        <v>3</v>
      </c>
      <c r="CY127" s="362"/>
      <c r="CZ127" s="363"/>
      <c r="DA127" s="364"/>
      <c r="DB127" s="365">
        <v>2</v>
      </c>
      <c r="DC127" s="362"/>
      <c r="DD127" s="363"/>
      <c r="DE127" s="364"/>
      <c r="DF127" s="365"/>
      <c r="DG127" s="362"/>
      <c r="DH127" s="363"/>
      <c r="DI127" s="364"/>
      <c r="DJ127" s="365">
        <v>2</v>
      </c>
      <c r="DK127" s="362"/>
      <c r="DL127" s="363"/>
      <c r="DM127" s="364"/>
      <c r="DN127" s="365"/>
      <c r="DO127" s="362">
        <v>2</v>
      </c>
      <c r="DP127" s="363"/>
      <c r="DQ127" s="364"/>
      <c r="DR127" s="365"/>
      <c r="DS127" s="362"/>
      <c r="DT127" s="363"/>
      <c r="DU127" s="364"/>
      <c r="DV127" s="365"/>
      <c r="DW127" s="362"/>
      <c r="DX127" s="363"/>
      <c r="DY127" s="364"/>
      <c r="DZ127" s="413">
        <f t="shared" si="13"/>
        <v>29</v>
      </c>
      <c r="EA127" s="414">
        <f t="shared" si="14"/>
        <v>19</v>
      </c>
      <c r="EB127" s="414">
        <f t="shared" si="15"/>
        <v>0</v>
      </c>
      <c r="EC127" s="415">
        <f t="shared" si="16"/>
        <v>0</v>
      </c>
    </row>
    <row r="128" spans="1:133" ht="49.5" customHeight="1">
      <c r="A128" s="408">
        <v>116</v>
      </c>
      <c r="B128" s="433" t="s">
        <v>1109</v>
      </c>
      <c r="C128" s="457" t="s">
        <v>1110</v>
      </c>
      <c r="D128" s="447" t="s">
        <v>1736</v>
      </c>
      <c r="E128" s="456">
        <v>9</v>
      </c>
      <c r="F128" s="365">
        <v>3</v>
      </c>
      <c r="G128" s="362"/>
      <c r="H128" s="363"/>
      <c r="I128" s="364"/>
      <c r="J128" s="365"/>
      <c r="K128" s="362"/>
      <c r="L128" s="363"/>
      <c r="M128" s="364"/>
      <c r="N128" s="365"/>
      <c r="O128" s="362">
        <v>3</v>
      </c>
      <c r="P128" s="363"/>
      <c r="Q128" s="364"/>
      <c r="R128" s="365">
        <v>3</v>
      </c>
      <c r="S128" s="362"/>
      <c r="T128" s="363"/>
      <c r="U128" s="364"/>
      <c r="V128" s="365"/>
      <c r="W128" s="362"/>
      <c r="X128" s="363"/>
      <c r="Y128" s="364"/>
      <c r="Z128" s="365"/>
      <c r="AA128" s="362">
        <v>2</v>
      </c>
      <c r="AB128" s="363"/>
      <c r="AC128" s="364"/>
      <c r="AD128" s="365"/>
      <c r="AE128" s="362"/>
      <c r="AF128" s="363"/>
      <c r="AG128" s="364"/>
      <c r="AH128" s="365"/>
      <c r="AI128" s="362"/>
      <c r="AJ128" s="363"/>
      <c r="AK128" s="364"/>
      <c r="AL128" s="365">
        <v>3</v>
      </c>
      <c r="AM128" s="362"/>
      <c r="AN128" s="363"/>
      <c r="AO128" s="364"/>
      <c r="AP128" s="365"/>
      <c r="AQ128" s="362">
        <v>3</v>
      </c>
      <c r="AR128" s="363"/>
      <c r="AS128" s="364"/>
      <c r="AT128" s="365"/>
      <c r="AU128" s="362">
        <v>2</v>
      </c>
      <c r="AV128" s="363"/>
      <c r="AW128" s="364"/>
      <c r="AX128" s="365"/>
      <c r="AY128" s="362">
        <v>2</v>
      </c>
      <c r="AZ128" s="363"/>
      <c r="BA128" s="364"/>
      <c r="BB128" s="365">
        <v>3</v>
      </c>
      <c r="BC128" s="362"/>
      <c r="BD128" s="363"/>
      <c r="BE128" s="364"/>
      <c r="BF128" s="365"/>
      <c r="BG128" s="362"/>
      <c r="BH128" s="363"/>
      <c r="BI128" s="364"/>
      <c r="BJ128" s="365">
        <v>3</v>
      </c>
      <c r="BK128" s="362"/>
      <c r="BL128" s="363"/>
      <c r="BM128" s="364"/>
      <c r="BN128" s="365">
        <v>3</v>
      </c>
      <c r="BO128" s="362"/>
      <c r="BP128" s="363"/>
      <c r="BQ128" s="364"/>
      <c r="BR128" s="365">
        <v>2</v>
      </c>
      <c r="BS128" s="362"/>
      <c r="BT128" s="363"/>
      <c r="BU128" s="364"/>
      <c r="BV128" s="365">
        <v>3</v>
      </c>
      <c r="BW128" s="362"/>
      <c r="BX128" s="363"/>
      <c r="BY128" s="364"/>
      <c r="BZ128" s="365"/>
      <c r="CA128" s="362"/>
      <c r="CB128" s="363"/>
      <c r="CC128" s="364"/>
      <c r="CD128" s="365"/>
      <c r="CE128" s="362"/>
      <c r="CF128" s="363"/>
      <c r="CG128" s="364"/>
      <c r="CH128" s="365"/>
      <c r="CI128" s="362"/>
      <c r="CJ128" s="363"/>
      <c r="CK128" s="364"/>
      <c r="CL128" s="365">
        <v>2</v>
      </c>
      <c r="CM128" s="362"/>
      <c r="CN128" s="363"/>
      <c r="CO128" s="364"/>
      <c r="CP128" s="365">
        <v>3</v>
      </c>
      <c r="CQ128" s="362"/>
      <c r="CR128" s="363"/>
      <c r="CS128" s="364"/>
      <c r="CT128" s="365"/>
      <c r="CU128" s="362"/>
      <c r="CV128" s="363"/>
      <c r="CW128" s="364"/>
      <c r="CX128" s="365">
        <v>3</v>
      </c>
      <c r="CY128" s="362"/>
      <c r="CZ128" s="363"/>
      <c r="DA128" s="364"/>
      <c r="DB128" s="365">
        <v>2</v>
      </c>
      <c r="DC128" s="362"/>
      <c r="DD128" s="363"/>
      <c r="DE128" s="364"/>
      <c r="DF128" s="365"/>
      <c r="DG128" s="362"/>
      <c r="DH128" s="363"/>
      <c r="DI128" s="364"/>
      <c r="DJ128" s="365"/>
      <c r="DK128" s="362"/>
      <c r="DL128" s="363"/>
      <c r="DM128" s="364"/>
      <c r="DN128" s="365"/>
      <c r="DO128" s="362">
        <v>2</v>
      </c>
      <c r="DP128" s="363"/>
      <c r="DQ128" s="364"/>
      <c r="DR128" s="365"/>
      <c r="DS128" s="362"/>
      <c r="DT128" s="363"/>
      <c r="DU128" s="364"/>
      <c r="DV128" s="365"/>
      <c r="DW128" s="362"/>
      <c r="DX128" s="363"/>
      <c r="DY128" s="364"/>
      <c r="DZ128" s="413">
        <f t="shared" si="13"/>
        <v>33</v>
      </c>
      <c r="EA128" s="414">
        <f t="shared" si="14"/>
        <v>14</v>
      </c>
      <c r="EB128" s="414">
        <f t="shared" si="15"/>
        <v>0</v>
      </c>
      <c r="EC128" s="415">
        <f t="shared" si="16"/>
        <v>0</v>
      </c>
    </row>
    <row r="129" spans="1:133" ht="49.5" customHeight="1">
      <c r="A129" s="408">
        <v>117</v>
      </c>
      <c r="B129" s="433" t="s">
        <v>412</v>
      </c>
      <c r="C129" s="446" t="s">
        <v>413</v>
      </c>
      <c r="D129" s="447" t="s">
        <v>1737</v>
      </c>
      <c r="E129" s="448">
        <v>9</v>
      </c>
      <c r="F129" s="365">
        <v>3</v>
      </c>
      <c r="G129" s="362"/>
      <c r="H129" s="363"/>
      <c r="I129" s="364"/>
      <c r="J129" s="365"/>
      <c r="K129" s="362"/>
      <c r="L129" s="363"/>
      <c r="M129" s="364"/>
      <c r="N129" s="365"/>
      <c r="O129" s="362">
        <v>3</v>
      </c>
      <c r="P129" s="363"/>
      <c r="Q129" s="364"/>
      <c r="R129" s="365">
        <v>3</v>
      </c>
      <c r="S129" s="362"/>
      <c r="T129" s="363"/>
      <c r="U129" s="364"/>
      <c r="V129" s="365"/>
      <c r="W129" s="362"/>
      <c r="X129" s="363"/>
      <c r="Y129" s="364"/>
      <c r="Z129" s="365"/>
      <c r="AA129" s="362">
        <v>2</v>
      </c>
      <c r="AB129" s="363"/>
      <c r="AC129" s="364"/>
      <c r="AD129" s="365"/>
      <c r="AE129" s="362"/>
      <c r="AF129" s="363"/>
      <c r="AG129" s="364"/>
      <c r="AH129" s="365"/>
      <c r="AI129" s="362"/>
      <c r="AJ129" s="363"/>
      <c r="AK129" s="364"/>
      <c r="AL129" s="365"/>
      <c r="AM129" s="362">
        <v>2</v>
      </c>
      <c r="AN129" s="363"/>
      <c r="AO129" s="364"/>
      <c r="AP129" s="365"/>
      <c r="AQ129" s="362"/>
      <c r="AR129" s="363"/>
      <c r="AS129" s="364"/>
      <c r="AT129" s="365"/>
      <c r="AU129" s="362"/>
      <c r="AV129" s="363"/>
      <c r="AW129" s="364"/>
      <c r="AX129" s="365"/>
      <c r="AY129" s="362"/>
      <c r="AZ129" s="363"/>
      <c r="BA129" s="364"/>
      <c r="BB129" s="365"/>
      <c r="BC129" s="362"/>
      <c r="BD129" s="363"/>
      <c r="BE129" s="364"/>
      <c r="BF129" s="365"/>
      <c r="BG129" s="362"/>
      <c r="BH129" s="363"/>
      <c r="BI129" s="364"/>
      <c r="BJ129" s="365">
        <v>3</v>
      </c>
      <c r="BK129" s="362"/>
      <c r="BL129" s="363"/>
      <c r="BM129" s="364"/>
      <c r="BN129" s="365">
        <v>3</v>
      </c>
      <c r="BO129" s="362"/>
      <c r="BP129" s="363"/>
      <c r="BQ129" s="364"/>
      <c r="BR129" s="365">
        <v>2</v>
      </c>
      <c r="BS129" s="362"/>
      <c r="BT129" s="363"/>
      <c r="BU129" s="364"/>
      <c r="BV129" s="365">
        <v>3</v>
      </c>
      <c r="BW129" s="362"/>
      <c r="BX129" s="363"/>
      <c r="BY129" s="364"/>
      <c r="BZ129" s="365"/>
      <c r="CA129" s="362"/>
      <c r="CB129" s="363"/>
      <c r="CC129" s="364"/>
      <c r="CD129" s="365"/>
      <c r="CE129" s="362"/>
      <c r="CF129" s="363"/>
      <c r="CG129" s="364"/>
      <c r="CH129" s="365"/>
      <c r="CI129" s="362"/>
      <c r="CJ129" s="363"/>
      <c r="CK129" s="364"/>
      <c r="CL129" s="365">
        <v>2</v>
      </c>
      <c r="CM129" s="362"/>
      <c r="CN129" s="363"/>
      <c r="CO129" s="364"/>
      <c r="CP129" s="365">
        <v>3</v>
      </c>
      <c r="CQ129" s="362"/>
      <c r="CR129" s="363"/>
      <c r="CS129" s="364"/>
      <c r="CT129" s="365"/>
      <c r="CU129" s="362"/>
      <c r="CV129" s="363"/>
      <c r="CW129" s="364"/>
      <c r="CX129" s="365">
        <v>3</v>
      </c>
      <c r="CY129" s="362"/>
      <c r="CZ129" s="363"/>
      <c r="DA129" s="364"/>
      <c r="DB129" s="365">
        <v>2</v>
      </c>
      <c r="DC129" s="362"/>
      <c r="DD129" s="363"/>
      <c r="DE129" s="364"/>
      <c r="DF129" s="365"/>
      <c r="DG129" s="362"/>
      <c r="DH129" s="363"/>
      <c r="DI129" s="364"/>
      <c r="DJ129" s="365"/>
      <c r="DK129" s="362">
        <v>2</v>
      </c>
      <c r="DL129" s="363"/>
      <c r="DM129" s="364"/>
      <c r="DN129" s="365"/>
      <c r="DO129" s="362">
        <v>2</v>
      </c>
      <c r="DP129" s="363"/>
      <c r="DQ129" s="364"/>
      <c r="DR129" s="365"/>
      <c r="DS129" s="362"/>
      <c r="DT129" s="363"/>
      <c r="DU129" s="364"/>
      <c r="DV129" s="365"/>
      <c r="DW129" s="362"/>
      <c r="DX129" s="363"/>
      <c r="DY129" s="364"/>
      <c r="DZ129" s="413">
        <f t="shared" si="13"/>
        <v>27</v>
      </c>
      <c r="EA129" s="414">
        <f t="shared" si="14"/>
        <v>11</v>
      </c>
      <c r="EB129" s="414">
        <f t="shared" si="15"/>
        <v>0</v>
      </c>
      <c r="EC129" s="415">
        <f t="shared" si="16"/>
        <v>0</v>
      </c>
    </row>
    <row r="130" spans="1:133" ht="49.5" customHeight="1">
      <c r="A130" s="408">
        <v>118</v>
      </c>
      <c r="B130" s="433" t="s">
        <v>424</v>
      </c>
      <c r="C130" s="446" t="s">
        <v>78</v>
      </c>
      <c r="D130" s="447" t="s">
        <v>1738</v>
      </c>
      <c r="E130" s="448">
        <v>9</v>
      </c>
      <c r="F130" s="365"/>
      <c r="G130" s="362"/>
      <c r="H130" s="363"/>
      <c r="I130" s="364"/>
      <c r="J130" s="365"/>
      <c r="K130" s="362"/>
      <c r="L130" s="363"/>
      <c r="M130" s="364"/>
      <c r="N130" s="365"/>
      <c r="O130" s="362">
        <v>3</v>
      </c>
      <c r="P130" s="363"/>
      <c r="Q130" s="364"/>
      <c r="R130" s="365">
        <v>3</v>
      </c>
      <c r="S130" s="362"/>
      <c r="T130" s="363"/>
      <c r="U130" s="364"/>
      <c r="V130" s="365"/>
      <c r="W130" s="362"/>
      <c r="X130" s="363"/>
      <c r="Y130" s="364"/>
      <c r="Z130" s="365"/>
      <c r="AA130" s="362">
        <v>2</v>
      </c>
      <c r="AB130" s="363"/>
      <c r="AC130" s="364"/>
      <c r="AD130" s="365"/>
      <c r="AE130" s="362"/>
      <c r="AF130" s="363"/>
      <c r="AG130" s="364"/>
      <c r="AH130" s="365"/>
      <c r="AI130" s="362"/>
      <c r="AJ130" s="363"/>
      <c r="AK130" s="364"/>
      <c r="AL130" s="365"/>
      <c r="AM130" s="362"/>
      <c r="AN130" s="363"/>
      <c r="AO130" s="364"/>
      <c r="AP130" s="365">
        <v>2</v>
      </c>
      <c r="AQ130" s="362"/>
      <c r="AR130" s="363"/>
      <c r="AS130" s="364"/>
      <c r="AT130" s="365">
        <v>3</v>
      </c>
      <c r="AU130" s="362"/>
      <c r="AV130" s="363"/>
      <c r="AW130" s="364"/>
      <c r="AX130" s="365">
        <v>3</v>
      </c>
      <c r="AY130" s="362"/>
      <c r="AZ130" s="363"/>
      <c r="BA130" s="364"/>
      <c r="BB130" s="365"/>
      <c r="BC130" s="362">
        <v>2</v>
      </c>
      <c r="BD130" s="363"/>
      <c r="BE130" s="364"/>
      <c r="BF130" s="365">
        <v>3</v>
      </c>
      <c r="BG130" s="362"/>
      <c r="BH130" s="363"/>
      <c r="BI130" s="364"/>
      <c r="BJ130" s="365"/>
      <c r="BK130" s="362">
        <v>2</v>
      </c>
      <c r="BL130" s="363"/>
      <c r="BM130" s="364"/>
      <c r="BN130" s="365">
        <v>3</v>
      </c>
      <c r="BO130" s="362"/>
      <c r="BP130" s="363"/>
      <c r="BQ130" s="364"/>
      <c r="BR130" s="365">
        <v>2</v>
      </c>
      <c r="BS130" s="362"/>
      <c r="BT130" s="363"/>
      <c r="BU130" s="364"/>
      <c r="BV130" s="365">
        <v>3</v>
      </c>
      <c r="BW130" s="362"/>
      <c r="BX130" s="363"/>
      <c r="BY130" s="364"/>
      <c r="BZ130" s="365"/>
      <c r="CA130" s="362"/>
      <c r="CB130" s="363"/>
      <c r="CC130" s="364"/>
      <c r="CD130" s="365"/>
      <c r="CE130" s="362"/>
      <c r="CF130" s="363"/>
      <c r="CG130" s="364"/>
      <c r="CH130" s="365"/>
      <c r="CI130" s="362"/>
      <c r="CJ130" s="363"/>
      <c r="CK130" s="364"/>
      <c r="CL130" s="365">
        <v>2</v>
      </c>
      <c r="CM130" s="362"/>
      <c r="CN130" s="363"/>
      <c r="CO130" s="364"/>
      <c r="CP130" s="365"/>
      <c r="CQ130" s="362"/>
      <c r="CR130" s="363"/>
      <c r="CS130" s="364"/>
      <c r="CT130" s="365">
        <v>3</v>
      </c>
      <c r="CU130" s="362"/>
      <c r="CV130" s="363"/>
      <c r="CW130" s="364"/>
      <c r="CX130" s="365"/>
      <c r="CY130" s="362"/>
      <c r="CZ130" s="363"/>
      <c r="DA130" s="364"/>
      <c r="DB130" s="365"/>
      <c r="DC130" s="362"/>
      <c r="DD130" s="363"/>
      <c r="DE130" s="364"/>
      <c r="DF130" s="365"/>
      <c r="DG130" s="362"/>
      <c r="DH130" s="363"/>
      <c r="DI130" s="364"/>
      <c r="DJ130" s="365">
        <v>3</v>
      </c>
      <c r="DK130" s="362"/>
      <c r="DL130" s="363"/>
      <c r="DM130" s="364"/>
      <c r="DN130" s="365"/>
      <c r="DO130" s="362">
        <v>2</v>
      </c>
      <c r="DP130" s="363"/>
      <c r="DQ130" s="364"/>
      <c r="DR130" s="365"/>
      <c r="DS130" s="362"/>
      <c r="DT130" s="363"/>
      <c r="DU130" s="364"/>
      <c r="DV130" s="365"/>
      <c r="DW130" s="362"/>
      <c r="DX130" s="363"/>
      <c r="DY130" s="364"/>
      <c r="DZ130" s="413">
        <f t="shared" si="13"/>
        <v>30</v>
      </c>
      <c r="EA130" s="414">
        <f t="shared" si="14"/>
        <v>11</v>
      </c>
      <c r="EB130" s="414">
        <f t="shared" si="15"/>
        <v>0</v>
      </c>
      <c r="EC130" s="415">
        <f t="shared" si="16"/>
        <v>0</v>
      </c>
    </row>
    <row r="131" spans="1:133" ht="49.5" customHeight="1">
      <c r="A131" s="408">
        <v>119</v>
      </c>
      <c r="B131" s="433" t="s">
        <v>460</v>
      </c>
      <c r="C131" s="446" t="s">
        <v>80</v>
      </c>
      <c r="D131" s="447" t="s">
        <v>1739</v>
      </c>
      <c r="E131" s="448">
        <v>9</v>
      </c>
      <c r="F131" s="365"/>
      <c r="G131" s="362"/>
      <c r="H131" s="363"/>
      <c r="I131" s="364"/>
      <c r="J131" s="365"/>
      <c r="K131" s="362"/>
      <c r="L131" s="363"/>
      <c r="M131" s="364"/>
      <c r="N131" s="365"/>
      <c r="O131" s="362"/>
      <c r="P131" s="363"/>
      <c r="Q131" s="364"/>
      <c r="R131" s="365">
        <v>3</v>
      </c>
      <c r="S131" s="362"/>
      <c r="T131" s="363"/>
      <c r="U131" s="364"/>
      <c r="V131" s="365"/>
      <c r="W131" s="362"/>
      <c r="X131" s="363"/>
      <c r="Y131" s="364"/>
      <c r="Z131" s="365"/>
      <c r="AA131" s="362">
        <v>2</v>
      </c>
      <c r="AB131" s="363"/>
      <c r="AC131" s="364"/>
      <c r="AD131" s="365"/>
      <c r="AE131" s="362"/>
      <c r="AF131" s="363"/>
      <c r="AG131" s="364"/>
      <c r="AH131" s="365"/>
      <c r="AI131" s="362"/>
      <c r="AJ131" s="363"/>
      <c r="AK131" s="364"/>
      <c r="AL131" s="365"/>
      <c r="AM131" s="362"/>
      <c r="AN131" s="363"/>
      <c r="AO131" s="364"/>
      <c r="AP131" s="365"/>
      <c r="AQ131" s="362"/>
      <c r="AR131" s="363"/>
      <c r="AS131" s="364"/>
      <c r="AT131" s="365">
        <v>3</v>
      </c>
      <c r="AU131" s="362"/>
      <c r="AV131" s="363"/>
      <c r="AW131" s="364"/>
      <c r="AX131" s="365"/>
      <c r="AY131" s="362"/>
      <c r="AZ131" s="363"/>
      <c r="BA131" s="364"/>
      <c r="BB131" s="365"/>
      <c r="BC131" s="362">
        <v>2</v>
      </c>
      <c r="BD131" s="363"/>
      <c r="BE131" s="364"/>
      <c r="BF131" s="365"/>
      <c r="BG131" s="362"/>
      <c r="BH131" s="363"/>
      <c r="BI131" s="364"/>
      <c r="BJ131" s="365"/>
      <c r="BK131" s="362">
        <v>2</v>
      </c>
      <c r="BL131" s="363"/>
      <c r="BM131" s="364"/>
      <c r="BN131" s="365">
        <v>3</v>
      </c>
      <c r="BO131" s="362"/>
      <c r="BP131" s="363"/>
      <c r="BQ131" s="364"/>
      <c r="BR131" s="365">
        <v>2</v>
      </c>
      <c r="BS131" s="362"/>
      <c r="BT131" s="363"/>
      <c r="BU131" s="364"/>
      <c r="BV131" s="365"/>
      <c r="BW131" s="362"/>
      <c r="BX131" s="363"/>
      <c r="BY131" s="364"/>
      <c r="BZ131" s="365"/>
      <c r="CA131" s="362"/>
      <c r="CB131" s="363"/>
      <c r="CC131" s="364"/>
      <c r="CD131" s="365"/>
      <c r="CE131" s="362"/>
      <c r="CF131" s="363"/>
      <c r="CG131" s="364"/>
      <c r="CH131" s="365"/>
      <c r="CI131" s="362"/>
      <c r="CJ131" s="363"/>
      <c r="CK131" s="364"/>
      <c r="CL131" s="365">
        <v>2</v>
      </c>
      <c r="CM131" s="362"/>
      <c r="CN131" s="363"/>
      <c r="CO131" s="364"/>
      <c r="CP131" s="365">
        <v>3</v>
      </c>
      <c r="CQ131" s="362"/>
      <c r="CR131" s="363"/>
      <c r="CS131" s="364"/>
      <c r="CT131" s="365"/>
      <c r="CU131" s="362">
        <v>2</v>
      </c>
      <c r="CV131" s="363"/>
      <c r="CW131" s="364"/>
      <c r="CX131" s="365">
        <v>3</v>
      </c>
      <c r="CY131" s="362"/>
      <c r="CZ131" s="363"/>
      <c r="DA131" s="364"/>
      <c r="DB131" s="365">
        <v>2</v>
      </c>
      <c r="DC131" s="362"/>
      <c r="DD131" s="363"/>
      <c r="DE131" s="364"/>
      <c r="DF131" s="365"/>
      <c r="DG131" s="362"/>
      <c r="DH131" s="363"/>
      <c r="DI131" s="364"/>
      <c r="DJ131" s="365"/>
      <c r="DK131" s="362"/>
      <c r="DL131" s="363"/>
      <c r="DM131" s="364"/>
      <c r="DN131" s="365">
        <v>3</v>
      </c>
      <c r="DO131" s="362"/>
      <c r="DP131" s="363"/>
      <c r="DQ131" s="364"/>
      <c r="DR131" s="365"/>
      <c r="DS131" s="362"/>
      <c r="DT131" s="363"/>
      <c r="DU131" s="364"/>
      <c r="DV131" s="365"/>
      <c r="DW131" s="362"/>
      <c r="DX131" s="363"/>
      <c r="DY131" s="364"/>
      <c r="DZ131" s="413">
        <f t="shared" ref="DZ131:DZ162" si="17">F131+J131+N131+R131+V131+Z131+AD131+AH131+AL131+AP131+AT131+AX131+BB131+BF131+BJ131+BN131+BR131+BV131+BZ131+CD131+CH131+CL131+CP131+CT131+CX131+DB131+DF131+DJ131+DN131+DR131+DV131</f>
        <v>24</v>
      </c>
      <c r="EA131" s="414">
        <f t="shared" ref="EA131:EA162" si="18">G131+K131+O131+S131+W131+AA131+AE131+AI131+AM131+AQ131+AU131+AY131+BC131+BG131+BK131+BO131+BS131+BW131+CA131+CE131+CI131+CM131+CQ131+CU131+CY131+DC131+DG131+DK131+DO131+DS131+DW131</f>
        <v>8</v>
      </c>
      <c r="EB131" s="414">
        <f t="shared" ref="EB131:EB162" si="19">H131+L131+P131+T131+X131+AB131+AF131+AJ131+AN131+AR131+AV131+AZ131+BD131+BH131+BL131+BP131+BT131+BX131+CB131+CF131+CJ131+CN131+CR131+CV131+CZ131+DD131+DH131+DL131+DP131+DT131+DX131</f>
        <v>0</v>
      </c>
      <c r="EC131" s="415">
        <f t="shared" ref="EC131:EC162" si="20">I131+M131+Q131+U131+Y131+AC131+AG131+AK131+AO131+AS131+AW131+BA131+BE131+BI131+BM131+BQ131+BU131+BY131+CC131+CG131+CK131+CO131+CS131+CW131+DA131+DE131+DI131+DM131+DQ131+DU131+DY131</f>
        <v>0</v>
      </c>
    </row>
    <row r="132" spans="1:133" ht="49.5" customHeight="1">
      <c r="A132" s="408">
        <v>120</v>
      </c>
      <c r="B132" s="436" t="s">
        <v>468</v>
      </c>
      <c r="C132" s="451" t="s">
        <v>13</v>
      </c>
      <c r="D132" s="447" t="s">
        <v>1740</v>
      </c>
      <c r="E132" s="448">
        <v>8</v>
      </c>
      <c r="F132" s="365">
        <v>3</v>
      </c>
      <c r="G132" s="362"/>
      <c r="H132" s="363"/>
      <c r="I132" s="364"/>
      <c r="J132" s="365"/>
      <c r="K132" s="362"/>
      <c r="L132" s="363"/>
      <c r="M132" s="364"/>
      <c r="N132" s="365"/>
      <c r="O132" s="362"/>
      <c r="P132" s="363"/>
      <c r="Q132" s="364"/>
      <c r="R132" s="365">
        <v>3</v>
      </c>
      <c r="S132" s="362"/>
      <c r="T132" s="363"/>
      <c r="U132" s="364"/>
      <c r="V132" s="365"/>
      <c r="W132" s="362"/>
      <c r="X132" s="363"/>
      <c r="Y132" s="364"/>
      <c r="Z132" s="365"/>
      <c r="AA132" s="362">
        <v>2</v>
      </c>
      <c r="AB132" s="363"/>
      <c r="AC132" s="364"/>
      <c r="AD132" s="365"/>
      <c r="AE132" s="362"/>
      <c r="AF132" s="363"/>
      <c r="AG132" s="364"/>
      <c r="AH132" s="365"/>
      <c r="AI132" s="362"/>
      <c r="AJ132" s="363"/>
      <c r="AK132" s="364"/>
      <c r="AL132" s="365">
        <v>3</v>
      </c>
      <c r="AM132" s="362"/>
      <c r="AN132" s="363"/>
      <c r="AO132" s="364"/>
      <c r="AP132" s="365">
        <v>2</v>
      </c>
      <c r="AQ132" s="362"/>
      <c r="AR132" s="363"/>
      <c r="AS132" s="364"/>
      <c r="AT132" s="365"/>
      <c r="AU132" s="362">
        <v>2</v>
      </c>
      <c r="AV132" s="363"/>
      <c r="AW132" s="364"/>
      <c r="AX132" s="365"/>
      <c r="AY132" s="362"/>
      <c r="AZ132" s="363"/>
      <c r="BA132" s="364"/>
      <c r="BB132" s="365"/>
      <c r="BC132" s="362">
        <v>2</v>
      </c>
      <c r="BD132" s="363"/>
      <c r="BE132" s="364"/>
      <c r="BF132" s="365">
        <v>2</v>
      </c>
      <c r="BG132" s="362"/>
      <c r="BH132" s="363"/>
      <c r="BI132" s="364"/>
      <c r="BJ132" s="365">
        <v>3</v>
      </c>
      <c r="BK132" s="362"/>
      <c r="BL132" s="363"/>
      <c r="BM132" s="364"/>
      <c r="BN132" s="365">
        <v>3</v>
      </c>
      <c r="BO132" s="362"/>
      <c r="BP132" s="363"/>
      <c r="BQ132" s="364"/>
      <c r="BR132" s="365">
        <v>2</v>
      </c>
      <c r="BS132" s="362"/>
      <c r="BT132" s="363"/>
      <c r="BU132" s="364"/>
      <c r="BV132" s="365">
        <v>3</v>
      </c>
      <c r="BW132" s="362"/>
      <c r="BX132" s="363"/>
      <c r="BY132" s="364"/>
      <c r="BZ132" s="365"/>
      <c r="CA132" s="362"/>
      <c r="CB132" s="363"/>
      <c r="CC132" s="364"/>
      <c r="CD132" s="365"/>
      <c r="CE132" s="362"/>
      <c r="CF132" s="363"/>
      <c r="CG132" s="364"/>
      <c r="CH132" s="365"/>
      <c r="CI132" s="362"/>
      <c r="CJ132" s="363"/>
      <c r="CK132" s="364"/>
      <c r="CL132" s="365">
        <v>2</v>
      </c>
      <c r="CM132" s="362"/>
      <c r="CN132" s="363"/>
      <c r="CO132" s="364"/>
      <c r="CP132" s="365"/>
      <c r="CQ132" s="362"/>
      <c r="CR132" s="363"/>
      <c r="CS132" s="364"/>
      <c r="CT132" s="365"/>
      <c r="CU132" s="362">
        <v>2</v>
      </c>
      <c r="CV132" s="363"/>
      <c r="CW132" s="364"/>
      <c r="CX132" s="365">
        <v>2</v>
      </c>
      <c r="CY132" s="362"/>
      <c r="CZ132" s="363"/>
      <c r="DA132" s="364"/>
      <c r="DB132" s="365"/>
      <c r="DC132" s="362"/>
      <c r="DD132" s="363"/>
      <c r="DE132" s="364"/>
      <c r="DF132" s="365"/>
      <c r="DG132" s="362"/>
      <c r="DH132" s="363"/>
      <c r="DI132" s="364"/>
      <c r="DJ132" s="365"/>
      <c r="DK132" s="362"/>
      <c r="DL132" s="363"/>
      <c r="DM132" s="364"/>
      <c r="DN132" s="365"/>
      <c r="DO132" s="362"/>
      <c r="DP132" s="363"/>
      <c r="DQ132" s="364"/>
      <c r="DR132" s="365"/>
      <c r="DS132" s="362"/>
      <c r="DT132" s="363"/>
      <c r="DU132" s="364"/>
      <c r="DV132" s="365"/>
      <c r="DW132" s="362"/>
      <c r="DX132" s="363"/>
      <c r="DY132" s="364"/>
      <c r="DZ132" s="413">
        <f t="shared" si="17"/>
        <v>28</v>
      </c>
      <c r="EA132" s="414">
        <f t="shared" si="18"/>
        <v>8</v>
      </c>
      <c r="EB132" s="414">
        <f t="shared" si="19"/>
        <v>0</v>
      </c>
      <c r="EC132" s="415">
        <f t="shared" si="20"/>
        <v>0</v>
      </c>
    </row>
    <row r="133" spans="1:133" ht="49.5" customHeight="1">
      <c r="A133" s="408">
        <v>121</v>
      </c>
      <c r="B133" s="433" t="s">
        <v>469</v>
      </c>
      <c r="C133" s="464" t="s">
        <v>262</v>
      </c>
      <c r="D133" s="465" t="s">
        <v>1741</v>
      </c>
      <c r="E133" s="456">
        <v>8</v>
      </c>
      <c r="F133" s="365"/>
      <c r="G133" s="362"/>
      <c r="H133" s="363"/>
      <c r="I133" s="364"/>
      <c r="J133" s="365"/>
      <c r="K133" s="362"/>
      <c r="L133" s="363"/>
      <c r="M133" s="364"/>
      <c r="N133" s="365"/>
      <c r="O133" s="362"/>
      <c r="P133" s="363"/>
      <c r="Q133" s="364"/>
      <c r="R133" s="365">
        <v>3</v>
      </c>
      <c r="S133" s="362"/>
      <c r="T133" s="363"/>
      <c r="U133" s="364"/>
      <c r="V133" s="365"/>
      <c r="W133" s="362"/>
      <c r="X133" s="363"/>
      <c r="Y133" s="364"/>
      <c r="Z133" s="365"/>
      <c r="AA133" s="362">
        <v>2</v>
      </c>
      <c r="AB133" s="363"/>
      <c r="AC133" s="364"/>
      <c r="AD133" s="365"/>
      <c r="AE133" s="362"/>
      <c r="AF133" s="363"/>
      <c r="AG133" s="364"/>
      <c r="AH133" s="365"/>
      <c r="AI133" s="362"/>
      <c r="AJ133" s="363"/>
      <c r="AK133" s="364"/>
      <c r="AL133" s="365"/>
      <c r="AM133" s="362"/>
      <c r="AN133" s="363"/>
      <c r="AO133" s="364"/>
      <c r="AP133" s="365"/>
      <c r="AQ133" s="362"/>
      <c r="AR133" s="363"/>
      <c r="AS133" s="364"/>
      <c r="AT133" s="365"/>
      <c r="AU133" s="362"/>
      <c r="AV133" s="363"/>
      <c r="AW133" s="364"/>
      <c r="AX133" s="365"/>
      <c r="AY133" s="362"/>
      <c r="AZ133" s="363"/>
      <c r="BA133" s="364"/>
      <c r="BB133" s="365"/>
      <c r="BC133" s="362">
        <v>2</v>
      </c>
      <c r="BD133" s="363"/>
      <c r="BE133" s="364"/>
      <c r="BF133" s="365"/>
      <c r="BG133" s="362"/>
      <c r="BH133" s="363"/>
      <c r="BI133" s="364"/>
      <c r="BJ133" s="365"/>
      <c r="BK133" s="362">
        <v>2</v>
      </c>
      <c r="BL133" s="363"/>
      <c r="BM133" s="364"/>
      <c r="BN133" s="365">
        <v>3</v>
      </c>
      <c r="BO133" s="362"/>
      <c r="BP133" s="363"/>
      <c r="BQ133" s="364"/>
      <c r="BR133" s="365">
        <v>2</v>
      </c>
      <c r="BS133" s="362"/>
      <c r="BT133" s="363"/>
      <c r="BU133" s="364"/>
      <c r="BV133" s="365">
        <v>3</v>
      </c>
      <c r="BW133" s="362"/>
      <c r="BX133" s="363"/>
      <c r="BY133" s="364"/>
      <c r="BZ133" s="365"/>
      <c r="CA133" s="362"/>
      <c r="CB133" s="363"/>
      <c r="CC133" s="364"/>
      <c r="CD133" s="365"/>
      <c r="CE133" s="362"/>
      <c r="CF133" s="363"/>
      <c r="CG133" s="364"/>
      <c r="CH133" s="365"/>
      <c r="CI133" s="362"/>
      <c r="CJ133" s="363"/>
      <c r="CK133" s="364"/>
      <c r="CL133" s="365">
        <v>2</v>
      </c>
      <c r="CM133" s="362"/>
      <c r="CN133" s="363"/>
      <c r="CO133" s="364"/>
      <c r="CP133" s="365">
        <v>3</v>
      </c>
      <c r="CQ133" s="362"/>
      <c r="CR133" s="363"/>
      <c r="CS133" s="364"/>
      <c r="CT133" s="365"/>
      <c r="CU133" s="362"/>
      <c r="CV133" s="363"/>
      <c r="CW133" s="364"/>
      <c r="CX133" s="365">
        <v>2</v>
      </c>
      <c r="CY133" s="362"/>
      <c r="CZ133" s="363"/>
      <c r="DA133" s="364"/>
      <c r="DB133" s="365">
        <v>2</v>
      </c>
      <c r="DC133" s="362"/>
      <c r="DD133" s="363"/>
      <c r="DE133" s="364"/>
      <c r="DF133" s="365"/>
      <c r="DG133" s="362"/>
      <c r="DH133" s="363"/>
      <c r="DI133" s="364"/>
      <c r="DJ133" s="365">
        <v>2</v>
      </c>
      <c r="DK133" s="362"/>
      <c r="DL133" s="363"/>
      <c r="DM133" s="364"/>
      <c r="DN133" s="365">
        <v>3</v>
      </c>
      <c r="DO133" s="362"/>
      <c r="DP133" s="363"/>
      <c r="DQ133" s="364"/>
      <c r="DR133" s="365"/>
      <c r="DS133" s="362"/>
      <c r="DT133" s="363"/>
      <c r="DU133" s="364"/>
      <c r="DV133" s="365"/>
      <c r="DW133" s="362"/>
      <c r="DX133" s="363"/>
      <c r="DY133" s="364"/>
      <c r="DZ133" s="413">
        <f t="shared" si="17"/>
        <v>25</v>
      </c>
      <c r="EA133" s="414">
        <f t="shared" si="18"/>
        <v>6</v>
      </c>
      <c r="EB133" s="414">
        <f t="shared" si="19"/>
        <v>0</v>
      </c>
      <c r="EC133" s="415">
        <f t="shared" si="20"/>
        <v>0</v>
      </c>
    </row>
    <row r="134" spans="1:133" ht="49.5" customHeight="1">
      <c r="A134" s="408">
        <v>122</v>
      </c>
      <c r="B134" s="433" t="s">
        <v>434</v>
      </c>
      <c r="C134" s="446" t="s">
        <v>40</v>
      </c>
      <c r="D134" s="447" t="s">
        <v>1742</v>
      </c>
      <c r="E134" s="448">
        <v>8</v>
      </c>
      <c r="F134" s="365">
        <v>3</v>
      </c>
      <c r="G134" s="362"/>
      <c r="H134" s="363"/>
      <c r="I134" s="364"/>
      <c r="J134" s="365"/>
      <c r="K134" s="362"/>
      <c r="L134" s="363"/>
      <c r="M134" s="364"/>
      <c r="N134" s="365"/>
      <c r="O134" s="362"/>
      <c r="P134" s="363"/>
      <c r="Q134" s="364"/>
      <c r="R134" s="365">
        <v>3</v>
      </c>
      <c r="S134" s="362"/>
      <c r="T134" s="363"/>
      <c r="U134" s="364"/>
      <c r="V134" s="365"/>
      <c r="W134" s="362"/>
      <c r="X134" s="363"/>
      <c r="Y134" s="364"/>
      <c r="Z134" s="365"/>
      <c r="AA134" s="362">
        <v>2</v>
      </c>
      <c r="AB134" s="363"/>
      <c r="AC134" s="364"/>
      <c r="AD134" s="365"/>
      <c r="AE134" s="362"/>
      <c r="AF134" s="363"/>
      <c r="AG134" s="364"/>
      <c r="AH134" s="365"/>
      <c r="AI134" s="362"/>
      <c r="AJ134" s="363"/>
      <c r="AK134" s="364"/>
      <c r="AL134" s="365">
        <v>3</v>
      </c>
      <c r="AM134" s="362"/>
      <c r="AN134" s="363"/>
      <c r="AO134" s="364"/>
      <c r="AP134" s="365">
        <v>2</v>
      </c>
      <c r="AQ134" s="362"/>
      <c r="AR134" s="363"/>
      <c r="AS134" s="364"/>
      <c r="AT134" s="365">
        <v>2</v>
      </c>
      <c r="AU134" s="362"/>
      <c r="AV134" s="363"/>
      <c r="AW134" s="364"/>
      <c r="AX134" s="365">
        <v>3</v>
      </c>
      <c r="AY134" s="362"/>
      <c r="AZ134" s="363"/>
      <c r="BA134" s="364"/>
      <c r="BB134" s="365"/>
      <c r="BC134" s="362">
        <v>2</v>
      </c>
      <c r="BD134" s="363"/>
      <c r="BE134" s="364"/>
      <c r="BF134" s="365"/>
      <c r="BG134" s="362">
        <v>2</v>
      </c>
      <c r="BH134" s="363"/>
      <c r="BI134" s="364"/>
      <c r="BJ134" s="365"/>
      <c r="BK134" s="362">
        <v>2</v>
      </c>
      <c r="BL134" s="363"/>
      <c r="BM134" s="364"/>
      <c r="BN134" s="365">
        <v>3</v>
      </c>
      <c r="BO134" s="362"/>
      <c r="BP134" s="363"/>
      <c r="BQ134" s="364"/>
      <c r="BR134" s="365">
        <v>2</v>
      </c>
      <c r="BS134" s="362"/>
      <c r="BT134" s="363"/>
      <c r="BU134" s="364"/>
      <c r="BV134" s="365">
        <v>3</v>
      </c>
      <c r="BW134" s="362"/>
      <c r="BX134" s="363"/>
      <c r="BY134" s="364"/>
      <c r="BZ134" s="365"/>
      <c r="CA134" s="362"/>
      <c r="CB134" s="363"/>
      <c r="CC134" s="364"/>
      <c r="CD134" s="365"/>
      <c r="CE134" s="362"/>
      <c r="CF134" s="363"/>
      <c r="CG134" s="364"/>
      <c r="CH134" s="365"/>
      <c r="CI134" s="362"/>
      <c r="CJ134" s="363"/>
      <c r="CK134" s="364"/>
      <c r="CL134" s="365">
        <v>2</v>
      </c>
      <c r="CM134" s="362"/>
      <c r="CN134" s="363"/>
      <c r="CO134" s="364"/>
      <c r="CP134" s="365"/>
      <c r="CQ134" s="362"/>
      <c r="CR134" s="363"/>
      <c r="CS134" s="364"/>
      <c r="CT134" s="365">
        <v>3</v>
      </c>
      <c r="CU134" s="362"/>
      <c r="CV134" s="363"/>
      <c r="CW134" s="364"/>
      <c r="CX134" s="365"/>
      <c r="CY134" s="362"/>
      <c r="CZ134" s="363"/>
      <c r="DA134" s="364"/>
      <c r="DB134" s="365"/>
      <c r="DC134" s="362"/>
      <c r="DD134" s="363"/>
      <c r="DE134" s="364"/>
      <c r="DF134" s="365"/>
      <c r="DG134" s="362"/>
      <c r="DH134" s="363"/>
      <c r="DI134" s="364"/>
      <c r="DJ134" s="365">
        <v>2</v>
      </c>
      <c r="DK134" s="362"/>
      <c r="DL134" s="363"/>
      <c r="DM134" s="364"/>
      <c r="DN134" s="365">
        <v>3</v>
      </c>
      <c r="DO134" s="362"/>
      <c r="DP134" s="363"/>
      <c r="DQ134" s="364"/>
      <c r="DR134" s="365"/>
      <c r="DS134" s="362"/>
      <c r="DT134" s="363"/>
      <c r="DU134" s="364"/>
      <c r="DV134" s="365"/>
      <c r="DW134" s="362"/>
      <c r="DX134" s="363"/>
      <c r="DY134" s="364"/>
      <c r="DZ134" s="413">
        <f t="shared" si="17"/>
        <v>34</v>
      </c>
      <c r="EA134" s="414">
        <f t="shared" si="18"/>
        <v>8</v>
      </c>
      <c r="EB134" s="414">
        <f t="shared" si="19"/>
        <v>0</v>
      </c>
      <c r="EC134" s="415">
        <f t="shared" si="20"/>
        <v>0</v>
      </c>
    </row>
    <row r="135" spans="1:133" ht="49.5" customHeight="1">
      <c r="A135" s="408">
        <v>123</v>
      </c>
      <c r="B135" s="458" t="s">
        <v>1455</v>
      </c>
      <c r="C135" s="455" t="s">
        <v>1456</v>
      </c>
      <c r="D135" s="455" t="s">
        <v>1457</v>
      </c>
      <c r="E135" s="456">
        <v>8</v>
      </c>
      <c r="F135" s="365"/>
      <c r="G135" s="362"/>
      <c r="H135" s="363"/>
      <c r="I135" s="364"/>
      <c r="J135" s="365"/>
      <c r="K135" s="362"/>
      <c r="L135" s="363"/>
      <c r="M135" s="364"/>
      <c r="N135" s="365"/>
      <c r="O135" s="362"/>
      <c r="P135" s="363"/>
      <c r="Q135" s="364"/>
      <c r="R135" s="365">
        <v>3</v>
      </c>
      <c r="S135" s="362"/>
      <c r="T135" s="363"/>
      <c r="U135" s="364"/>
      <c r="V135" s="365"/>
      <c r="W135" s="362"/>
      <c r="X135" s="363"/>
      <c r="Y135" s="364"/>
      <c r="Z135" s="365"/>
      <c r="AA135" s="362">
        <v>2</v>
      </c>
      <c r="AB135" s="363"/>
      <c r="AC135" s="364"/>
      <c r="AD135" s="365"/>
      <c r="AE135" s="362"/>
      <c r="AF135" s="363"/>
      <c r="AG135" s="364"/>
      <c r="AH135" s="365"/>
      <c r="AI135" s="362"/>
      <c r="AJ135" s="363"/>
      <c r="AK135" s="364"/>
      <c r="AL135" s="365"/>
      <c r="AM135" s="362"/>
      <c r="AN135" s="363"/>
      <c r="AO135" s="364"/>
      <c r="AP135" s="365"/>
      <c r="AQ135" s="362">
        <v>2</v>
      </c>
      <c r="AR135" s="363"/>
      <c r="AS135" s="364"/>
      <c r="AT135" s="365"/>
      <c r="AU135" s="362"/>
      <c r="AV135" s="363"/>
      <c r="AW135" s="364"/>
      <c r="AX135" s="365"/>
      <c r="AY135" s="362">
        <v>2</v>
      </c>
      <c r="AZ135" s="363"/>
      <c r="BA135" s="364"/>
      <c r="BB135" s="365"/>
      <c r="BC135" s="362"/>
      <c r="BD135" s="363"/>
      <c r="BE135" s="364"/>
      <c r="BF135" s="365">
        <v>2</v>
      </c>
      <c r="BG135" s="362"/>
      <c r="BH135" s="363"/>
      <c r="BI135" s="364"/>
      <c r="BJ135" s="365"/>
      <c r="BK135" s="362"/>
      <c r="BL135" s="363"/>
      <c r="BM135" s="364"/>
      <c r="BN135" s="365">
        <v>3</v>
      </c>
      <c r="BO135" s="362"/>
      <c r="BP135" s="363"/>
      <c r="BQ135" s="364"/>
      <c r="BR135" s="365">
        <v>2</v>
      </c>
      <c r="BS135" s="362"/>
      <c r="BT135" s="363"/>
      <c r="BU135" s="364"/>
      <c r="BV135" s="365">
        <v>3</v>
      </c>
      <c r="BW135" s="362"/>
      <c r="BX135" s="363"/>
      <c r="BY135" s="364"/>
      <c r="BZ135" s="365"/>
      <c r="CA135" s="362"/>
      <c r="CB135" s="363"/>
      <c r="CC135" s="364"/>
      <c r="CD135" s="365"/>
      <c r="CE135" s="362"/>
      <c r="CF135" s="363"/>
      <c r="CG135" s="364"/>
      <c r="CH135" s="365"/>
      <c r="CI135" s="362"/>
      <c r="CJ135" s="363"/>
      <c r="CK135" s="364"/>
      <c r="CL135" s="365">
        <v>2</v>
      </c>
      <c r="CM135" s="362"/>
      <c r="CN135" s="363"/>
      <c r="CO135" s="364"/>
      <c r="CP135" s="365"/>
      <c r="CQ135" s="362"/>
      <c r="CR135" s="363"/>
      <c r="CS135" s="364"/>
      <c r="CT135" s="365">
        <v>3</v>
      </c>
      <c r="CU135" s="362"/>
      <c r="CV135" s="363"/>
      <c r="CW135" s="364"/>
      <c r="CX135" s="365"/>
      <c r="CY135" s="362"/>
      <c r="CZ135" s="363"/>
      <c r="DA135" s="364"/>
      <c r="DB135" s="365"/>
      <c r="DC135" s="362"/>
      <c r="DD135" s="363"/>
      <c r="DE135" s="364"/>
      <c r="DF135" s="365"/>
      <c r="DG135" s="362"/>
      <c r="DH135" s="363"/>
      <c r="DI135" s="364"/>
      <c r="DJ135" s="365"/>
      <c r="DK135" s="362"/>
      <c r="DL135" s="363"/>
      <c r="DM135" s="364"/>
      <c r="DN135" s="365"/>
      <c r="DO135" s="362"/>
      <c r="DP135" s="363"/>
      <c r="DQ135" s="364"/>
      <c r="DR135" s="365"/>
      <c r="DS135" s="362"/>
      <c r="DT135" s="363"/>
      <c r="DU135" s="364"/>
      <c r="DV135" s="365"/>
      <c r="DW135" s="362"/>
      <c r="DX135" s="363"/>
      <c r="DY135" s="364"/>
      <c r="DZ135" s="413">
        <f t="shared" si="17"/>
        <v>18</v>
      </c>
      <c r="EA135" s="414">
        <f t="shared" si="18"/>
        <v>6</v>
      </c>
      <c r="EB135" s="414">
        <f t="shared" si="19"/>
        <v>0</v>
      </c>
      <c r="EC135" s="415">
        <f t="shared" si="20"/>
        <v>0</v>
      </c>
    </row>
    <row r="136" spans="1:133" ht="49.5" customHeight="1">
      <c r="A136" s="408">
        <v>124</v>
      </c>
      <c r="B136" s="433" t="s">
        <v>450</v>
      </c>
      <c r="C136" s="446" t="s">
        <v>68</v>
      </c>
      <c r="D136" s="447" t="s">
        <v>1743</v>
      </c>
      <c r="E136" s="448">
        <v>8</v>
      </c>
      <c r="F136" s="365">
        <v>3</v>
      </c>
      <c r="G136" s="362"/>
      <c r="H136" s="363"/>
      <c r="I136" s="364"/>
      <c r="J136" s="365"/>
      <c r="K136" s="362"/>
      <c r="L136" s="363"/>
      <c r="M136" s="364"/>
      <c r="N136" s="365"/>
      <c r="O136" s="362">
        <v>3</v>
      </c>
      <c r="P136" s="363"/>
      <c r="Q136" s="364"/>
      <c r="R136" s="365">
        <v>3</v>
      </c>
      <c r="S136" s="362"/>
      <c r="T136" s="363"/>
      <c r="U136" s="364"/>
      <c r="V136" s="365"/>
      <c r="W136" s="362"/>
      <c r="X136" s="363"/>
      <c r="Y136" s="364"/>
      <c r="Z136" s="365"/>
      <c r="AA136" s="362">
        <v>2</v>
      </c>
      <c r="AB136" s="363"/>
      <c r="AC136" s="364"/>
      <c r="AD136" s="365"/>
      <c r="AE136" s="362"/>
      <c r="AF136" s="363"/>
      <c r="AG136" s="364"/>
      <c r="AH136" s="365"/>
      <c r="AI136" s="362"/>
      <c r="AJ136" s="363"/>
      <c r="AK136" s="364"/>
      <c r="AL136" s="365">
        <v>3</v>
      </c>
      <c r="AM136" s="362"/>
      <c r="AN136" s="363"/>
      <c r="AO136" s="364"/>
      <c r="AP136" s="365"/>
      <c r="AQ136" s="362"/>
      <c r="AR136" s="363"/>
      <c r="AS136" s="364"/>
      <c r="AT136" s="365">
        <v>2</v>
      </c>
      <c r="AU136" s="362"/>
      <c r="AV136" s="363"/>
      <c r="AW136" s="364"/>
      <c r="AX136" s="365"/>
      <c r="AY136" s="362"/>
      <c r="AZ136" s="363"/>
      <c r="BA136" s="364"/>
      <c r="BB136" s="365">
        <v>3</v>
      </c>
      <c r="BC136" s="362"/>
      <c r="BD136" s="363"/>
      <c r="BE136" s="364"/>
      <c r="BF136" s="365"/>
      <c r="BG136" s="362"/>
      <c r="BH136" s="363"/>
      <c r="BI136" s="364"/>
      <c r="BJ136" s="365">
        <v>3</v>
      </c>
      <c r="BK136" s="362"/>
      <c r="BL136" s="363"/>
      <c r="BM136" s="364"/>
      <c r="BN136" s="365">
        <v>3</v>
      </c>
      <c r="BO136" s="362"/>
      <c r="BP136" s="363"/>
      <c r="BQ136" s="364"/>
      <c r="BR136" s="365">
        <v>2</v>
      </c>
      <c r="BS136" s="362"/>
      <c r="BT136" s="363"/>
      <c r="BU136" s="364"/>
      <c r="BV136" s="365">
        <v>3</v>
      </c>
      <c r="BW136" s="362"/>
      <c r="BX136" s="363"/>
      <c r="BY136" s="364"/>
      <c r="BZ136" s="365"/>
      <c r="CA136" s="362"/>
      <c r="CB136" s="363"/>
      <c r="CC136" s="364"/>
      <c r="CD136" s="365"/>
      <c r="CE136" s="362"/>
      <c r="CF136" s="363"/>
      <c r="CG136" s="364"/>
      <c r="CH136" s="365"/>
      <c r="CI136" s="362"/>
      <c r="CJ136" s="363"/>
      <c r="CK136" s="364"/>
      <c r="CL136" s="365">
        <v>2</v>
      </c>
      <c r="CM136" s="362"/>
      <c r="CN136" s="363"/>
      <c r="CO136" s="364"/>
      <c r="CP136" s="365"/>
      <c r="CQ136" s="362">
        <v>2</v>
      </c>
      <c r="CR136" s="363"/>
      <c r="CS136" s="364"/>
      <c r="CT136" s="365"/>
      <c r="CU136" s="362"/>
      <c r="CV136" s="363"/>
      <c r="CW136" s="364"/>
      <c r="CX136" s="365"/>
      <c r="CY136" s="362">
        <v>2</v>
      </c>
      <c r="CZ136" s="363"/>
      <c r="DA136" s="364"/>
      <c r="DB136" s="365"/>
      <c r="DC136" s="362">
        <v>2</v>
      </c>
      <c r="DD136" s="363"/>
      <c r="DE136" s="364"/>
      <c r="DF136" s="365"/>
      <c r="DG136" s="362"/>
      <c r="DH136" s="363"/>
      <c r="DI136" s="364"/>
      <c r="DJ136" s="365">
        <v>2</v>
      </c>
      <c r="DK136" s="362"/>
      <c r="DL136" s="363"/>
      <c r="DM136" s="364"/>
      <c r="DN136" s="365">
        <v>2</v>
      </c>
      <c r="DO136" s="362"/>
      <c r="DP136" s="363"/>
      <c r="DQ136" s="364"/>
      <c r="DR136" s="365"/>
      <c r="DS136" s="362"/>
      <c r="DT136" s="363"/>
      <c r="DU136" s="364"/>
      <c r="DV136" s="365"/>
      <c r="DW136" s="362"/>
      <c r="DX136" s="363"/>
      <c r="DY136" s="364"/>
      <c r="DZ136" s="413">
        <f t="shared" si="17"/>
        <v>31</v>
      </c>
      <c r="EA136" s="414">
        <f t="shared" si="18"/>
        <v>11</v>
      </c>
      <c r="EB136" s="414">
        <f t="shared" si="19"/>
        <v>0</v>
      </c>
      <c r="EC136" s="415">
        <f t="shared" si="20"/>
        <v>0</v>
      </c>
    </row>
    <row r="137" spans="1:133" ht="49.5" customHeight="1">
      <c r="A137" s="408">
        <v>125</v>
      </c>
      <c r="B137" s="433" t="s">
        <v>453</v>
      </c>
      <c r="C137" s="446" t="s">
        <v>454</v>
      </c>
      <c r="D137" s="447" t="s">
        <v>1744</v>
      </c>
      <c r="E137" s="456">
        <v>8</v>
      </c>
      <c r="F137" s="365"/>
      <c r="G137" s="362"/>
      <c r="H137" s="363"/>
      <c r="I137" s="364"/>
      <c r="J137" s="365"/>
      <c r="K137" s="362"/>
      <c r="L137" s="363"/>
      <c r="M137" s="364"/>
      <c r="N137" s="365"/>
      <c r="O137" s="362">
        <v>3</v>
      </c>
      <c r="P137" s="363"/>
      <c r="Q137" s="364"/>
      <c r="R137" s="365">
        <v>3</v>
      </c>
      <c r="S137" s="362"/>
      <c r="T137" s="363"/>
      <c r="U137" s="364"/>
      <c r="V137" s="365"/>
      <c r="W137" s="362"/>
      <c r="X137" s="363"/>
      <c r="Y137" s="364"/>
      <c r="Z137" s="365"/>
      <c r="AA137" s="362">
        <v>2</v>
      </c>
      <c r="AB137" s="363"/>
      <c r="AC137" s="364"/>
      <c r="AD137" s="365"/>
      <c r="AE137" s="362"/>
      <c r="AF137" s="363"/>
      <c r="AG137" s="364"/>
      <c r="AH137" s="365"/>
      <c r="AI137" s="362"/>
      <c r="AJ137" s="363"/>
      <c r="AK137" s="364"/>
      <c r="AL137" s="365"/>
      <c r="AM137" s="362"/>
      <c r="AN137" s="363"/>
      <c r="AO137" s="364"/>
      <c r="AP137" s="365"/>
      <c r="AQ137" s="362"/>
      <c r="AR137" s="363"/>
      <c r="AS137" s="364"/>
      <c r="AT137" s="365"/>
      <c r="AU137" s="362"/>
      <c r="AV137" s="363"/>
      <c r="AW137" s="364"/>
      <c r="AX137" s="365"/>
      <c r="AY137" s="362"/>
      <c r="AZ137" s="363"/>
      <c r="BA137" s="364"/>
      <c r="BB137" s="365"/>
      <c r="BC137" s="362">
        <v>2</v>
      </c>
      <c r="BD137" s="363"/>
      <c r="BE137" s="364"/>
      <c r="BF137" s="365"/>
      <c r="BG137" s="362"/>
      <c r="BH137" s="363"/>
      <c r="BI137" s="364"/>
      <c r="BJ137" s="365"/>
      <c r="BK137" s="362">
        <v>2</v>
      </c>
      <c r="BL137" s="363"/>
      <c r="BM137" s="364"/>
      <c r="BN137" s="365">
        <v>3</v>
      </c>
      <c r="BO137" s="362"/>
      <c r="BP137" s="363"/>
      <c r="BQ137" s="364"/>
      <c r="BR137" s="365">
        <v>2</v>
      </c>
      <c r="BS137" s="362"/>
      <c r="BT137" s="363"/>
      <c r="BU137" s="364"/>
      <c r="BV137" s="365">
        <v>3</v>
      </c>
      <c r="BW137" s="362"/>
      <c r="BX137" s="363"/>
      <c r="BY137" s="364"/>
      <c r="BZ137" s="365"/>
      <c r="CA137" s="362"/>
      <c r="CB137" s="363"/>
      <c r="CC137" s="364"/>
      <c r="CD137" s="365"/>
      <c r="CE137" s="362"/>
      <c r="CF137" s="363"/>
      <c r="CG137" s="364"/>
      <c r="CH137" s="365"/>
      <c r="CI137" s="362"/>
      <c r="CJ137" s="363"/>
      <c r="CK137" s="364"/>
      <c r="CL137" s="365">
        <v>2</v>
      </c>
      <c r="CM137" s="362"/>
      <c r="CN137" s="363"/>
      <c r="CO137" s="364"/>
      <c r="CP137" s="365">
        <v>3</v>
      </c>
      <c r="CQ137" s="362"/>
      <c r="CR137" s="363"/>
      <c r="CS137" s="364"/>
      <c r="CT137" s="365"/>
      <c r="CU137" s="362"/>
      <c r="CV137" s="363"/>
      <c r="CW137" s="364"/>
      <c r="CX137" s="365">
        <v>2</v>
      </c>
      <c r="CY137" s="362"/>
      <c r="CZ137" s="363"/>
      <c r="DA137" s="364"/>
      <c r="DB137" s="365">
        <v>2</v>
      </c>
      <c r="DC137" s="362"/>
      <c r="DD137" s="363"/>
      <c r="DE137" s="364"/>
      <c r="DF137" s="365"/>
      <c r="DG137" s="362"/>
      <c r="DH137" s="363"/>
      <c r="DI137" s="364"/>
      <c r="DJ137" s="365"/>
      <c r="DK137" s="362"/>
      <c r="DL137" s="363"/>
      <c r="DM137" s="364"/>
      <c r="DN137" s="365"/>
      <c r="DO137" s="362"/>
      <c r="DP137" s="363"/>
      <c r="DQ137" s="364"/>
      <c r="DR137" s="365"/>
      <c r="DS137" s="362"/>
      <c r="DT137" s="363"/>
      <c r="DU137" s="364"/>
      <c r="DV137" s="365"/>
      <c r="DW137" s="362"/>
      <c r="DX137" s="363"/>
      <c r="DY137" s="364"/>
      <c r="DZ137" s="413">
        <f t="shared" si="17"/>
        <v>20</v>
      </c>
      <c r="EA137" s="414">
        <f t="shared" si="18"/>
        <v>9</v>
      </c>
      <c r="EB137" s="414">
        <f t="shared" si="19"/>
        <v>0</v>
      </c>
      <c r="EC137" s="415">
        <f t="shared" si="20"/>
        <v>0</v>
      </c>
    </row>
    <row r="138" spans="1:133" ht="49.5" customHeight="1">
      <c r="A138" s="408">
        <v>126</v>
      </c>
      <c r="B138" s="433" t="s">
        <v>457</v>
      </c>
      <c r="C138" s="446" t="s">
        <v>74</v>
      </c>
      <c r="D138" s="447" t="s">
        <v>1745</v>
      </c>
      <c r="E138" s="448">
        <v>8</v>
      </c>
      <c r="F138" s="365">
        <v>3</v>
      </c>
      <c r="G138" s="362"/>
      <c r="H138" s="363"/>
      <c r="I138" s="364"/>
      <c r="J138" s="365"/>
      <c r="K138" s="362"/>
      <c r="L138" s="363"/>
      <c r="M138" s="364"/>
      <c r="N138" s="365"/>
      <c r="O138" s="362"/>
      <c r="P138" s="363"/>
      <c r="Q138" s="364"/>
      <c r="R138" s="365">
        <v>3</v>
      </c>
      <c r="S138" s="362"/>
      <c r="T138" s="363"/>
      <c r="U138" s="364"/>
      <c r="V138" s="365"/>
      <c r="W138" s="362"/>
      <c r="X138" s="363"/>
      <c r="Y138" s="364"/>
      <c r="Z138" s="365"/>
      <c r="AA138" s="362"/>
      <c r="AB138" s="363"/>
      <c r="AC138" s="364"/>
      <c r="AD138" s="365"/>
      <c r="AE138" s="362"/>
      <c r="AF138" s="363"/>
      <c r="AG138" s="364"/>
      <c r="AH138" s="365"/>
      <c r="AI138" s="362"/>
      <c r="AJ138" s="363"/>
      <c r="AK138" s="364"/>
      <c r="AL138" s="365">
        <v>3</v>
      </c>
      <c r="AM138" s="362"/>
      <c r="AN138" s="363"/>
      <c r="AO138" s="364"/>
      <c r="AP138" s="365">
        <v>3</v>
      </c>
      <c r="AQ138" s="362"/>
      <c r="AR138" s="363"/>
      <c r="AS138" s="364"/>
      <c r="AT138" s="365"/>
      <c r="AU138" s="362">
        <v>2</v>
      </c>
      <c r="AV138" s="363"/>
      <c r="AW138" s="364"/>
      <c r="AX138" s="365">
        <v>3</v>
      </c>
      <c r="AY138" s="362"/>
      <c r="AZ138" s="363"/>
      <c r="BA138" s="364"/>
      <c r="BB138" s="365"/>
      <c r="BC138" s="362"/>
      <c r="BD138" s="363"/>
      <c r="BE138" s="364"/>
      <c r="BF138" s="365">
        <v>2</v>
      </c>
      <c r="BG138" s="362"/>
      <c r="BH138" s="363"/>
      <c r="BI138" s="364"/>
      <c r="BJ138" s="365"/>
      <c r="BK138" s="362"/>
      <c r="BL138" s="363"/>
      <c r="BM138" s="364"/>
      <c r="BN138" s="365">
        <v>3</v>
      </c>
      <c r="BO138" s="362"/>
      <c r="BP138" s="363"/>
      <c r="BQ138" s="364"/>
      <c r="BR138" s="365">
        <v>2</v>
      </c>
      <c r="BS138" s="362"/>
      <c r="BT138" s="363"/>
      <c r="BU138" s="364"/>
      <c r="BV138" s="365">
        <v>3</v>
      </c>
      <c r="BW138" s="362"/>
      <c r="BX138" s="363"/>
      <c r="BY138" s="364"/>
      <c r="BZ138" s="365"/>
      <c r="CA138" s="362"/>
      <c r="CB138" s="363"/>
      <c r="CC138" s="364"/>
      <c r="CD138" s="365"/>
      <c r="CE138" s="362"/>
      <c r="CF138" s="363"/>
      <c r="CG138" s="364"/>
      <c r="CH138" s="365"/>
      <c r="CI138" s="362"/>
      <c r="CJ138" s="363"/>
      <c r="CK138" s="364"/>
      <c r="CL138" s="365"/>
      <c r="CM138" s="362"/>
      <c r="CN138" s="363"/>
      <c r="CO138" s="364"/>
      <c r="CP138" s="365"/>
      <c r="CQ138" s="362"/>
      <c r="CR138" s="363"/>
      <c r="CS138" s="364"/>
      <c r="CT138" s="365"/>
      <c r="CU138" s="362">
        <v>2</v>
      </c>
      <c r="CV138" s="363"/>
      <c r="CW138" s="364"/>
      <c r="CX138" s="365"/>
      <c r="CY138" s="362"/>
      <c r="CZ138" s="363"/>
      <c r="DA138" s="364"/>
      <c r="DB138" s="365"/>
      <c r="DC138" s="362"/>
      <c r="DD138" s="363"/>
      <c r="DE138" s="364"/>
      <c r="DF138" s="365"/>
      <c r="DG138" s="362"/>
      <c r="DH138" s="363"/>
      <c r="DI138" s="364"/>
      <c r="DJ138" s="365">
        <v>2</v>
      </c>
      <c r="DK138" s="362"/>
      <c r="DL138" s="363"/>
      <c r="DM138" s="364"/>
      <c r="DN138" s="365">
        <v>2</v>
      </c>
      <c r="DO138" s="362"/>
      <c r="DP138" s="363"/>
      <c r="DQ138" s="364"/>
      <c r="DR138" s="365"/>
      <c r="DS138" s="362"/>
      <c r="DT138" s="363"/>
      <c r="DU138" s="364"/>
      <c r="DV138" s="365"/>
      <c r="DW138" s="362"/>
      <c r="DX138" s="363"/>
      <c r="DY138" s="364"/>
      <c r="DZ138" s="413">
        <f t="shared" si="17"/>
        <v>29</v>
      </c>
      <c r="EA138" s="414">
        <f t="shared" si="18"/>
        <v>4</v>
      </c>
      <c r="EB138" s="414">
        <f t="shared" si="19"/>
        <v>0</v>
      </c>
      <c r="EC138" s="415">
        <f t="shared" si="20"/>
        <v>0</v>
      </c>
    </row>
    <row r="139" spans="1:133" ht="49.5" customHeight="1">
      <c r="A139" s="408">
        <v>127</v>
      </c>
      <c r="B139" s="433" t="s">
        <v>470</v>
      </c>
      <c r="C139" s="446" t="s">
        <v>278</v>
      </c>
      <c r="D139" s="447" t="s">
        <v>1746</v>
      </c>
      <c r="E139" s="448">
        <v>6</v>
      </c>
      <c r="F139" s="365"/>
      <c r="G139" s="362"/>
      <c r="H139" s="363"/>
      <c r="I139" s="364"/>
      <c r="J139" s="365"/>
      <c r="K139" s="362"/>
      <c r="L139" s="363"/>
      <c r="M139" s="364"/>
      <c r="N139" s="365"/>
      <c r="O139" s="362">
        <v>3</v>
      </c>
      <c r="P139" s="363"/>
      <c r="Q139" s="364"/>
      <c r="R139" s="365">
        <v>3</v>
      </c>
      <c r="S139" s="362"/>
      <c r="T139" s="363"/>
      <c r="U139" s="364"/>
      <c r="V139" s="365"/>
      <c r="W139" s="362"/>
      <c r="X139" s="363"/>
      <c r="Y139" s="364"/>
      <c r="Z139" s="365"/>
      <c r="AA139" s="362">
        <v>2</v>
      </c>
      <c r="AB139" s="363"/>
      <c r="AC139" s="364"/>
      <c r="AD139" s="365"/>
      <c r="AE139" s="362"/>
      <c r="AF139" s="363"/>
      <c r="AG139" s="364"/>
      <c r="AH139" s="365"/>
      <c r="AI139" s="362"/>
      <c r="AJ139" s="363"/>
      <c r="AK139" s="364"/>
      <c r="AL139" s="365"/>
      <c r="AM139" s="362"/>
      <c r="AN139" s="363"/>
      <c r="AO139" s="364"/>
      <c r="AP139" s="365"/>
      <c r="AQ139" s="362"/>
      <c r="AR139" s="363"/>
      <c r="AS139" s="364"/>
      <c r="AT139" s="365">
        <v>2</v>
      </c>
      <c r="AU139" s="362"/>
      <c r="AV139" s="363"/>
      <c r="AW139" s="364"/>
      <c r="AX139" s="365"/>
      <c r="AY139" s="362"/>
      <c r="AZ139" s="363"/>
      <c r="BA139" s="364"/>
      <c r="BB139" s="365">
        <v>3</v>
      </c>
      <c r="BC139" s="362"/>
      <c r="BD139" s="363"/>
      <c r="BE139" s="364"/>
      <c r="BF139" s="365"/>
      <c r="BG139" s="362"/>
      <c r="BH139" s="363"/>
      <c r="BI139" s="364"/>
      <c r="BJ139" s="365"/>
      <c r="BK139" s="362">
        <v>2</v>
      </c>
      <c r="BL139" s="363"/>
      <c r="BM139" s="364"/>
      <c r="BN139" s="365">
        <v>3</v>
      </c>
      <c r="BO139" s="362"/>
      <c r="BP139" s="363"/>
      <c r="BQ139" s="364"/>
      <c r="BR139" s="365">
        <v>2</v>
      </c>
      <c r="BS139" s="362"/>
      <c r="BT139" s="363"/>
      <c r="BU139" s="364"/>
      <c r="BV139" s="365">
        <v>3</v>
      </c>
      <c r="BW139" s="362"/>
      <c r="BX139" s="363"/>
      <c r="BY139" s="364"/>
      <c r="BZ139" s="365"/>
      <c r="CA139" s="362"/>
      <c r="CB139" s="363"/>
      <c r="CC139" s="364"/>
      <c r="CD139" s="365"/>
      <c r="CE139" s="362"/>
      <c r="CF139" s="363"/>
      <c r="CG139" s="364"/>
      <c r="CH139" s="365"/>
      <c r="CI139" s="362"/>
      <c r="CJ139" s="363"/>
      <c r="CK139" s="364"/>
      <c r="CL139" s="365"/>
      <c r="CM139" s="362"/>
      <c r="CN139" s="363"/>
      <c r="CO139" s="364"/>
      <c r="CP139" s="365"/>
      <c r="CQ139" s="362"/>
      <c r="CR139" s="363"/>
      <c r="CS139" s="364"/>
      <c r="CT139" s="365">
        <v>2</v>
      </c>
      <c r="CU139" s="362"/>
      <c r="CV139" s="363"/>
      <c r="CW139" s="364"/>
      <c r="CX139" s="365"/>
      <c r="CY139" s="362">
        <v>2</v>
      </c>
      <c r="CZ139" s="363"/>
      <c r="DA139" s="364"/>
      <c r="DB139" s="365"/>
      <c r="DC139" s="362">
        <v>1</v>
      </c>
      <c r="DD139" s="363"/>
      <c r="DE139" s="364"/>
      <c r="DF139" s="365"/>
      <c r="DG139" s="362"/>
      <c r="DH139" s="363"/>
      <c r="DI139" s="364"/>
      <c r="DJ139" s="365">
        <v>2</v>
      </c>
      <c r="DK139" s="362"/>
      <c r="DL139" s="363"/>
      <c r="DM139" s="364"/>
      <c r="DN139" s="365"/>
      <c r="DO139" s="362"/>
      <c r="DP139" s="363"/>
      <c r="DQ139" s="364"/>
      <c r="DR139" s="365"/>
      <c r="DS139" s="362"/>
      <c r="DT139" s="363"/>
      <c r="DU139" s="364"/>
      <c r="DV139" s="365"/>
      <c r="DW139" s="362"/>
      <c r="DX139" s="363"/>
      <c r="DY139" s="364"/>
      <c r="DZ139" s="413">
        <f t="shared" si="17"/>
        <v>20</v>
      </c>
      <c r="EA139" s="414">
        <f t="shared" si="18"/>
        <v>10</v>
      </c>
      <c r="EB139" s="414">
        <f t="shared" si="19"/>
        <v>0</v>
      </c>
      <c r="EC139" s="415">
        <f t="shared" si="20"/>
        <v>0</v>
      </c>
    </row>
    <row r="140" spans="1:133" ht="49.5" customHeight="1">
      <c r="A140" s="408">
        <v>128</v>
      </c>
      <c r="B140" s="433" t="s">
        <v>472</v>
      </c>
      <c r="C140" s="451" t="s">
        <v>473</v>
      </c>
      <c r="D140" s="447" t="s">
        <v>1747</v>
      </c>
      <c r="E140" s="448">
        <v>6</v>
      </c>
      <c r="F140" s="365"/>
      <c r="G140" s="362">
        <v>4</v>
      </c>
      <c r="H140" s="363"/>
      <c r="I140" s="364"/>
      <c r="J140" s="365"/>
      <c r="K140" s="362"/>
      <c r="L140" s="363"/>
      <c r="M140" s="364"/>
      <c r="N140" s="365"/>
      <c r="O140" s="362">
        <v>3</v>
      </c>
      <c r="P140" s="363"/>
      <c r="Q140" s="364"/>
      <c r="R140" s="365">
        <v>3</v>
      </c>
      <c r="S140" s="362"/>
      <c r="T140" s="363"/>
      <c r="U140" s="364"/>
      <c r="V140" s="365"/>
      <c r="W140" s="362"/>
      <c r="X140" s="363"/>
      <c r="Y140" s="364"/>
      <c r="Z140" s="365"/>
      <c r="AA140" s="362">
        <v>2</v>
      </c>
      <c r="AB140" s="363"/>
      <c r="AC140" s="364"/>
      <c r="AD140" s="365"/>
      <c r="AE140" s="362"/>
      <c r="AF140" s="363"/>
      <c r="AG140" s="364"/>
      <c r="AH140" s="365"/>
      <c r="AI140" s="362"/>
      <c r="AJ140" s="363"/>
      <c r="AK140" s="364"/>
      <c r="AL140" s="365"/>
      <c r="AM140" s="362">
        <v>4</v>
      </c>
      <c r="AN140" s="363"/>
      <c r="AO140" s="364"/>
      <c r="AP140" s="365">
        <v>3</v>
      </c>
      <c r="AQ140" s="362"/>
      <c r="AR140" s="363"/>
      <c r="AS140" s="364"/>
      <c r="AT140" s="365"/>
      <c r="AU140" s="362"/>
      <c r="AV140" s="363"/>
      <c r="AW140" s="364"/>
      <c r="AX140" s="365">
        <v>3</v>
      </c>
      <c r="AY140" s="362"/>
      <c r="AZ140" s="363"/>
      <c r="BA140" s="364"/>
      <c r="BB140" s="365"/>
      <c r="BC140" s="362"/>
      <c r="BD140" s="363"/>
      <c r="BE140" s="364"/>
      <c r="BF140" s="365">
        <v>2</v>
      </c>
      <c r="BG140" s="362"/>
      <c r="BH140" s="363"/>
      <c r="BI140" s="364"/>
      <c r="BJ140" s="365"/>
      <c r="BK140" s="362"/>
      <c r="BL140" s="363"/>
      <c r="BM140" s="364"/>
      <c r="BN140" s="365">
        <v>3</v>
      </c>
      <c r="BO140" s="362"/>
      <c r="BP140" s="363"/>
      <c r="BQ140" s="364"/>
      <c r="BR140" s="365">
        <v>2</v>
      </c>
      <c r="BS140" s="362"/>
      <c r="BT140" s="363"/>
      <c r="BU140" s="364"/>
      <c r="BV140" s="365">
        <v>3</v>
      </c>
      <c r="BW140" s="362"/>
      <c r="BX140" s="363"/>
      <c r="BY140" s="364"/>
      <c r="BZ140" s="365"/>
      <c r="CA140" s="362"/>
      <c r="CB140" s="363"/>
      <c r="CC140" s="364"/>
      <c r="CD140" s="365"/>
      <c r="CE140" s="362"/>
      <c r="CF140" s="363"/>
      <c r="CG140" s="364"/>
      <c r="CH140" s="365"/>
      <c r="CI140" s="362"/>
      <c r="CJ140" s="363"/>
      <c r="CK140" s="364"/>
      <c r="CL140" s="365">
        <v>2</v>
      </c>
      <c r="CM140" s="362"/>
      <c r="CN140" s="363"/>
      <c r="CO140" s="364"/>
      <c r="CP140" s="365"/>
      <c r="CQ140" s="362"/>
      <c r="CR140" s="363"/>
      <c r="CS140" s="364"/>
      <c r="CT140" s="365"/>
      <c r="CU140" s="362"/>
      <c r="CV140" s="363"/>
      <c r="CW140" s="364"/>
      <c r="CX140" s="365"/>
      <c r="CY140" s="362"/>
      <c r="CZ140" s="363"/>
      <c r="DA140" s="364"/>
      <c r="DB140" s="365"/>
      <c r="DC140" s="362"/>
      <c r="DD140" s="363"/>
      <c r="DE140" s="364"/>
      <c r="DF140" s="365"/>
      <c r="DG140" s="362"/>
      <c r="DH140" s="363"/>
      <c r="DI140" s="364"/>
      <c r="DJ140" s="365"/>
      <c r="DK140" s="362"/>
      <c r="DL140" s="363"/>
      <c r="DM140" s="364"/>
      <c r="DN140" s="365"/>
      <c r="DO140" s="362">
        <v>2</v>
      </c>
      <c r="DP140" s="363"/>
      <c r="DQ140" s="364"/>
      <c r="DR140" s="365"/>
      <c r="DS140" s="362"/>
      <c r="DT140" s="363"/>
      <c r="DU140" s="364"/>
      <c r="DV140" s="365"/>
      <c r="DW140" s="362"/>
      <c r="DX140" s="363"/>
      <c r="DY140" s="364"/>
      <c r="DZ140" s="413">
        <f t="shared" si="17"/>
        <v>21</v>
      </c>
      <c r="EA140" s="414">
        <f t="shared" si="18"/>
        <v>15</v>
      </c>
      <c r="EB140" s="414">
        <f t="shared" si="19"/>
        <v>0</v>
      </c>
      <c r="EC140" s="415">
        <f t="shared" si="20"/>
        <v>0</v>
      </c>
    </row>
    <row r="141" spans="1:133" ht="49.5" customHeight="1">
      <c r="A141" s="408">
        <v>129</v>
      </c>
      <c r="B141" s="433" t="s">
        <v>474</v>
      </c>
      <c r="C141" s="451" t="s">
        <v>85</v>
      </c>
      <c r="D141" s="447" t="s">
        <v>1647</v>
      </c>
      <c r="E141" s="456">
        <v>6</v>
      </c>
      <c r="F141" s="365"/>
      <c r="G141" s="362"/>
      <c r="H141" s="363"/>
      <c r="I141" s="364"/>
      <c r="J141" s="365"/>
      <c r="K141" s="362"/>
      <c r="L141" s="363"/>
      <c r="M141" s="364"/>
      <c r="N141" s="365"/>
      <c r="O141" s="362">
        <v>3</v>
      </c>
      <c r="P141" s="363"/>
      <c r="Q141" s="364"/>
      <c r="R141" s="365">
        <v>3</v>
      </c>
      <c r="S141" s="362"/>
      <c r="T141" s="363"/>
      <c r="U141" s="364"/>
      <c r="V141" s="365"/>
      <c r="W141" s="362"/>
      <c r="X141" s="363"/>
      <c r="Y141" s="364"/>
      <c r="Z141" s="365"/>
      <c r="AA141" s="362">
        <v>2</v>
      </c>
      <c r="AB141" s="363"/>
      <c r="AC141" s="364"/>
      <c r="AD141" s="365"/>
      <c r="AE141" s="362"/>
      <c r="AF141" s="363"/>
      <c r="AG141" s="364"/>
      <c r="AH141" s="365"/>
      <c r="AI141" s="362"/>
      <c r="AJ141" s="363"/>
      <c r="AK141" s="364"/>
      <c r="AL141" s="365"/>
      <c r="AM141" s="362"/>
      <c r="AN141" s="363"/>
      <c r="AO141" s="364"/>
      <c r="AP141" s="365"/>
      <c r="AQ141" s="362"/>
      <c r="AR141" s="363"/>
      <c r="AS141" s="364"/>
      <c r="AT141" s="365"/>
      <c r="AU141" s="362">
        <v>2</v>
      </c>
      <c r="AV141" s="363"/>
      <c r="AW141" s="364"/>
      <c r="AX141" s="365"/>
      <c r="AY141" s="362"/>
      <c r="AZ141" s="363"/>
      <c r="BA141" s="364"/>
      <c r="BB141" s="365"/>
      <c r="BC141" s="362">
        <v>2</v>
      </c>
      <c r="BD141" s="363"/>
      <c r="BE141" s="364"/>
      <c r="BF141" s="365"/>
      <c r="BG141" s="362"/>
      <c r="BH141" s="363"/>
      <c r="BI141" s="364"/>
      <c r="BJ141" s="365"/>
      <c r="BK141" s="362">
        <v>2</v>
      </c>
      <c r="BL141" s="363"/>
      <c r="BM141" s="364"/>
      <c r="BN141" s="365">
        <v>3</v>
      </c>
      <c r="BO141" s="362"/>
      <c r="BP141" s="363"/>
      <c r="BQ141" s="364"/>
      <c r="BR141" s="365">
        <v>2</v>
      </c>
      <c r="BS141" s="362"/>
      <c r="BT141" s="363"/>
      <c r="BU141" s="364"/>
      <c r="BV141" s="365">
        <v>3</v>
      </c>
      <c r="BW141" s="362"/>
      <c r="BX141" s="363"/>
      <c r="BY141" s="364"/>
      <c r="BZ141" s="365"/>
      <c r="CA141" s="362"/>
      <c r="CB141" s="363"/>
      <c r="CC141" s="364"/>
      <c r="CD141" s="365"/>
      <c r="CE141" s="362"/>
      <c r="CF141" s="363"/>
      <c r="CG141" s="364"/>
      <c r="CH141" s="365"/>
      <c r="CI141" s="362"/>
      <c r="CJ141" s="363"/>
      <c r="CK141" s="364"/>
      <c r="CL141" s="365">
        <v>2</v>
      </c>
      <c r="CM141" s="362"/>
      <c r="CN141" s="363"/>
      <c r="CO141" s="364"/>
      <c r="CP141" s="365">
        <v>3</v>
      </c>
      <c r="CQ141" s="362"/>
      <c r="CR141" s="363"/>
      <c r="CS141" s="364"/>
      <c r="CT141" s="365"/>
      <c r="CU141" s="362"/>
      <c r="CV141" s="363"/>
      <c r="CW141" s="364"/>
      <c r="CX141" s="365">
        <v>2</v>
      </c>
      <c r="CY141" s="362"/>
      <c r="CZ141" s="363"/>
      <c r="DA141" s="364"/>
      <c r="DB141" s="365">
        <v>2</v>
      </c>
      <c r="DC141" s="362"/>
      <c r="DD141" s="363"/>
      <c r="DE141" s="364"/>
      <c r="DF141" s="365"/>
      <c r="DG141" s="362"/>
      <c r="DH141" s="363"/>
      <c r="DI141" s="364"/>
      <c r="DJ141" s="365">
        <v>2</v>
      </c>
      <c r="DK141" s="362"/>
      <c r="DL141" s="363"/>
      <c r="DM141" s="364"/>
      <c r="DN141" s="365"/>
      <c r="DO141" s="362">
        <v>2</v>
      </c>
      <c r="DP141" s="363"/>
      <c r="DQ141" s="364"/>
      <c r="DR141" s="365"/>
      <c r="DS141" s="362"/>
      <c r="DT141" s="363"/>
      <c r="DU141" s="364"/>
      <c r="DV141" s="365"/>
      <c r="DW141" s="362"/>
      <c r="DX141" s="363"/>
      <c r="DY141" s="364"/>
      <c r="DZ141" s="413">
        <f t="shared" si="17"/>
        <v>22</v>
      </c>
      <c r="EA141" s="414">
        <f t="shared" si="18"/>
        <v>13</v>
      </c>
      <c r="EB141" s="414">
        <f t="shared" si="19"/>
        <v>0</v>
      </c>
      <c r="EC141" s="415">
        <f t="shared" si="20"/>
        <v>0</v>
      </c>
    </row>
    <row r="142" spans="1:133" ht="49.5" customHeight="1">
      <c r="A142" s="408">
        <v>130</v>
      </c>
      <c r="B142" s="433" t="s">
        <v>489</v>
      </c>
      <c r="C142" s="446" t="s">
        <v>39</v>
      </c>
      <c r="D142" s="447" t="s">
        <v>1748</v>
      </c>
      <c r="E142" s="448">
        <v>5</v>
      </c>
      <c r="F142" s="365"/>
      <c r="G142" s="362"/>
      <c r="H142" s="363"/>
      <c r="I142" s="364"/>
      <c r="J142" s="365"/>
      <c r="K142" s="362"/>
      <c r="L142" s="363"/>
      <c r="M142" s="364"/>
      <c r="N142" s="365"/>
      <c r="O142" s="362">
        <v>3</v>
      </c>
      <c r="P142" s="363"/>
      <c r="Q142" s="364"/>
      <c r="R142" s="365">
        <v>3</v>
      </c>
      <c r="S142" s="362"/>
      <c r="T142" s="363"/>
      <c r="U142" s="364"/>
      <c r="V142" s="365"/>
      <c r="W142" s="362"/>
      <c r="X142" s="363"/>
      <c r="Y142" s="364"/>
      <c r="Z142" s="365"/>
      <c r="AA142" s="362">
        <v>2</v>
      </c>
      <c r="AB142" s="363"/>
      <c r="AC142" s="364"/>
      <c r="AD142" s="365"/>
      <c r="AE142" s="362"/>
      <c r="AF142" s="363"/>
      <c r="AG142" s="364"/>
      <c r="AH142" s="365"/>
      <c r="AI142" s="362"/>
      <c r="AJ142" s="363"/>
      <c r="AK142" s="364"/>
      <c r="AL142" s="365"/>
      <c r="AM142" s="362"/>
      <c r="AN142" s="363"/>
      <c r="AO142" s="364"/>
      <c r="AP142" s="365">
        <v>2</v>
      </c>
      <c r="AQ142" s="362"/>
      <c r="AR142" s="363"/>
      <c r="AS142" s="364"/>
      <c r="AT142" s="365"/>
      <c r="AU142" s="362"/>
      <c r="AV142" s="363"/>
      <c r="AW142" s="364"/>
      <c r="AX142" s="365">
        <v>3</v>
      </c>
      <c r="AY142" s="362"/>
      <c r="AZ142" s="363"/>
      <c r="BA142" s="364"/>
      <c r="BB142" s="365"/>
      <c r="BC142" s="362">
        <v>2</v>
      </c>
      <c r="BD142" s="363"/>
      <c r="BE142" s="364"/>
      <c r="BF142" s="365">
        <v>2</v>
      </c>
      <c r="BG142" s="362"/>
      <c r="BH142" s="363"/>
      <c r="BI142" s="364"/>
      <c r="BJ142" s="365"/>
      <c r="BK142" s="362"/>
      <c r="BL142" s="363"/>
      <c r="BM142" s="364"/>
      <c r="BN142" s="365">
        <v>3</v>
      </c>
      <c r="BO142" s="362"/>
      <c r="BP142" s="363"/>
      <c r="BQ142" s="364"/>
      <c r="BR142" s="365">
        <v>2</v>
      </c>
      <c r="BS142" s="362"/>
      <c r="BT142" s="363"/>
      <c r="BU142" s="364"/>
      <c r="BV142" s="365">
        <v>3</v>
      </c>
      <c r="BW142" s="362"/>
      <c r="BX142" s="363"/>
      <c r="BY142" s="364"/>
      <c r="BZ142" s="365"/>
      <c r="CA142" s="362"/>
      <c r="CB142" s="363"/>
      <c r="CC142" s="364"/>
      <c r="CD142" s="365"/>
      <c r="CE142" s="362"/>
      <c r="CF142" s="363"/>
      <c r="CG142" s="364"/>
      <c r="CH142" s="365"/>
      <c r="CI142" s="362"/>
      <c r="CJ142" s="363"/>
      <c r="CK142" s="364"/>
      <c r="CL142" s="365">
        <v>2</v>
      </c>
      <c r="CM142" s="362"/>
      <c r="CN142" s="363"/>
      <c r="CO142" s="364"/>
      <c r="CP142" s="365"/>
      <c r="CQ142" s="362"/>
      <c r="CR142" s="363"/>
      <c r="CS142" s="364"/>
      <c r="CT142" s="365"/>
      <c r="CU142" s="362">
        <v>3</v>
      </c>
      <c r="CV142" s="363"/>
      <c r="CW142" s="364"/>
      <c r="CX142" s="365"/>
      <c r="CY142" s="362"/>
      <c r="CZ142" s="363"/>
      <c r="DA142" s="364"/>
      <c r="DB142" s="365"/>
      <c r="DC142" s="362"/>
      <c r="DD142" s="363"/>
      <c r="DE142" s="364"/>
      <c r="DF142" s="365"/>
      <c r="DG142" s="362"/>
      <c r="DH142" s="363"/>
      <c r="DI142" s="364"/>
      <c r="DJ142" s="365"/>
      <c r="DK142" s="362"/>
      <c r="DL142" s="363"/>
      <c r="DM142" s="364"/>
      <c r="DN142" s="365"/>
      <c r="DO142" s="362"/>
      <c r="DP142" s="363"/>
      <c r="DQ142" s="364"/>
      <c r="DR142" s="365"/>
      <c r="DS142" s="362"/>
      <c r="DT142" s="363"/>
      <c r="DU142" s="364"/>
      <c r="DV142" s="365"/>
      <c r="DW142" s="362"/>
      <c r="DX142" s="363"/>
      <c r="DY142" s="364"/>
      <c r="DZ142" s="413">
        <f t="shared" si="17"/>
        <v>20</v>
      </c>
      <c r="EA142" s="414">
        <f t="shared" si="18"/>
        <v>10</v>
      </c>
      <c r="EB142" s="414">
        <f t="shared" si="19"/>
        <v>0</v>
      </c>
      <c r="EC142" s="415">
        <f t="shared" si="20"/>
        <v>0</v>
      </c>
    </row>
    <row r="143" spans="1:133" ht="49.5" customHeight="1">
      <c r="A143" s="408">
        <v>131</v>
      </c>
      <c r="B143" s="433" t="s">
        <v>478</v>
      </c>
      <c r="C143" s="457" t="s">
        <v>216</v>
      </c>
      <c r="D143" s="447" t="s">
        <v>1749</v>
      </c>
      <c r="E143" s="456">
        <v>5</v>
      </c>
      <c r="F143" s="365"/>
      <c r="G143" s="362"/>
      <c r="H143" s="363"/>
      <c r="I143" s="364"/>
      <c r="J143" s="365"/>
      <c r="K143" s="362"/>
      <c r="L143" s="363"/>
      <c r="M143" s="364"/>
      <c r="N143" s="365">
        <v>3</v>
      </c>
      <c r="O143" s="362"/>
      <c r="P143" s="363"/>
      <c r="Q143" s="364"/>
      <c r="R143" s="365"/>
      <c r="S143" s="362"/>
      <c r="T143" s="363"/>
      <c r="U143" s="364"/>
      <c r="V143" s="365"/>
      <c r="W143" s="362"/>
      <c r="X143" s="363"/>
      <c r="Y143" s="364"/>
      <c r="Z143" s="365">
        <v>2</v>
      </c>
      <c r="AA143" s="362"/>
      <c r="AB143" s="363"/>
      <c r="AC143" s="364"/>
      <c r="AD143" s="365"/>
      <c r="AE143" s="362"/>
      <c r="AF143" s="363"/>
      <c r="AG143" s="364"/>
      <c r="AH143" s="365"/>
      <c r="AI143" s="362"/>
      <c r="AJ143" s="363"/>
      <c r="AK143" s="364"/>
      <c r="AL143" s="365"/>
      <c r="AM143" s="362"/>
      <c r="AN143" s="363"/>
      <c r="AO143" s="364"/>
      <c r="AP143" s="365"/>
      <c r="AQ143" s="362">
        <v>2</v>
      </c>
      <c r="AR143" s="363"/>
      <c r="AS143" s="364"/>
      <c r="AT143" s="365">
        <v>2</v>
      </c>
      <c r="AU143" s="362"/>
      <c r="AV143" s="363"/>
      <c r="AW143" s="364"/>
      <c r="AX143" s="365"/>
      <c r="AY143" s="362">
        <v>2</v>
      </c>
      <c r="AZ143" s="363"/>
      <c r="BA143" s="364"/>
      <c r="BB143" s="365"/>
      <c r="BC143" s="362"/>
      <c r="BD143" s="363"/>
      <c r="BE143" s="364"/>
      <c r="BF143" s="365">
        <v>2</v>
      </c>
      <c r="BG143" s="362"/>
      <c r="BH143" s="363"/>
      <c r="BI143" s="364"/>
      <c r="BJ143" s="365"/>
      <c r="BK143" s="362"/>
      <c r="BL143" s="363"/>
      <c r="BM143" s="364"/>
      <c r="BN143" s="365"/>
      <c r="BO143" s="362"/>
      <c r="BP143" s="363"/>
      <c r="BQ143" s="364"/>
      <c r="BR143" s="365"/>
      <c r="BS143" s="362"/>
      <c r="BT143" s="363"/>
      <c r="BU143" s="364"/>
      <c r="BV143" s="365"/>
      <c r="BW143" s="362"/>
      <c r="BX143" s="363"/>
      <c r="BY143" s="364"/>
      <c r="BZ143" s="365"/>
      <c r="CA143" s="362"/>
      <c r="CB143" s="363"/>
      <c r="CC143" s="364"/>
      <c r="CD143" s="365"/>
      <c r="CE143" s="362">
        <v>2</v>
      </c>
      <c r="CF143" s="363"/>
      <c r="CG143" s="364"/>
      <c r="CH143" s="365"/>
      <c r="CI143" s="362">
        <v>3</v>
      </c>
      <c r="CJ143" s="363"/>
      <c r="CK143" s="364"/>
      <c r="CL143" s="365"/>
      <c r="CM143" s="362"/>
      <c r="CN143" s="363"/>
      <c r="CO143" s="364"/>
      <c r="CP143" s="365"/>
      <c r="CQ143" s="362"/>
      <c r="CR143" s="363"/>
      <c r="CS143" s="364"/>
      <c r="CT143" s="365">
        <v>2</v>
      </c>
      <c r="CU143" s="362"/>
      <c r="CV143" s="363"/>
      <c r="CW143" s="364"/>
      <c r="CX143" s="365"/>
      <c r="CY143" s="362"/>
      <c r="CZ143" s="363"/>
      <c r="DA143" s="364"/>
      <c r="DB143" s="365"/>
      <c r="DC143" s="362"/>
      <c r="DD143" s="363"/>
      <c r="DE143" s="364"/>
      <c r="DF143" s="365"/>
      <c r="DG143" s="362"/>
      <c r="DH143" s="363"/>
      <c r="DI143" s="364"/>
      <c r="DJ143" s="365"/>
      <c r="DK143" s="362"/>
      <c r="DL143" s="363"/>
      <c r="DM143" s="364"/>
      <c r="DN143" s="365"/>
      <c r="DO143" s="362"/>
      <c r="DP143" s="363"/>
      <c r="DQ143" s="364"/>
      <c r="DR143" s="365"/>
      <c r="DS143" s="362">
        <v>3</v>
      </c>
      <c r="DT143" s="363"/>
      <c r="DU143" s="364"/>
      <c r="DV143" s="365"/>
      <c r="DW143" s="362"/>
      <c r="DX143" s="363"/>
      <c r="DY143" s="364"/>
      <c r="DZ143" s="413">
        <f t="shared" si="17"/>
        <v>11</v>
      </c>
      <c r="EA143" s="414">
        <f t="shared" si="18"/>
        <v>12</v>
      </c>
      <c r="EB143" s="414">
        <f t="shared" si="19"/>
        <v>0</v>
      </c>
      <c r="EC143" s="415">
        <f t="shared" si="20"/>
        <v>0</v>
      </c>
    </row>
    <row r="144" spans="1:133" ht="49.5" customHeight="1">
      <c r="A144" s="408">
        <v>132</v>
      </c>
      <c r="B144" s="433" t="s">
        <v>479</v>
      </c>
      <c r="C144" s="457" t="s">
        <v>217</v>
      </c>
      <c r="D144" s="447" t="s">
        <v>1750</v>
      </c>
      <c r="E144" s="456">
        <v>5</v>
      </c>
      <c r="F144" s="365"/>
      <c r="G144" s="362"/>
      <c r="H144" s="363"/>
      <c r="I144" s="364"/>
      <c r="J144" s="365"/>
      <c r="K144" s="362"/>
      <c r="L144" s="363"/>
      <c r="M144" s="364"/>
      <c r="N144" s="365">
        <v>3</v>
      </c>
      <c r="O144" s="362"/>
      <c r="P144" s="363"/>
      <c r="Q144" s="364"/>
      <c r="R144" s="365"/>
      <c r="S144" s="362"/>
      <c r="T144" s="363"/>
      <c r="U144" s="364"/>
      <c r="V144" s="365"/>
      <c r="W144" s="362"/>
      <c r="X144" s="363"/>
      <c r="Y144" s="364"/>
      <c r="Z144" s="365">
        <v>2</v>
      </c>
      <c r="AA144" s="362"/>
      <c r="AB144" s="363"/>
      <c r="AC144" s="364"/>
      <c r="AD144" s="365"/>
      <c r="AE144" s="362"/>
      <c r="AF144" s="363"/>
      <c r="AG144" s="364"/>
      <c r="AH144" s="365"/>
      <c r="AI144" s="362"/>
      <c r="AJ144" s="363"/>
      <c r="AK144" s="364"/>
      <c r="AL144" s="365"/>
      <c r="AM144" s="362"/>
      <c r="AN144" s="363"/>
      <c r="AO144" s="364"/>
      <c r="AP144" s="365"/>
      <c r="AQ144" s="362"/>
      <c r="AR144" s="363"/>
      <c r="AS144" s="364"/>
      <c r="AT144" s="365"/>
      <c r="AU144" s="362"/>
      <c r="AV144" s="363"/>
      <c r="AW144" s="364"/>
      <c r="AX144" s="365"/>
      <c r="AY144" s="362"/>
      <c r="AZ144" s="363"/>
      <c r="BA144" s="364"/>
      <c r="BB144" s="365"/>
      <c r="BC144" s="362"/>
      <c r="BD144" s="363"/>
      <c r="BE144" s="364"/>
      <c r="BF144" s="365"/>
      <c r="BG144" s="362"/>
      <c r="BH144" s="363"/>
      <c r="BI144" s="364"/>
      <c r="BJ144" s="365">
        <v>2</v>
      </c>
      <c r="BK144" s="362"/>
      <c r="BL144" s="363"/>
      <c r="BM144" s="364"/>
      <c r="BN144" s="365"/>
      <c r="BO144" s="362"/>
      <c r="BP144" s="363"/>
      <c r="BQ144" s="364"/>
      <c r="BR144" s="365"/>
      <c r="BS144" s="362"/>
      <c r="BT144" s="363"/>
      <c r="BU144" s="364"/>
      <c r="BV144" s="365"/>
      <c r="BW144" s="362"/>
      <c r="BX144" s="363"/>
      <c r="BY144" s="364"/>
      <c r="BZ144" s="365"/>
      <c r="CA144" s="362">
        <v>3</v>
      </c>
      <c r="CB144" s="363"/>
      <c r="CC144" s="364"/>
      <c r="CD144" s="365"/>
      <c r="CE144" s="362">
        <v>2</v>
      </c>
      <c r="CF144" s="363"/>
      <c r="CG144" s="364"/>
      <c r="CH144" s="365"/>
      <c r="CI144" s="362">
        <v>3</v>
      </c>
      <c r="CJ144" s="363"/>
      <c r="CK144" s="364"/>
      <c r="CL144" s="365"/>
      <c r="CM144" s="362"/>
      <c r="CN144" s="363"/>
      <c r="CO144" s="364"/>
      <c r="CP144" s="365"/>
      <c r="CQ144" s="362">
        <v>2</v>
      </c>
      <c r="CR144" s="363"/>
      <c r="CS144" s="364"/>
      <c r="CT144" s="365"/>
      <c r="CU144" s="362"/>
      <c r="CV144" s="363"/>
      <c r="CW144" s="364"/>
      <c r="CX144" s="365">
        <v>2</v>
      </c>
      <c r="CY144" s="362"/>
      <c r="CZ144" s="363"/>
      <c r="DA144" s="364"/>
      <c r="DB144" s="365">
        <v>2</v>
      </c>
      <c r="DC144" s="362"/>
      <c r="DD144" s="363"/>
      <c r="DE144" s="364"/>
      <c r="DF144" s="365"/>
      <c r="DG144" s="362"/>
      <c r="DH144" s="363"/>
      <c r="DI144" s="364"/>
      <c r="DJ144" s="365"/>
      <c r="DK144" s="362"/>
      <c r="DL144" s="363"/>
      <c r="DM144" s="364"/>
      <c r="DN144" s="365"/>
      <c r="DO144" s="362"/>
      <c r="DP144" s="363"/>
      <c r="DQ144" s="364"/>
      <c r="DR144" s="365"/>
      <c r="DS144" s="362">
        <v>3</v>
      </c>
      <c r="DT144" s="363"/>
      <c r="DU144" s="364"/>
      <c r="DV144" s="365"/>
      <c r="DW144" s="362"/>
      <c r="DX144" s="363"/>
      <c r="DY144" s="364"/>
      <c r="DZ144" s="413">
        <f t="shared" si="17"/>
        <v>11</v>
      </c>
      <c r="EA144" s="414">
        <f t="shared" si="18"/>
        <v>13</v>
      </c>
      <c r="EB144" s="414">
        <f t="shared" si="19"/>
        <v>0</v>
      </c>
      <c r="EC144" s="415">
        <f t="shared" si="20"/>
        <v>0</v>
      </c>
    </row>
    <row r="145" spans="1:133" ht="49.5" customHeight="1">
      <c r="A145" s="408">
        <v>133</v>
      </c>
      <c r="B145" s="433" t="s">
        <v>480</v>
      </c>
      <c r="C145" s="446" t="s">
        <v>72</v>
      </c>
      <c r="D145" s="447" t="s">
        <v>1751</v>
      </c>
      <c r="E145" s="448">
        <v>5</v>
      </c>
      <c r="F145" s="365"/>
      <c r="G145" s="362"/>
      <c r="H145" s="363"/>
      <c r="I145" s="364"/>
      <c r="J145" s="365"/>
      <c r="K145" s="362"/>
      <c r="L145" s="363"/>
      <c r="M145" s="364"/>
      <c r="N145" s="365">
        <v>3</v>
      </c>
      <c r="O145" s="362"/>
      <c r="P145" s="363"/>
      <c r="Q145" s="364"/>
      <c r="R145" s="365"/>
      <c r="S145" s="362"/>
      <c r="T145" s="363"/>
      <c r="U145" s="364"/>
      <c r="V145" s="365"/>
      <c r="W145" s="362"/>
      <c r="X145" s="363"/>
      <c r="Y145" s="364"/>
      <c r="Z145" s="365">
        <v>2</v>
      </c>
      <c r="AA145" s="362"/>
      <c r="AB145" s="363"/>
      <c r="AC145" s="364"/>
      <c r="AD145" s="365"/>
      <c r="AE145" s="362"/>
      <c r="AF145" s="363"/>
      <c r="AG145" s="364"/>
      <c r="AH145" s="365"/>
      <c r="AI145" s="362"/>
      <c r="AJ145" s="363"/>
      <c r="AK145" s="364"/>
      <c r="AL145" s="365"/>
      <c r="AM145" s="362"/>
      <c r="AN145" s="363"/>
      <c r="AO145" s="364"/>
      <c r="AP145" s="365"/>
      <c r="AQ145" s="362"/>
      <c r="AR145" s="363"/>
      <c r="AS145" s="364"/>
      <c r="AT145" s="365"/>
      <c r="AU145" s="362">
        <v>1</v>
      </c>
      <c r="AV145" s="363"/>
      <c r="AW145" s="364"/>
      <c r="AX145" s="365"/>
      <c r="AY145" s="362"/>
      <c r="AZ145" s="363"/>
      <c r="BA145" s="364"/>
      <c r="BB145" s="365">
        <v>2</v>
      </c>
      <c r="BC145" s="362"/>
      <c r="BD145" s="363"/>
      <c r="BE145" s="364"/>
      <c r="BF145" s="365">
        <v>2</v>
      </c>
      <c r="BG145" s="362"/>
      <c r="BH145" s="363"/>
      <c r="BI145" s="364"/>
      <c r="BJ145" s="365"/>
      <c r="BK145" s="362"/>
      <c r="BL145" s="363"/>
      <c r="BM145" s="364"/>
      <c r="BN145" s="365"/>
      <c r="BO145" s="362"/>
      <c r="BP145" s="363"/>
      <c r="BQ145" s="364"/>
      <c r="BR145" s="365"/>
      <c r="BS145" s="362"/>
      <c r="BT145" s="363"/>
      <c r="BU145" s="364"/>
      <c r="BV145" s="365"/>
      <c r="BW145" s="362"/>
      <c r="BX145" s="363"/>
      <c r="BY145" s="364"/>
      <c r="BZ145" s="365"/>
      <c r="CA145" s="362">
        <v>3</v>
      </c>
      <c r="CB145" s="363"/>
      <c r="CC145" s="364"/>
      <c r="CD145" s="365"/>
      <c r="CE145" s="362">
        <v>2</v>
      </c>
      <c r="CF145" s="363"/>
      <c r="CG145" s="364"/>
      <c r="CH145" s="365"/>
      <c r="CI145" s="362">
        <v>3</v>
      </c>
      <c r="CJ145" s="363"/>
      <c r="CK145" s="364"/>
      <c r="CL145" s="365"/>
      <c r="CM145" s="362"/>
      <c r="CN145" s="363"/>
      <c r="CO145" s="364"/>
      <c r="CP145" s="365"/>
      <c r="CQ145" s="362"/>
      <c r="CR145" s="363"/>
      <c r="CS145" s="364"/>
      <c r="CT145" s="365">
        <v>2</v>
      </c>
      <c r="CU145" s="362"/>
      <c r="CV145" s="363"/>
      <c r="CW145" s="364"/>
      <c r="CX145" s="365"/>
      <c r="CY145" s="362"/>
      <c r="CZ145" s="363"/>
      <c r="DA145" s="364"/>
      <c r="DB145" s="365"/>
      <c r="DC145" s="362"/>
      <c r="DD145" s="363"/>
      <c r="DE145" s="364"/>
      <c r="DF145" s="365"/>
      <c r="DG145" s="362"/>
      <c r="DH145" s="363"/>
      <c r="DI145" s="364"/>
      <c r="DJ145" s="365"/>
      <c r="DK145" s="362"/>
      <c r="DL145" s="363"/>
      <c r="DM145" s="364"/>
      <c r="DN145" s="365"/>
      <c r="DO145" s="362"/>
      <c r="DP145" s="363"/>
      <c r="DQ145" s="364"/>
      <c r="DR145" s="365"/>
      <c r="DS145" s="362">
        <v>3</v>
      </c>
      <c r="DT145" s="363"/>
      <c r="DU145" s="364"/>
      <c r="DV145" s="365"/>
      <c r="DW145" s="362"/>
      <c r="DX145" s="363"/>
      <c r="DY145" s="364"/>
      <c r="DZ145" s="413">
        <f t="shared" si="17"/>
        <v>11</v>
      </c>
      <c r="EA145" s="414">
        <f t="shared" si="18"/>
        <v>12</v>
      </c>
      <c r="EB145" s="414">
        <f t="shared" si="19"/>
        <v>0</v>
      </c>
      <c r="EC145" s="415">
        <f t="shared" si="20"/>
        <v>0</v>
      </c>
    </row>
    <row r="146" spans="1:133" ht="49.5" customHeight="1">
      <c r="A146" s="408">
        <v>134</v>
      </c>
      <c r="B146" s="433" t="s">
        <v>1752</v>
      </c>
      <c r="C146" s="446" t="s">
        <v>1753</v>
      </c>
      <c r="D146" s="447" t="s">
        <v>1754</v>
      </c>
      <c r="E146" s="448">
        <v>0</v>
      </c>
      <c r="F146" s="365"/>
      <c r="G146" s="362"/>
      <c r="H146" s="363"/>
      <c r="I146" s="364"/>
      <c r="J146" s="365"/>
      <c r="K146" s="362"/>
      <c r="L146" s="363"/>
      <c r="M146" s="364"/>
      <c r="N146" s="365">
        <v>3</v>
      </c>
      <c r="O146" s="362"/>
      <c r="P146" s="363"/>
      <c r="Q146" s="364"/>
      <c r="R146" s="365"/>
      <c r="S146" s="362"/>
      <c r="T146" s="363"/>
      <c r="U146" s="364"/>
      <c r="V146" s="365"/>
      <c r="W146" s="362"/>
      <c r="X146" s="363"/>
      <c r="Y146" s="364"/>
      <c r="Z146" s="365">
        <v>2</v>
      </c>
      <c r="AA146" s="362"/>
      <c r="AB146" s="363"/>
      <c r="AC146" s="364"/>
      <c r="AD146" s="365"/>
      <c r="AE146" s="362"/>
      <c r="AF146" s="363"/>
      <c r="AG146" s="364"/>
      <c r="AH146" s="365"/>
      <c r="AI146" s="362"/>
      <c r="AJ146" s="363"/>
      <c r="AK146" s="364"/>
      <c r="AL146" s="365"/>
      <c r="AM146" s="362"/>
      <c r="AN146" s="363"/>
      <c r="AO146" s="364"/>
      <c r="AP146" s="365"/>
      <c r="AQ146" s="362"/>
      <c r="AR146" s="363"/>
      <c r="AS146" s="364"/>
      <c r="AT146" s="365"/>
      <c r="AU146" s="362"/>
      <c r="AV146" s="363"/>
      <c r="AW146" s="364"/>
      <c r="AX146" s="365"/>
      <c r="AY146" s="362"/>
      <c r="AZ146" s="363"/>
      <c r="BA146" s="364"/>
      <c r="BB146" s="365"/>
      <c r="BC146" s="362"/>
      <c r="BD146" s="363"/>
      <c r="BE146" s="364"/>
      <c r="BF146" s="365"/>
      <c r="BG146" s="362"/>
      <c r="BH146" s="363"/>
      <c r="BI146" s="364"/>
      <c r="BJ146" s="365"/>
      <c r="BK146" s="362"/>
      <c r="BL146" s="363"/>
      <c r="BM146" s="364"/>
      <c r="BN146" s="365"/>
      <c r="BO146" s="362"/>
      <c r="BP146" s="363"/>
      <c r="BQ146" s="364"/>
      <c r="BR146" s="365"/>
      <c r="BS146" s="362"/>
      <c r="BT146" s="363"/>
      <c r="BU146" s="364"/>
      <c r="BV146" s="365"/>
      <c r="BW146" s="362"/>
      <c r="BX146" s="363"/>
      <c r="BY146" s="364"/>
      <c r="BZ146" s="365"/>
      <c r="CA146" s="362">
        <v>3</v>
      </c>
      <c r="CB146" s="363"/>
      <c r="CC146" s="364"/>
      <c r="CD146" s="365"/>
      <c r="CE146" s="362">
        <v>2</v>
      </c>
      <c r="CF146" s="363"/>
      <c r="CG146" s="364"/>
      <c r="CH146" s="365"/>
      <c r="CI146" s="362">
        <v>3</v>
      </c>
      <c r="CJ146" s="363"/>
      <c r="CK146" s="364"/>
      <c r="CL146" s="365"/>
      <c r="CM146" s="362"/>
      <c r="CN146" s="363"/>
      <c r="CO146" s="364"/>
      <c r="CP146" s="365"/>
      <c r="CQ146" s="362"/>
      <c r="CR146" s="363"/>
      <c r="CS146" s="364"/>
      <c r="CT146" s="365"/>
      <c r="CU146" s="362"/>
      <c r="CV146" s="363"/>
      <c r="CW146" s="364"/>
      <c r="CX146" s="365"/>
      <c r="CY146" s="362"/>
      <c r="CZ146" s="363"/>
      <c r="DA146" s="364"/>
      <c r="DB146" s="365"/>
      <c r="DC146" s="362"/>
      <c r="DD146" s="363"/>
      <c r="DE146" s="364"/>
      <c r="DF146" s="365"/>
      <c r="DG146" s="362"/>
      <c r="DH146" s="363"/>
      <c r="DI146" s="364"/>
      <c r="DJ146" s="365"/>
      <c r="DK146" s="362"/>
      <c r="DL146" s="363"/>
      <c r="DM146" s="364"/>
      <c r="DN146" s="365"/>
      <c r="DO146" s="362"/>
      <c r="DP146" s="363"/>
      <c r="DQ146" s="364"/>
      <c r="DR146" s="365"/>
      <c r="DS146" s="362">
        <v>3</v>
      </c>
      <c r="DT146" s="363"/>
      <c r="DU146" s="364"/>
      <c r="DV146" s="365"/>
      <c r="DW146" s="362"/>
      <c r="DX146" s="363"/>
      <c r="DY146" s="364"/>
      <c r="DZ146" s="413">
        <f t="shared" si="17"/>
        <v>5</v>
      </c>
      <c r="EA146" s="414">
        <f t="shared" si="18"/>
        <v>11</v>
      </c>
      <c r="EB146" s="414">
        <f t="shared" si="19"/>
        <v>0</v>
      </c>
      <c r="EC146" s="415">
        <f t="shared" si="20"/>
        <v>0</v>
      </c>
    </row>
    <row r="147" spans="1:133" ht="49.5" customHeight="1">
      <c r="A147" s="408">
        <v>135</v>
      </c>
      <c r="B147" s="433" t="s">
        <v>484</v>
      </c>
      <c r="C147" s="446" t="s">
        <v>485</v>
      </c>
      <c r="D147" s="447" t="s">
        <v>1755</v>
      </c>
      <c r="E147" s="448">
        <v>0</v>
      </c>
      <c r="F147" s="365"/>
      <c r="G147" s="362"/>
      <c r="H147" s="363"/>
      <c r="I147" s="364"/>
      <c r="J147" s="365"/>
      <c r="K147" s="362"/>
      <c r="L147" s="363"/>
      <c r="M147" s="364"/>
      <c r="N147" s="365">
        <v>3</v>
      </c>
      <c r="O147" s="362"/>
      <c r="P147" s="363"/>
      <c r="Q147" s="364"/>
      <c r="R147" s="365"/>
      <c r="S147" s="362"/>
      <c r="T147" s="363"/>
      <c r="U147" s="364"/>
      <c r="V147" s="365"/>
      <c r="W147" s="362"/>
      <c r="X147" s="363"/>
      <c r="Y147" s="364"/>
      <c r="Z147" s="365">
        <v>2</v>
      </c>
      <c r="AA147" s="362"/>
      <c r="AB147" s="363"/>
      <c r="AC147" s="364"/>
      <c r="AD147" s="365"/>
      <c r="AE147" s="362"/>
      <c r="AF147" s="363"/>
      <c r="AG147" s="364"/>
      <c r="AH147" s="365"/>
      <c r="AI147" s="362"/>
      <c r="AJ147" s="363"/>
      <c r="AK147" s="364"/>
      <c r="AL147" s="365"/>
      <c r="AM147" s="362"/>
      <c r="AN147" s="363"/>
      <c r="AO147" s="364"/>
      <c r="AP147" s="365"/>
      <c r="AQ147" s="362"/>
      <c r="AR147" s="363"/>
      <c r="AS147" s="364"/>
      <c r="AT147" s="365"/>
      <c r="AU147" s="362"/>
      <c r="AV147" s="363"/>
      <c r="AW147" s="364"/>
      <c r="AX147" s="365"/>
      <c r="AY147" s="362"/>
      <c r="AZ147" s="363"/>
      <c r="BA147" s="364"/>
      <c r="BB147" s="365"/>
      <c r="BC147" s="362"/>
      <c r="BD147" s="363"/>
      <c r="BE147" s="364"/>
      <c r="BF147" s="365"/>
      <c r="BG147" s="362"/>
      <c r="BH147" s="363"/>
      <c r="BI147" s="364"/>
      <c r="BJ147" s="365"/>
      <c r="BK147" s="362">
        <v>2</v>
      </c>
      <c r="BL147" s="363"/>
      <c r="BM147" s="364"/>
      <c r="BN147" s="365"/>
      <c r="BO147" s="362"/>
      <c r="BP147" s="363"/>
      <c r="BQ147" s="364"/>
      <c r="BR147" s="365"/>
      <c r="BS147" s="362"/>
      <c r="BT147" s="363"/>
      <c r="BU147" s="364"/>
      <c r="BV147" s="365"/>
      <c r="BW147" s="362"/>
      <c r="BX147" s="363"/>
      <c r="BY147" s="364"/>
      <c r="BZ147" s="365"/>
      <c r="CA147" s="362">
        <v>3</v>
      </c>
      <c r="CB147" s="363"/>
      <c r="CC147" s="364"/>
      <c r="CD147" s="365"/>
      <c r="CE147" s="362">
        <v>2</v>
      </c>
      <c r="CF147" s="363"/>
      <c r="CG147" s="364"/>
      <c r="CH147" s="365"/>
      <c r="CI147" s="362">
        <v>3</v>
      </c>
      <c r="CJ147" s="363"/>
      <c r="CK147" s="364"/>
      <c r="CL147" s="365"/>
      <c r="CM147" s="362"/>
      <c r="CN147" s="363"/>
      <c r="CO147" s="364"/>
      <c r="CP147" s="365">
        <v>3</v>
      </c>
      <c r="CQ147" s="362"/>
      <c r="CR147" s="363"/>
      <c r="CS147" s="364"/>
      <c r="CT147" s="365"/>
      <c r="CU147" s="362"/>
      <c r="CV147" s="363"/>
      <c r="CW147" s="364"/>
      <c r="CX147" s="365"/>
      <c r="CY147" s="362">
        <v>2</v>
      </c>
      <c r="CZ147" s="363"/>
      <c r="DA147" s="364"/>
      <c r="DB147" s="365">
        <v>2</v>
      </c>
      <c r="DC147" s="362"/>
      <c r="DD147" s="363"/>
      <c r="DE147" s="364"/>
      <c r="DF147" s="365"/>
      <c r="DG147" s="362"/>
      <c r="DH147" s="363"/>
      <c r="DI147" s="364"/>
      <c r="DJ147" s="365"/>
      <c r="DK147" s="362"/>
      <c r="DL147" s="363"/>
      <c r="DM147" s="364"/>
      <c r="DN147" s="365"/>
      <c r="DO147" s="362"/>
      <c r="DP147" s="363"/>
      <c r="DQ147" s="364"/>
      <c r="DR147" s="365"/>
      <c r="DS147" s="362">
        <v>3</v>
      </c>
      <c r="DT147" s="363"/>
      <c r="DU147" s="364"/>
      <c r="DV147" s="365"/>
      <c r="DW147" s="362"/>
      <c r="DX147" s="363"/>
      <c r="DY147" s="364"/>
      <c r="DZ147" s="413">
        <f t="shared" si="17"/>
        <v>10</v>
      </c>
      <c r="EA147" s="414">
        <f t="shared" si="18"/>
        <v>15</v>
      </c>
      <c r="EB147" s="414">
        <f t="shared" si="19"/>
        <v>0</v>
      </c>
      <c r="EC147" s="415">
        <f t="shared" si="20"/>
        <v>0</v>
      </c>
    </row>
    <row r="148" spans="1:133" ht="49.5" customHeight="1">
      <c r="A148" s="408">
        <v>136</v>
      </c>
      <c r="B148" s="436" t="s">
        <v>475</v>
      </c>
      <c r="C148" s="451" t="s">
        <v>12</v>
      </c>
      <c r="D148" s="447" t="s">
        <v>1756</v>
      </c>
      <c r="E148" s="448">
        <v>0</v>
      </c>
      <c r="F148" s="365"/>
      <c r="G148" s="362"/>
      <c r="H148" s="363"/>
      <c r="I148" s="364"/>
      <c r="J148" s="365"/>
      <c r="K148" s="362"/>
      <c r="L148" s="363"/>
      <c r="M148" s="364"/>
      <c r="N148" s="365">
        <v>3</v>
      </c>
      <c r="O148" s="362"/>
      <c r="P148" s="363"/>
      <c r="Q148" s="364"/>
      <c r="R148" s="365"/>
      <c r="S148" s="362"/>
      <c r="T148" s="363"/>
      <c r="U148" s="364"/>
      <c r="V148" s="365"/>
      <c r="W148" s="362"/>
      <c r="X148" s="363"/>
      <c r="Y148" s="364"/>
      <c r="Z148" s="365"/>
      <c r="AA148" s="362">
        <v>2</v>
      </c>
      <c r="AB148" s="363"/>
      <c r="AC148" s="364"/>
      <c r="AD148" s="365"/>
      <c r="AE148" s="362"/>
      <c r="AF148" s="363"/>
      <c r="AG148" s="364"/>
      <c r="AH148" s="365"/>
      <c r="AI148" s="362"/>
      <c r="AJ148" s="363"/>
      <c r="AK148" s="364"/>
      <c r="AL148" s="365"/>
      <c r="AM148" s="362"/>
      <c r="AN148" s="363"/>
      <c r="AO148" s="364"/>
      <c r="AP148" s="365"/>
      <c r="AQ148" s="362"/>
      <c r="AR148" s="363"/>
      <c r="AS148" s="364"/>
      <c r="AT148" s="365">
        <v>2</v>
      </c>
      <c r="AU148" s="362"/>
      <c r="AV148" s="363"/>
      <c r="AW148" s="364"/>
      <c r="AX148" s="365"/>
      <c r="AY148" s="362"/>
      <c r="AZ148" s="363"/>
      <c r="BA148" s="364"/>
      <c r="BB148" s="365">
        <v>2</v>
      </c>
      <c r="BC148" s="362"/>
      <c r="BD148" s="363"/>
      <c r="BE148" s="364"/>
      <c r="BF148" s="365"/>
      <c r="BG148" s="362">
        <v>1</v>
      </c>
      <c r="BH148" s="363"/>
      <c r="BI148" s="364"/>
      <c r="BJ148" s="365"/>
      <c r="BK148" s="362"/>
      <c r="BL148" s="363"/>
      <c r="BM148" s="364"/>
      <c r="BN148" s="365"/>
      <c r="BO148" s="362"/>
      <c r="BP148" s="363"/>
      <c r="BQ148" s="364"/>
      <c r="BR148" s="365"/>
      <c r="BS148" s="362"/>
      <c r="BT148" s="363"/>
      <c r="BU148" s="364"/>
      <c r="BV148" s="365"/>
      <c r="BW148" s="362"/>
      <c r="BX148" s="363"/>
      <c r="BY148" s="364"/>
      <c r="BZ148" s="365"/>
      <c r="CA148" s="362">
        <v>3</v>
      </c>
      <c r="CB148" s="363"/>
      <c r="CC148" s="364"/>
      <c r="CD148" s="365"/>
      <c r="CE148" s="362">
        <v>2</v>
      </c>
      <c r="CF148" s="363"/>
      <c r="CG148" s="364"/>
      <c r="CH148" s="365"/>
      <c r="CI148" s="362">
        <v>3</v>
      </c>
      <c r="CJ148" s="363"/>
      <c r="CK148" s="364"/>
      <c r="CL148" s="365"/>
      <c r="CM148" s="362"/>
      <c r="CN148" s="363"/>
      <c r="CO148" s="364"/>
      <c r="CP148" s="365"/>
      <c r="CQ148" s="362"/>
      <c r="CR148" s="363"/>
      <c r="CS148" s="364"/>
      <c r="CT148" s="365">
        <v>2</v>
      </c>
      <c r="CU148" s="362"/>
      <c r="CV148" s="363"/>
      <c r="CW148" s="364"/>
      <c r="CX148" s="365"/>
      <c r="CY148" s="362"/>
      <c r="CZ148" s="363"/>
      <c r="DA148" s="364"/>
      <c r="DB148" s="365"/>
      <c r="DC148" s="362"/>
      <c r="DD148" s="363"/>
      <c r="DE148" s="364"/>
      <c r="DF148" s="365"/>
      <c r="DG148" s="362"/>
      <c r="DH148" s="363"/>
      <c r="DI148" s="364"/>
      <c r="DJ148" s="365"/>
      <c r="DK148" s="362"/>
      <c r="DL148" s="363"/>
      <c r="DM148" s="364"/>
      <c r="DN148" s="365"/>
      <c r="DO148" s="362"/>
      <c r="DP148" s="363"/>
      <c r="DQ148" s="364"/>
      <c r="DR148" s="365"/>
      <c r="DS148" s="362">
        <v>3</v>
      </c>
      <c r="DT148" s="363"/>
      <c r="DU148" s="364"/>
      <c r="DV148" s="365"/>
      <c r="DW148" s="362"/>
      <c r="DX148" s="363"/>
      <c r="DY148" s="364"/>
      <c r="DZ148" s="413">
        <f t="shared" si="17"/>
        <v>9</v>
      </c>
      <c r="EA148" s="414">
        <f t="shared" si="18"/>
        <v>14</v>
      </c>
      <c r="EB148" s="414">
        <f t="shared" si="19"/>
        <v>0</v>
      </c>
      <c r="EC148" s="415">
        <f t="shared" si="20"/>
        <v>0</v>
      </c>
    </row>
    <row r="149" spans="1:133" ht="49.5" customHeight="1">
      <c r="A149" s="408">
        <v>137</v>
      </c>
      <c r="B149" s="433" t="s">
        <v>1114</v>
      </c>
      <c r="C149" s="451" t="s">
        <v>19</v>
      </c>
      <c r="D149" s="447" t="s">
        <v>1757</v>
      </c>
      <c r="E149" s="456">
        <v>0</v>
      </c>
      <c r="F149" s="365"/>
      <c r="G149" s="362"/>
      <c r="H149" s="363"/>
      <c r="I149" s="364"/>
      <c r="J149" s="365"/>
      <c r="K149" s="362"/>
      <c r="L149" s="363"/>
      <c r="M149" s="364"/>
      <c r="N149" s="365"/>
      <c r="O149" s="362"/>
      <c r="P149" s="363"/>
      <c r="Q149" s="364"/>
      <c r="R149" s="365"/>
      <c r="S149" s="362"/>
      <c r="T149" s="363"/>
      <c r="U149" s="364"/>
      <c r="V149" s="365"/>
      <c r="W149" s="362"/>
      <c r="X149" s="363"/>
      <c r="Y149" s="364"/>
      <c r="Z149" s="365"/>
      <c r="AA149" s="362"/>
      <c r="AB149" s="363"/>
      <c r="AC149" s="364"/>
      <c r="AD149" s="365"/>
      <c r="AE149" s="362"/>
      <c r="AF149" s="363"/>
      <c r="AG149" s="364"/>
      <c r="AH149" s="365"/>
      <c r="AI149" s="362"/>
      <c r="AJ149" s="363"/>
      <c r="AK149" s="364"/>
      <c r="AL149" s="365"/>
      <c r="AM149" s="362"/>
      <c r="AN149" s="363"/>
      <c r="AO149" s="364"/>
      <c r="AP149" s="365"/>
      <c r="AQ149" s="362"/>
      <c r="AR149" s="363"/>
      <c r="AS149" s="364"/>
      <c r="AT149" s="365"/>
      <c r="AU149" s="362"/>
      <c r="AV149" s="363"/>
      <c r="AW149" s="364"/>
      <c r="AX149" s="365"/>
      <c r="AY149" s="362"/>
      <c r="AZ149" s="363"/>
      <c r="BA149" s="364"/>
      <c r="BB149" s="365"/>
      <c r="BC149" s="362"/>
      <c r="BD149" s="363"/>
      <c r="BE149" s="364"/>
      <c r="BF149" s="365"/>
      <c r="BG149" s="362"/>
      <c r="BH149" s="363"/>
      <c r="BI149" s="364"/>
      <c r="BJ149" s="365"/>
      <c r="BK149" s="362"/>
      <c r="BL149" s="363"/>
      <c r="BM149" s="364"/>
      <c r="BN149" s="365"/>
      <c r="BO149" s="362"/>
      <c r="BP149" s="363"/>
      <c r="BQ149" s="364"/>
      <c r="BR149" s="365"/>
      <c r="BS149" s="362"/>
      <c r="BT149" s="363"/>
      <c r="BU149" s="364"/>
      <c r="BV149" s="365"/>
      <c r="BW149" s="362"/>
      <c r="BX149" s="363"/>
      <c r="BY149" s="364"/>
      <c r="BZ149" s="365"/>
      <c r="CA149" s="362">
        <v>3</v>
      </c>
      <c r="CB149" s="363"/>
      <c r="CC149" s="364"/>
      <c r="CD149" s="365"/>
      <c r="CE149" s="362">
        <v>2</v>
      </c>
      <c r="CF149" s="363"/>
      <c r="CG149" s="364"/>
      <c r="CH149" s="365"/>
      <c r="CI149" s="362">
        <v>3</v>
      </c>
      <c r="CJ149" s="363"/>
      <c r="CK149" s="364"/>
      <c r="CL149" s="365"/>
      <c r="CM149" s="362"/>
      <c r="CN149" s="363"/>
      <c r="CO149" s="364"/>
      <c r="CP149" s="365"/>
      <c r="CQ149" s="362"/>
      <c r="CR149" s="363"/>
      <c r="CS149" s="364"/>
      <c r="CT149" s="365"/>
      <c r="CU149" s="362"/>
      <c r="CV149" s="363"/>
      <c r="CW149" s="364"/>
      <c r="CX149" s="365"/>
      <c r="CY149" s="362"/>
      <c r="CZ149" s="363"/>
      <c r="DA149" s="364"/>
      <c r="DB149" s="365"/>
      <c r="DC149" s="362"/>
      <c r="DD149" s="363"/>
      <c r="DE149" s="364"/>
      <c r="DF149" s="365"/>
      <c r="DG149" s="362"/>
      <c r="DH149" s="363"/>
      <c r="DI149" s="364"/>
      <c r="DJ149" s="365"/>
      <c r="DK149" s="362"/>
      <c r="DL149" s="363"/>
      <c r="DM149" s="364"/>
      <c r="DN149" s="365"/>
      <c r="DO149" s="362"/>
      <c r="DP149" s="363"/>
      <c r="DQ149" s="364"/>
      <c r="DR149" s="365"/>
      <c r="DS149" s="362">
        <v>3</v>
      </c>
      <c r="DT149" s="363"/>
      <c r="DU149" s="364"/>
      <c r="DV149" s="365"/>
      <c r="DW149" s="362"/>
      <c r="DX149" s="363"/>
      <c r="DY149" s="364"/>
      <c r="DZ149" s="413">
        <f t="shared" si="17"/>
        <v>0</v>
      </c>
      <c r="EA149" s="414">
        <f t="shared" si="18"/>
        <v>11</v>
      </c>
      <c r="EB149" s="414">
        <f t="shared" si="19"/>
        <v>0</v>
      </c>
      <c r="EC149" s="415">
        <f t="shared" si="20"/>
        <v>0</v>
      </c>
    </row>
    <row r="150" spans="1:133" ht="49.5" customHeight="1">
      <c r="A150" s="408">
        <v>138</v>
      </c>
      <c r="B150" s="436" t="s">
        <v>486</v>
      </c>
      <c r="C150" s="446" t="s">
        <v>487</v>
      </c>
      <c r="D150" s="447" t="s">
        <v>1758</v>
      </c>
      <c r="E150" s="448">
        <v>0</v>
      </c>
      <c r="F150" s="365"/>
      <c r="G150" s="362"/>
      <c r="H150" s="363"/>
      <c r="I150" s="364"/>
      <c r="J150" s="365"/>
      <c r="K150" s="362"/>
      <c r="L150" s="363"/>
      <c r="M150" s="364"/>
      <c r="N150" s="365"/>
      <c r="O150" s="362">
        <v>3</v>
      </c>
      <c r="P150" s="363"/>
      <c r="Q150" s="364"/>
      <c r="R150" s="365"/>
      <c r="S150" s="362"/>
      <c r="T150" s="363"/>
      <c r="U150" s="364"/>
      <c r="V150" s="365"/>
      <c r="W150" s="362"/>
      <c r="X150" s="363"/>
      <c r="Y150" s="364"/>
      <c r="Z150" s="365"/>
      <c r="AA150" s="362">
        <v>2</v>
      </c>
      <c r="AB150" s="363"/>
      <c r="AC150" s="364"/>
      <c r="AD150" s="365"/>
      <c r="AE150" s="362"/>
      <c r="AF150" s="363"/>
      <c r="AG150" s="364"/>
      <c r="AH150" s="365"/>
      <c r="AI150" s="362"/>
      <c r="AJ150" s="363"/>
      <c r="AK150" s="364"/>
      <c r="AL150" s="365"/>
      <c r="AM150" s="362"/>
      <c r="AN150" s="363"/>
      <c r="AO150" s="364"/>
      <c r="AP150" s="365"/>
      <c r="AQ150" s="362">
        <v>2</v>
      </c>
      <c r="AR150" s="363"/>
      <c r="AS150" s="364"/>
      <c r="AT150" s="365">
        <v>2</v>
      </c>
      <c r="AU150" s="362"/>
      <c r="AV150" s="363"/>
      <c r="AW150" s="364"/>
      <c r="AX150" s="365">
        <v>2</v>
      </c>
      <c r="AY150" s="362"/>
      <c r="AZ150" s="363"/>
      <c r="BA150" s="364"/>
      <c r="BB150" s="365"/>
      <c r="BC150" s="362"/>
      <c r="BD150" s="363"/>
      <c r="BE150" s="364"/>
      <c r="BF150" s="365"/>
      <c r="BG150" s="362">
        <v>1</v>
      </c>
      <c r="BH150" s="363"/>
      <c r="BI150" s="364"/>
      <c r="BJ150" s="365"/>
      <c r="BK150" s="362"/>
      <c r="BL150" s="363"/>
      <c r="BM150" s="364"/>
      <c r="BN150" s="365"/>
      <c r="BO150" s="362"/>
      <c r="BP150" s="363"/>
      <c r="BQ150" s="364"/>
      <c r="BR150" s="365"/>
      <c r="BS150" s="362"/>
      <c r="BT150" s="363"/>
      <c r="BU150" s="364"/>
      <c r="BV150" s="365"/>
      <c r="BW150" s="362"/>
      <c r="BX150" s="363"/>
      <c r="BY150" s="364"/>
      <c r="BZ150" s="365"/>
      <c r="CA150" s="362">
        <v>3</v>
      </c>
      <c r="CB150" s="363"/>
      <c r="CC150" s="364"/>
      <c r="CD150" s="365"/>
      <c r="CE150" s="362">
        <v>2</v>
      </c>
      <c r="CF150" s="363"/>
      <c r="CG150" s="364"/>
      <c r="CH150" s="365"/>
      <c r="CI150" s="362">
        <v>3</v>
      </c>
      <c r="CJ150" s="363"/>
      <c r="CK150" s="364"/>
      <c r="CL150" s="365"/>
      <c r="CM150" s="362"/>
      <c r="CN150" s="363"/>
      <c r="CO150" s="364"/>
      <c r="CP150" s="365"/>
      <c r="CQ150" s="362"/>
      <c r="CR150" s="363"/>
      <c r="CS150" s="364"/>
      <c r="CT150" s="365">
        <v>2</v>
      </c>
      <c r="CU150" s="362"/>
      <c r="CV150" s="363"/>
      <c r="CW150" s="364"/>
      <c r="CX150" s="365"/>
      <c r="CY150" s="362"/>
      <c r="CZ150" s="363"/>
      <c r="DA150" s="364"/>
      <c r="DB150" s="365"/>
      <c r="DC150" s="362"/>
      <c r="DD150" s="363"/>
      <c r="DE150" s="364"/>
      <c r="DF150" s="365"/>
      <c r="DG150" s="362"/>
      <c r="DH150" s="363"/>
      <c r="DI150" s="364"/>
      <c r="DJ150" s="365"/>
      <c r="DK150" s="362"/>
      <c r="DL150" s="363"/>
      <c r="DM150" s="364"/>
      <c r="DN150" s="365"/>
      <c r="DO150" s="362"/>
      <c r="DP150" s="363"/>
      <c r="DQ150" s="364"/>
      <c r="DR150" s="365"/>
      <c r="DS150" s="362">
        <v>3</v>
      </c>
      <c r="DT150" s="363"/>
      <c r="DU150" s="364"/>
      <c r="DV150" s="365"/>
      <c r="DW150" s="362"/>
      <c r="DX150" s="363"/>
      <c r="DY150" s="364"/>
      <c r="DZ150" s="466">
        <f t="shared" si="17"/>
        <v>6</v>
      </c>
      <c r="EA150" s="467">
        <f t="shared" si="18"/>
        <v>19</v>
      </c>
      <c r="EB150" s="467">
        <f t="shared" si="19"/>
        <v>0</v>
      </c>
      <c r="EC150" s="468">
        <f t="shared" si="20"/>
        <v>0</v>
      </c>
    </row>
    <row r="151" spans="1:133" ht="49.5" customHeight="1">
      <c r="A151" s="408">
        <v>139</v>
      </c>
      <c r="B151" s="409" t="s">
        <v>667</v>
      </c>
      <c r="C151" s="410" t="s">
        <v>2130</v>
      </c>
      <c r="D151" s="447" t="s">
        <v>1759</v>
      </c>
      <c r="E151" s="412">
        <v>0</v>
      </c>
      <c r="F151" s="365"/>
      <c r="G151" s="362"/>
      <c r="H151" s="363"/>
      <c r="I151" s="364"/>
      <c r="J151" s="365"/>
      <c r="K151" s="362"/>
      <c r="L151" s="363"/>
      <c r="M151" s="364"/>
      <c r="N151" s="365"/>
      <c r="O151" s="362">
        <v>3</v>
      </c>
      <c r="P151" s="363"/>
      <c r="Q151" s="364"/>
      <c r="R151" s="365"/>
      <c r="S151" s="362"/>
      <c r="T151" s="363"/>
      <c r="U151" s="364"/>
      <c r="V151" s="365"/>
      <c r="W151" s="362"/>
      <c r="X151" s="363"/>
      <c r="Y151" s="364"/>
      <c r="Z151" s="365"/>
      <c r="AA151" s="362">
        <v>2</v>
      </c>
      <c r="AB151" s="363"/>
      <c r="AC151" s="364"/>
      <c r="AD151" s="365"/>
      <c r="AE151" s="362"/>
      <c r="AF151" s="363"/>
      <c r="AG151" s="364"/>
      <c r="AH151" s="365"/>
      <c r="AI151" s="362"/>
      <c r="AJ151" s="363"/>
      <c r="AK151" s="364"/>
      <c r="AL151" s="365"/>
      <c r="AM151" s="362"/>
      <c r="AN151" s="363"/>
      <c r="AO151" s="364"/>
      <c r="AP151" s="365"/>
      <c r="AQ151" s="362"/>
      <c r="AR151" s="363"/>
      <c r="AS151" s="364"/>
      <c r="AT151" s="365"/>
      <c r="AU151" s="362"/>
      <c r="AV151" s="363"/>
      <c r="AW151" s="364"/>
      <c r="AX151" s="365"/>
      <c r="AY151" s="362"/>
      <c r="AZ151" s="363"/>
      <c r="BA151" s="364"/>
      <c r="BB151" s="365">
        <v>2</v>
      </c>
      <c r="BC151" s="362"/>
      <c r="BD151" s="363"/>
      <c r="BE151" s="364"/>
      <c r="BF151" s="365"/>
      <c r="BG151" s="362"/>
      <c r="BH151" s="363"/>
      <c r="BI151" s="364"/>
      <c r="BJ151" s="365">
        <v>2</v>
      </c>
      <c r="BK151" s="362"/>
      <c r="BL151" s="363"/>
      <c r="BM151" s="364"/>
      <c r="BN151" s="365"/>
      <c r="BO151" s="362"/>
      <c r="BP151" s="363"/>
      <c r="BQ151" s="364"/>
      <c r="BR151" s="365"/>
      <c r="BS151" s="362"/>
      <c r="BT151" s="363"/>
      <c r="BU151" s="364"/>
      <c r="BV151" s="365"/>
      <c r="BW151" s="362"/>
      <c r="BX151" s="363"/>
      <c r="BY151" s="364"/>
      <c r="BZ151" s="365"/>
      <c r="CA151" s="362">
        <v>3</v>
      </c>
      <c r="CB151" s="363"/>
      <c r="CC151" s="364"/>
      <c r="CD151" s="365"/>
      <c r="CE151" s="362">
        <v>2</v>
      </c>
      <c r="CF151" s="363"/>
      <c r="CG151" s="364"/>
      <c r="CH151" s="365"/>
      <c r="CI151" s="362">
        <v>3</v>
      </c>
      <c r="CJ151" s="363"/>
      <c r="CK151" s="364"/>
      <c r="CL151" s="365"/>
      <c r="CM151" s="362"/>
      <c r="CN151" s="363"/>
      <c r="CO151" s="364"/>
      <c r="CP151" s="365">
        <v>3</v>
      </c>
      <c r="CQ151" s="362"/>
      <c r="CR151" s="363"/>
      <c r="CS151" s="364"/>
      <c r="CT151" s="365"/>
      <c r="CU151" s="362"/>
      <c r="CV151" s="363"/>
      <c r="CW151" s="364"/>
      <c r="CX151" s="365"/>
      <c r="CY151" s="362">
        <v>2</v>
      </c>
      <c r="CZ151" s="363"/>
      <c r="DA151" s="364"/>
      <c r="DB151" s="365"/>
      <c r="DC151" s="362"/>
      <c r="DD151" s="363"/>
      <c r="DE151" s="364"/>
      <c r="DF151" s="365"/>
      <c r="DG151" s="362"/>
      <c r="DH151" s="363"/>
      <c r="DI151" s="364"/>
      <c r="DJ151" s="365"/>
      <c r="DK151" s="362"/>
      <c r="DL151" s="363"/>
      <c r="DM151" s="364"/>
      <c r="DN151" s="365"/>
      <c r="DO151" s="362"/>
      <c r="DP151" s="363"/>
      <c r="DQ151" s="364"/>
      <c r="DR151" s="365"/>
      <c r="DS151" s="362">
        <v>3</v>
      </c>
      <c r="DT151" s="363"/>
      <c r="DU151" s="364"/>
      <c r="DV151" s="365"/>
      <c r="DW151" s="362"/>
      <c r="DX151" s="363"/>
      <c r="DY151" s="364"/>
      <c r="DZ151" s="413">
        <f t="shared" si="17"/>
        <v>7</v>
      </c>
      <c r="EA151" s="414">
        <f t="shared" si="18"/>
        <v>18</v>
      </c>
      <c r="EB151" s="414">
        <f t="shared" si="19"/>
        <v>0</v>
      </c>
      <c r="EC151" s="415">
        <f t="shared" si="20"/>
        <v>0</v>
      </c>
    </row>
    <row r="152" spans="1:133" ht="49.5" customHeight="1">
      <c r="A152" s="408">
        <v>140</v>
      </c>
      <c r="B152" s="436" t="s">
        <v>476</v>
      </c>
      <c r="C152" s="446" t="s">
        <v>237</v>
      </c>
      <c r="D152" s="447" t="s">
        <v>1760</v>
      </c>
      <c r="E152" s="448">
        <v>0</v>
      </c>
      <c r="F152" s="365"/>
      <c r="G152" s="362"/>
      <c r="H152" s="363"/>
      <c r="I152" s="364"/>
      <c r="J152" s="365"/>
      <c r="K152" s="362"/>
      <c r="L152" s="363"/>
      <c r="M152" s="364"/>
      <c r="N152" s="365"/>
      <c r="O152" s="362">
        <v>3</v>
      </c>
      <c r="P152" s="363"/>
      <c r="Q152" s="364"/>
      <c r="R152" s="365"/>
      <c r="S152" s="362"/>
      <c r="T152" s="363"/>
      <c r="U152" s="364"/>
      <c r="V152" s="365"/>
      <c r="W152" s="362"/>
      <c r="X152" s="363"/>
      <c r="Y152" s="364"/>
      <c r="Z152" s="365"/>
      <c r="AA152" s="362">
        <v>2</v>
      </c>
      <c r="AB152" s="363"/>
      <c r="AC152" s="364"/>
      <c r="AD152" s="365"/>
      <c r="AE152" s="362"/>
      <c r="AF152" s="363"/>
      <c r="AG152" s="364"/>
      <c r="AH152" s="365"/>
      <c r="AI152" s="362"/>
      <c r="AJ152" s="363"/>
      <c r="AK152" s="364"/>
      <c r="AL152" s="365"/>
      <c r="AM152" s="362"/>
      <c r="AN152" s="363"/>
      <c r="AO152" s="364"/>
      <c r="AP152" s="365"/>
      <c r="AQ152" s="362"/>
      <c r="AR152" s="363"/>
      <c r="AS152" s="364"/>
      <c r="AT152" s="365">
        <v>1</v>
      </c>
      <c r="AU152" s="362"/>
      <c r="AV152" s="363"/>
      <c r="AW152" s="364"/>
      <c r="AX152" s="365"/>
      <c r="AY152" s="362"/>
      <c r="AZ152" s="363"/>
      <c r="BA152" s="364"/>
      <c r="BB152" s="365"/>
      <c r="BC152" s="362"/>
      <c r="BD152" s="363"/>
      <c r="BE152" s="364"/>
      <c r="BF152" s="365"/>
      <c r="BG152" s="362"/>
      <c r="BH152" s="363"/>
      <c r="BI152" s="364"/>
      <c r="BJ152" s="365">
        <v>2</v>
      </c>
      <c r="BK152" s="362"/>
      <c r="BL152" s="363"/>
      <c r="BM152" s="364"/>
      <c r="BN152" s="365"/>
      <c r="BO152" s="362"/>
      <c r="BP152" s="363"/>
      <c r="BQ152" s="364"/>
      <c r="BR152" s="365"/>
      <c r="BS152" s="362"/>
      <c r="BT152" s="363"/>
      <c r="BU152" s="364"/>
      <c r="BV152" s="365"/>
      <c r="BW152" s="362"/>
      <c r="BX152" s="363"/>
      <c r="BY152" s="364"/>
      <c r="BZ152" s="365"/>
      <c r="CA152" s="362">
        <v>3</v>
      </c>
      <c r="CB152" s="363"/>
      <c r="CC152" s="364"/>
      <c r="CD152" s="365"/>
      <c r="CE152" s="362">
        <v>2</v>
      </c>
      <c r="CF152" s="363"/>
      <c r="CG152" s="364"/>
      <c r="CH152" s="365"/>
      <c r="CI152" s="362">
        <v>3</v>
      </c>
      <c r="CJ152" s="363"/>
      <c r="CK152" s="364"/>
      <c r="CL152" s="365"/>
      <c r="CM152" s="362"/>
      <c r="CN152" s="363"/>
      <c r="CO152" s="364"/>
      <c r="CP152" s="365"/>
      <c r="CQ152" s="362">
        <v>2</v>
      </c>
      <c r="CR152" s="363"/>
      <c r="CS152" s="364"/>
      <c r="CT152" s="365"/>
      <c r="CU152" s="362"/>
      <c r="CV152" s="363"/>
      <c r="CW152" s="364"/>
      <c r="CX152" s="365">
        <v>2</v>
      </c>
      <c r="CY152" s="362"/>
      <c r="CZ152" s="363"/>
      <c r="DA152" s="364"/>
      <c r="DB152" s="365"/>
      <c r="DC152" s="362">
        <v>1</v>
      </c>
      <c r="DD152" s="363"/>
      <c r="DE152" s="364"/>
      <c r="DF152" s="365"/>
      <c r="DG152" s="362"/>
      <c r="DH152" s="363"/>
      <c r="DI152" s="364"/>
      <c r="DJ152" s="365"/>
      <c r="DK152" s="362"/>
      <c r="DL152" s="363"/>
      <c r="DM152" s="364"/>
      <c r="DN152" s="365"/>
      <c r="DO152" s="362"/>
      <c r="DP152" s="363"/>
      <c r="DQ152" s="364"/>
      <c r="DR152" s="365"/>
      <c r="DS152" s="362">
        <v>3</v>
      </c>
      <c r="DT152" s="363"/>
      <c r="DU152" s="364"/>
      <c r="DV152" s="365"/>
      <c r="DW152" s="362"/>
      <c r="DX152" s="363"/>
      <c r="DY152" s="364"/>
      <c r="DZ152" s="413">
        <f t="shared" si="17"/>
        <v>5</v>
      </c>
      <c r="EA152" s="414">
        <f t="shared" si="18"/>
        <v>19</v>
      </c>
      <c r="EB152" s="414">
        <f t="shared" si="19"/>
        <v>0</v>
      </c>
      <c r="EC152" s="415">
        <f t="shared" si="20"/>
        <v>0</v>
      </c>
    </row>
    <row r="153" spans="1:133" ht="49.5" customHeight="1">
      <c r="A153" s="408">
        <v>141</v>
      </c>
      <c r="B153" s="433" t="s">
        <v>488</v>
      </c>
      <c r="C153" s="451" t="s">
        <v>21</v>
      </c>
      <c r="D153" s="447" t="s">
        <v>1761</v>
      </c>
      <c r="E153" s="448">
        <v>0</v>
      </c>
      <c r="F153" s="365"/>
      <c r="G153" s="362"/>
      <c r="H153" s="363"/>
      <c r="I153" s="364"/>
      <c r="J153" s="365"/>
      <c r="K153" s="362"/>
      <c r="L153" s="363"/>
      <c r="M153" s="364"/>
      <c r="N153" s="365"/>
      <c r="O153" s="362">
        <v>3</v>
      </c>
      <c r="P153" s="363"/>
      <c r="Q153" s="364"/>
      <c r="R153" s="365"/>
      <c r="S153" s="362"/>
      <c r="T153" s="363"/>
      <c r="U153" s="364"/>
      <c r="V153" s="365"/>
      <c r="W153" s="362"/>
      <c r="X153" s="363"/>
      <c r="Y153" s="364"/>
      <c r="Z153" s="365"/>
      <c r="AA153" s="362">
        <v>2</v>
      </c>
      <c r="AB153" s="363"/>
      <c r="AC153" s="364"/>
      <c r="AD153" s="365"/>
      <c r="AE153" s="362"/>
      <c r="AF153" s="363"/>
      <c r="AG153" s="364"/>
      <c r="AH153" s="365"/>
      <c r="AI153" s="362"/>
      <c r="AJ153" s="363"/>
      <c r="AK153" s="364"/>
      <c r="AL153" s="365"/>
      <c r="AM153" s="362"/>
      <c r="AN153" s="363"/>
      <c r="AO153" s="364"/>
      <c r="AP153" s="365"/>
      <c r="AQ153" s="362">
        <v>1</v>
      </c>
      <c r="AR153" s="363"/>
      <c r="AS153" s="364"/>
      <c r="AT153" s="365"/>
      <c r="AU153" s="362"/>
      <c r="AV153" s="363"/>
      <c r="AW153" s="364"/>
      <c r="AX153" s="365"/>
      <c r="AY153" s="362">
        <v>2</v>
      </c>
      <c r="AZ153" s="363"/>
      <c r="BA153" s="364"/>
      <c r="BB153" s="365"/>
      <c r="BC153" s="362"/>
      <c r="BD153" s="363"/>
      <c r="BE153" s="364"/>
      <c r="BF153" s="365">
        <v>1</v>
      </c>
      <c r="BG153" s="362"/>
      <c r="BH153" s="363"/>
      <c r="BI153" s="364"/>
      <c r="BJ153" s="365"/>
      <c r="BK153" s="362"/>
      <c r="BL153" s="363"/>
      <c r="BM153" s="364"/>
      <c r="BN153" s="365"/>
      <c r="BO153" s="362"/>
      <c r="BP153" s="363"/>
      <c r="BQ153" s="364"/>
      <c r="BR153" s="365"/>
      <c r="BS153" s="362"/>
      <c r="BT153" s="363"/>
      <c r="BU153" s="364"/>
      <c r="BV153" s="365"/>
      <c r="BW153" s="362"/>
      <c r="BX153" s="363"/>
      <c r="BY153" s="364"/>
      <c r="BZ153" s="365"/>
      <c r="CA153" s="362">
        <v>3</v>
      </c>
      <c r="CB153" s="363"/>
      <c r="CC153" s="364"/>
      <c r="CD153" s="365"/>
      <c r="CE153" s="362">
        <v>2</v>
      </c>
      <c r="CF153" s="363"/>
      <c r="CG153" s="364"/>
      <c r="CH153" s="365"/>
      <c r="CI153" s="362">
        <v>3</v>
      </c>
      <c r="CJ153" s="363"/>
      <c r="CK153" s="364"/>
      <c r="CL153" s="365"/>
      <c r="CM153" s="362"/>
      <c r="CN153" s="363"/>
      <c r="CO153" s="364"/>
      <c r="CP153" s="365"/>
      <c r="CQ153" s="362"/>
      <c r="CR153" s="363"/>
      <c r="CS153" s="364"/>
      <c r="CT153" s="365">
        <v>2</v>
      </c>
      <c r="CU153" s="362"/>
      <c r="CV153" s="363"/>
      <c r="CW153" s="364"/>
      <c r="CX153" s="365"/>
      <c r="CY153" s="362"/>
      <c r="CZ153" s="363"/>
      <c r="DA153" s="364"/>
      <c r="DB153" s="365"/>
      <c r="DC153" s="362"/>
      <c r="DD153" s="363"/>
      <c r="DE153" s="364"/>
      <c r="DF153" s="365"/>
      <c r="DG153" s="362"/>
      <c r="DH153" s="363"/>
      <c r="DI153" s="364"/>
      <c r="DJ153" s="365"/>
      <c r="DK153" s="362"/>
      <c r="DL153" s="363"/>
      <c r="DM153" s="364"/>
      <c r="DN153" s="365"/>
      <c r="DO153" s="362"/>
      <c r="DP153" s="363"/>
      <c r="DQ153" s="364"/>
      <c r="DR153" s="365"/>
      <c r="DS153" s="362">
        <v>3</v>
      </c>
      <c r="DT153" s="363"/>
      <c r="DU153" s="364"/>
      <c r="DV153" s="365"/>
      <c r="DW153" s="362"/>
      <c r="DX153" s="363"/>
      <c r="DY153" s="364"/>
      <c r="DZ153" s="413">
        <f t="shared" si="17"/>
        <v>3</v>
      </c>
      <c r="EA153" s="414">
        <f t="shared" si="18"/>
        <v>19</v>
      </c>
      <c r="EB153" s="414">
        <f t="shared" si="19"/>
        <v>0</v>
      </c>
      <c r="EC153" s="415">
        <f t="shared" si="20"/>
        <v>0</v>
      </c>
    </row>
    <row r="154" spans="1:133" ht="49.5" customHeight="1">
      <c r="A154" s="408">
        <v>142</v>
      </c>
      <c r="B154" s="433" t="s">
        <v>471</v>
      </c>
      <c r="C154" s="446" t="s">
        <v>29</v>
      </c>
      <c r="D154" s="447" t="s">
        <v>1762</v>
      </c>
      <c r="E154" s="448">
        <v>0</v>
      </c>
      <c r="F154" s="365"/>
      <c r="G154" s="362"/>
      <c r="H154" s="363"/>
      <c r="I154" s="364"/>
      <c r="J154" s="365"/>
      <c r="K154" s="362"/>
      <c r="L154" s="363"/>
      <c r="M154" s="364"/>
      <c r="N154" s="365"/>
      <c r="O154" s="362">
        <v>3</v>
      </c>
      <c r="P154" s="363"/>
      <c r="Q154" s="364"/>
      <c r="R154" s="365"/>
      <c r="S154" s="362"/>
      <c r="T154" s="363"/>
      <c r="U154" s="364"/>
      <c r="V154" s="365"/>
      <c r="W154" s="362"/>
      <c r="X154" s="363"/>
      <c r="Y154" s="364"/>
      <c r="Z154" s="365"/>
      <c r="AA154" s="362">
        <v>2</v>
      </c>
      <c r="AB154" s="363"/>
      <c r="AC154" s="364"/>
      <c r="AD154" s="365"/>
      <c r="AE154" s="362"/>
      <c r="AF154" s="363"/>
      <c r="AG154" s="364"/>
      <c r="AH154" s="365"/>
      <c r="AI154" s="362"/>
      <c r="AJ154" s="363"/>
      <c r="AK154" s="364"/>
      <c r="AL154" s="365"/>
      <c r="AM154" s="362"/>
      <c r="AN154" s="363"/>
      <c r="AO154" s="364"/>
      <c r="AP154" s="365"/>
      <c r="AQ154" s="362"/>
      <c r="AR154" s="363"/>
      <c r="AS154" s="364"/>
      <c r="AT154" s="365"/>
      <c r="AU154" s="362"/>
      <c r="AV154" s="363"/>
      <c r="AW154" s="364"/>
      <c r="AX154" s="365"/>
      <c r="AY154" s="362"/>
      <c r="AZ154" s="363"/>
      <c r="BA154" s="364"/>
      <c r="BB154" s="365"/>
      <c r="BC154" s="362"/>
      <c r="BD154" s="363"/>
      <c r="BE154" s="364"/>
      <c r="BF154" s="365"/>
      <c r="BG154" s="362"/>
      <c r="BH154" s="363"/>
      <c r="BI154" s="364"/>
      <c r="BJ154" s="365"/>
      <c r="BK154" s="362">
        <v>2</v>
      </c>
      <c r="BL154" s="363"/>
      <c r="BM154" s="364"/>
      <c r="BN154" s="365"/>
      <c r="BO154" s="362"/>
      <c r="BP154" s="363"/>
      <c r="BQ154" s="364"/>
      <c r="BR154" s="365"/>
      <c r="BS154" s="362"/>
      <c r="BT154" s="363"/>
      <c r="BU154" s="364"/>
      <c r="BV154" s="365"/>
      <c r="BW154" s="362"/>
      <c r="BX154" s="363"/>
      <c r="BY154" s="364"/>
      <c r="BZ154" s="365"/>
      <c r="CA154" s="362">
        <v>3</v>
      </c>
      <c r="CB154" s="363"/>
      <c r="CC154" s="364"/>
      <c r="CD154" s="365"/>
      <c r="CE154" s="362">
        <v>2</v>
      </c>
      <c r="CF154" s="363"/>
      <c r="CG154" s="364"/>
      <c r="CH154" s="365"/>
      <c r="CI154" s="362">
        <v>3</v>
      </c>
      <c r="CJ154" s="363"/>
      <c r="CK154" s="364"/>
      <c r="CL154" s="365"/>
      <c r="CM154" s="362"/>
      <c r="CN154" s="363"/>
      <c r="CO154" s="364"/>
      <c r="CP154" s="365">
        <v>3</v>
      </c>
      <c r="CQ154" s="362"/>
      <c r="CR154" s="363"/>
      <c r="CS154" s="364"/>
      <c r="CT154" s="365"/>
      <c r="CU154" s="362"/>
      <c r="CV154" s="363"/>
      <c r="CW154" s="364"/>
      <c r="CX154" s="365"/>
      <c r="CY154" s="362">
        <v>2</v>
      </c>
      <c r="CZ154" s="363"/>
      <c r="DA154" s="364"/>
      <c r="DB154" s="365">
        <v>2</v>
      </c>
      <c r="DC154" s="362"/>
      <c r="DD154" s="363"/>
      <c r="DE154" s="364"/>
      <c r="DF154" s="365"/>
      <c r="DG154" s="362"/>
      <c r="DH154" s="363"/>
      <c r="DI154" s="364"/>
      <c r="DJ154" s="365"/>
      <c r="DK154" s="362"/>
      <c r="DL154" s="363"/>
      <c r="DM154" s="364"/>
      <c r="DN154" s="365"/>
      <c r="DO154" s="362"/>
      <c r="DP154" s="363"/>
      <c r="DQ154" s="364"/>
      <c r="DR154" s="365"/>
      <c r="DS154" s="362">
        <v>3</v>
      </c>
      <c r="DT154" s="363"/>
      <c r="DU154" s="364"/>
      <c r="DV154" s="365"/>
      <c r="DW154" s="362"/>
      <c r="DX154" s="363"/>
      <c r="DY154" s="364"/>
      <c r="DZ154" s="413">
        <f t="shared" si="17"/>
        <v>5</v>
      </c>
      <c r="EA154" s="414">
        <f t="shared" si="18"/>
        <v>20</v>
      </c>
      <c r="EB154" s="414">
        <f t="shared" si="19"/>
        <v>0</v>
      </c>
      <c r="EC154" s="415">
        <f t="shared" si="20"/>
        <v>0</v>
      </c>
    </row>
    <row r="155" spans="1:133" ht="49.5" customHeight="1">
      <c r="A155" s="408">
        <v>143</v>
      </c>
      <c r="B155" s="433" t="s">
        <v>1763</v>
      </c>
      <c r="C155" s="446" t="s">
        <v>1764</v>
      </c>
      <c r="D155" s="447" t="s">
        <v>1765</v>
      </c>
      <c r="E155" s="448">
        <v>0</v>
      </c>
      <c r="F155" s="365"/>
      <c r="G155" s="362"/>
      <c r="H155" s="363"/>
      <c r="I155" s="364"/>
      <c r="J155" s="365"/>
      <c r="K155" s="362"/>
      <c r="L155" s="363"/>
      <c r="M155" s="364"/>
      <c r="N155" s="365"/>
      <c r="O155" s="362"/>
      <c r="P155" s="363"/>
      <c r="Q155" s="364"/>
      <c r="R155" s="365"/>
      <c r="S155" s="362"/>
      <c r="T155" s="363"/>
      <c r="U155" s="364"/>
      <c r="V155" s="365"/>
      <c r="W155" s="362"/>
      <c r="X155" s="363"/>
      <c r="Y155" s="364"/>
      <c r="Z155" s="365"/>
      <c r="AA155" s="362"/>
      <c r="AB155" s="363"/>
      <c r="AC155" s="364"/>
      <c r="AD155" s="365"/>
      <c r="AE155" s="362"/>
      <c r="AF155" s="363"/>
      <c r="AG155" s="364"/>
      <c r="AH155" s="365"/>
      <c r="AI155" s="362"/>
      <c r="AJ155" s="363"/>
      <c r="AK155" s="364"/>
      <c r="AL155" s="365"/>
      <c r="AM155" s="362"/>
      <c r="AN155" s="363"/>
      <c r="AO155" s="364"/>
      <c r="AP155" s="365"/>
      <c r="AQ155" s="362"/>
      <c r="AR155" s="363"/>
      <c r="AS155" s="364"/>
      <c r="AT155" s="365"/>
      <c r="AU155" s="362"/>
      <c r="AV155" s="363"/>
      <c r="AW155" s="364"/>
      <c r="AX155" s="365"/>
      <c r="AY155" s="362"/>
      <c r="AZ155" s="363"/>
      <c r="BA155" s="364"/>
      <c r="BB155" s="365"/>
      <c r="BC155" s="362"/>
      <c r="BD155" s="363"/>
      <c r="BE155" s="364"/>
      <c r="BF155" s="365"/>
      <c r="BG155" s="362"/>
      <c r="BH155" s="363"/>
      <c r="BI155" s="364"/>
      <c r="BJ155" s="365"/>
      <c r="BK155" s="362"/>
      <c r="BL155" s="363"/>
      <c r="BM155" s="364"/>
      <c r="BN155" s="365"/>
      <c r="BO155" s="362"/>
      <c r="BP155" s="363"/>
      <c r="BQ155" s="364"/>
      <c r="BR155" s="365"/>
      <c r="BS155" s="362"/>
      <c r="BT155" s="363"/>
      <c r="BU155" s="364"/>
      <c r="BV155" s="365"/>
      <c r="BW155" s="362"/>
      <c r="BX155" s="363"/>
      <c r="BY155" s="364"/>
      <c r="BZ155" s="365"/>
      <c r="CA155" s="362"/>
      <c r="CB155" s="363"/>
      <c r="CC155" s="364"/>
      <c r="CD155" s="365"/>
      <c r="CE155" s="362"/>
      <c r="CF155" s="363"/>
      <c r="CG155" s="364"/>
      <c r="CH155" s="365"/>
      <c r="CI155" s="362"/>
      <c r="CJ155" s="363"/>
      <c r="CK155" s="364"/>
      <c r="CL155" s="365"/>
      <c r="CM155" s="362"/>
      <c r="CN155" s="363"/>
      <c r="CO155" s="364"/>
      <c r="CP155" s="365"/>
      <c r="CQ155" s="362"/>
      <c r="CR155" s="363"/>
      <c r="CS155" s="364"/>
      <c r="CT155" s="365"/>
      <c r="CU155" s="362"/>
      <c r="CV155" s="363"/>
      <c r="CW155" s="364"/>
      <c r="CX155" s="365"/>
      <c r="CY155" s="362"/>
      <c r="CZ155" s="363"/>
      <c r="DA155" s="364"/>
      <c r="DB155" s="365"/>
      <c r="DC155" s="362"/>
      <c r="DD155" s="363"/>
      <c r="DE155" s="364"/>
      <c r="DF155" s="365"/>
      <c r="DG155" s="362"/>
      <c r="DH155" s="363"/>
      <c r="DI155" s="364"/>
      <c r="DJ155" s="365"/>
      <c r="DK155" s="362"/>
      <c r="DL155" s="363"/>
      <c r="DM155" s="364"/>
      <c r="DN155" s="365"/>
      <c r="DO155" s="362"/>
      <c r="DP155" s="363"/>
      <c r="DQ155" s="364"/>
      <c r="DR155" s="365"/>
      <c r="DS155" s="362"/>
      <c r="DT155" s="363"/>
      <c r="DU155" s="364"/>
      <c r="DV155" s="365"/>
      <c r="DW155" s="362"/>
      <c r="DX155" s="363"/>
      <c r="DY155" s="364"/>
      <c r="DZ155" s="413">
        <f t="shared" si="17"/>
        <v>0</v>
      </c>
      <c r="EA155" s="414">
        <f t="shared" si="18"/>
        <v>0</v>
      </c>
      <c r="EB155" s="414">
        <f t="shared" si="19"/>
        <v>0</v>
      </c>
      <c r="EC155" s="415">
        <f t="shared" si="20"/>
        <v>0</v>
      </c>
    </row>
    <row r="156" spans="1:133" ht="49.5" customHeight="1">
      <c r="A156" s="408">
        <v>144</v>
      </c>
      <c r="B156" s="436" t="s">
        <v>477</v>
      </c>
      <c r="C156" s="446" t="s">
        <v>24</v>
      </c>
      <c r="D156" s="447" t="s">
        <v>1766</v>
      </c>
      <c r="E156" s="448">
        <v>0</v>
      </c>
      <c r="F156" s="365"/>
      <c r="G156" s="362"/>
      <c r="H156" s="363"/>
      <c r="I156" s="364"/>
      <c r="J156" s="365"/>
      <c r="K156" s="362"/>
      <c r="L156" s="363"/>
      <c r="M156" s="364"/>
      <c r="N156" s="365"/>
      <c r="O156" s="362">
        <v>3</v>
      </c>
      <c r="P156" s="363"/>
      <c r="Q156" s="364"/>
      <c r="R156" s="365"/>
      <c r="S156" s="362"/>
      <c r="T156" s="363"/>
      <c r="U156" s="364"/>
      <c r="V156" s="365"/>
      <c r="W156" s="362"/>
      <c r="X156" s="363"/>
      <c r="Y156" s="364"/>
      <c r="Z156" s="365"/>
      <c r="AA156" s="362">
        <v>2</v>
      </c>
      <c r="AB156" s="363"/>
      <c r="AC156" s="364"/>
      <c r="AD156" s="365"/>
      <c r="AE156" s="362"/>
      <c r="AF156" s="363"/>
      <c r="AG156" s="364"/>
      <c r="AH156" s="365"/>
      <c r="AI156" s="362"/>
      <c r="AJ156" s="363"/>
      <c r="AK156" s="364"/>
      <c r="AL156" s="365"/>
      <c r="AM156" s="362"/>
      <c r="AN156" s="363"/>
      <c r="AO156" s="364"/>
      <c r="AP156" s="365"/>
      <c r="AQ156" s="362"/>
      <c r="AR156" s="363"/>
      <c r="AS156" s="364"/>
      <c r="AT156" s="365">
        <v>1</v>
      </c>
      <c r="AU156" s="362"/>
      <c r="AV156" s="363"/>
      <c r="AW156" s="364"/>
      <c r="AX156" s="365">
        <v>2</v>
      </c>
      <c r="AY156" s="362"/>
      <c r="AZ156" s="363"/>
      <c r="BA156" s="364"/>
      <c r="BB156" s="365">
        <v>2</v>
      </c>
      <c r="BC156" s="362"/>
      <c r="BD156" s="363"/>
      <c r="BE156" s="364"/>
      <c r="BF156" s="365">
        <v>2</v>
      </c>
      <c r="BG156" s="362"/>
      <c r="BH156" s="363"/>
      <c r="BI156" s="364"/>
      <c r="BJ156" s="365"/>
      <c r="BK156" s="362"/>
      <c r="BL156" s="363"/>
      <c r="BM156" s="364"/>
      <c r="BN156" s="365"/>
      <c r="BO156" s="362"/>
      <c r="BP156" s="363"/>
      <c r="BQ156" s="364"/>
      <c r="BR156" s="365"/>
      <c r="BS156" s="362"/>
      <c r="BT156" s="363"/>
      <c r="BU156" s="364"/>
      <c r="BV156" s="365"/>
      <c r="BW156" s="362"/>
      <c r="BX156" s="363"/>
      <c r="BY156" s="364"/>
      <c r="BZ156" s="365"/>
      <c r="CA156" s="362">
        <v>3</v>
      </c>
      <c r="CB156" s="363"/>
      <c r="CC156" s="364"/>
      <c r="CD156" s="365"/>
      <c r="CE156" s="362">
        <v>2</v>
      </c>
      <c r="CF156" s="363"/>
      <c r="CG156" s="364"/>
      <c r="CH156" s="365"/>
      <c r="CI156" s="362">
        <v>3</v>
      </c>
      <c r="CJ156" s="363"/>
      <c r="CK156" s="364"/>
      <c r="CL156" s="365"/>
      <c r="CM156" s="362"/>
      <c r="CN156" s="363"/>
      <c r="CO156" s="364"/>
      <c r="CP156" s="365"/>
      <c r="CQ156" s="362"/>
      <c r="CR156" s="363"/>
      <c r="CS156" s="364"/>
      <c r="CT156" s="365"/>
      <c r="CU156" s="362">
        <v>2</v>
      </c>
      <c r="CV156" s="363"/>
      <c r="CW156" s="364"/>
      <c r="CX156" s="365"/>
      <c r="CY156" s="362"/>
      <c r="CZ156" s="363"/>
      <c r="DA156" s="364"/>
      <c r="DB156" s="365"/>
      <c r="DC156" s="362"/>
      <c r="DD156" s="363"/>
      <c r="DE156" s="364"/>
      <c r="DF156" s="365"/>
      <c r="DG156" s="362"/>
      <c r="DH156" s="363"/>
      <c r="DI156" s="364"/>
      <c r="DJ156" s="365"/>
      <c r="DK156" s="362"/>
      <c r="DL156" s="363"/>
      <c r="DM156" s="364"/>
      <c r="DN156" s="365"/>
      <c r="DO156" s="362"/>
      <c r="DP156" s="363"/>
      <c r="DQ156" s="364"/>
      <c r="DR156" s="365"/>
      <c r="DS156" s="362">
        <v>3</v>
      </c>
      <c r="DT156" s="363"/>
      <c r="DU156" s="364"/>
      <c r="DV156" s="365"/>
      <c r="DW156" s="362"/>
      <c r="DX156" s="363"/>
      <c r="DY156" s="364"/>
      <c r="DZ156" s="413">
        <f t="shared" si="17"/>
        <v>7</v>
      </c>
      <c r="EA156" s="414">
        <f t="shared" si="18"/>
        <v>18</v>
      </c>
      <c r="EB156" s="414">
        <f t="shared" si="19"/>
        <v>0</v>
      </c>
      <c r="EC156" s="415">
        <f t="shared" si="20"/>
        <v>0</v>
      </c>
    </row>
    <row r="157" spans="1:133" ht="49.5" customHeight="1">
      <c r="A157" s="408">
        <v>145</v>
      </c>
      <c r="B157" s="436" t="s">
        <v>1767</v>
      </c>
      <c r="C157" s="446" t="s">
        <v>1768</v>
      </c>
      <c r="D157" s="447" t="s">
        <v>1769</v>
      </c>
      <c r="E157" s="448">
        <v>0</v>
      </c>
      <c r="F157" s="365"/>
      <c r="G157" s="362"/>
      <c r="H157" s="363"/>
      <c r="I157" s="364"/>
      <c r="J157" s="365"/>
      <c r="K157" s="362"/>
      <c r="L157" s="363"/>
      <c r="M157" s="364"/>
      <c r="N157" s="365"/>
      <c r="O157" s="362">
        <v>3</v>
      </c>
      <c r="P157" s="363"/>
      <c r="Q157" s="364"/>
      <c r="R157" s="365"/>
      <c r="S157" s="362"/>
      <c r="T157" s="363"/>
      <c r="U157" s="364"/>
      <c r="V157" s="365"/>
      <c r="W157" s="362"/>
      <c r="X157" s="363"/>
      <c r="Y157" s="364"/>
      <c r="Z157" s="365"/>
      <c r="AA157" s="362"/>
      <c r="AB157" s="363"/>
      <c r="AC157" s="364"/>
      <c r="AD157" s="365"/>
      <c r="AE157" s="362"/>
      <c r="AF157" s="363"/>
      <c r="AG157" s="364"/>
      <c r="AH157" s="365"/>
      <c r="AI157" s="362"/>
      <c r="AJ157" s="363"/>
      <c r="AK157" s="364"/>
      <c r="AL157" s="365"/>
      <c r="AM157" s="362"/>
      <c r="AN157" s="363"/>
      <c r="AO157" s="364"/>
      <c r="AP157" s="365"/>
      <c r="AQ157" s="362">
        <v>2</v>
      </c>
      <c r="AR157" s="363"/>
      <c r="AS157" s="364"/>
      <c r="AT157" s="365">
        <v>1</v>
      </c>
      <c r="AU157" s="362"/>
      <c r="AV157" s="363"/>
      <c r="AW157" s="364"/>
      <c r="AX157" s="365"/>
      <c r="AY157" s="362">
        <v>2</v>
      </c>
      <c r="AZ157" s="363"/>
      <c r="BA157" s="364"/>
      <c r="BB157" s="365">
        <v>2</v>
      </c>
      <c r="BC157" s="362"/>
      <c r="BD157" s="363"/>
      <c r="BE157" s="364"/>
      <c r="BF157" s="365">
        <v>2</v>
      </c>
      <c r="BG157" s="362"/>
      <c r="BH157" s="363"/>
      <c r="BI157" s="364"/>
      <c r="BJ157" s="365"/>
      <c r="BK157" s="362"/>
      <c r="BL157" s="363"/>
      <c r="BM157" s="364"/>
      <c r="BN157" s="365"/>
      <c r="BO157" s="362"/>
      <c r="BP157" s="363"/>
      <c r="BQ157" s="364"/>
      <c r="BR157" s="365"/>
      <c r="BS157" s="362"/>
      <c r="BT157" s="363"/>
      <c r="BU157" s="364"/>
      <c r="BV157" s="365"/>
      <c r="BW157" s="362"/>
      <c r="BX157" s="363"/>
      <c r="BY157" s="364"/>
      <c r="BZ157" s="365"/>
      <c r="CA157" s="362">
        <v>3</v>
      </c>
      <c r="CB157" s="363"/>
      <c r="CC157" s="364"/>
      <c r="CD157" s="365"/>
      <c r="CE157" s="362">
        <v>2</v>
      </c>
      <c r="CF157" s="363"/>
      <c r="CG157" s="364"/>
      <c r="CH157" s="365"/>
      <c r="CI157" s="362">
        <v>3</v>
      </c>
      <c r="CJ157" s="363"/>
      <c r="CK157" s="364"/>
      <c r="CL157" s="365"/>
      <c r="CM157" s="362"/>
      <c r="CN157" s="363"/>
      <c r="CO157" s="364"/>
      <c r="CP157" s="365"/>
      <c r="CQ157" s="362"/>
      <c r="CR157" s="363"/>
      <c r="CS157" s="364"/>
      <c r="CT157" s="365">
        <v>2</v>
      </c>
      <c r="CU157" s="362"/>
      <c r="CV157" s="363"/>
      <c r="CW157" s="364"/>
      <c r="CX157" s="365"/>
      <c r="CY157" s="362"/>
      <c r="CZ157" s="363"/>
      <c r="DA157" s="364"/>
      <c r="DB157" s="365"/>
      <c r="DC157" s="362"/>
      <c r="DD157" s="363"/>
      <c r="DE157" s="364"/>
      <c r="DF157" s="365"/>
      <c r="DG157" s="362"/>
      <c r="DH157" s="363"/>
      <c r="DI157" s="364"/>
      <c r="DJ157" s="365"/>
      <c r="DK157" s="362"/>
      <c r="DL157" s="363"/>
      <c r="DM157" s="364"/>
      <c r="DN157" s="365"/>
      <c r="DO157" s="362"/>
      <c r="DP157" s="363"/>
      <c r="DQ157" s="364"/>
      <c r="DR157" s="365"/>
      <c r="DS157" s="362">
        <v>3</v>
      </c>
      <c r="DT157" s="363"/>
      <c r="DU157" s="364"/>
      <c r="DV157" s="365"/>
      <c r="DW157" s="362"/>
      <c r="DX157" s="363"/>
      <c r="DY157" s="364"/>
      <c r="DZ157" s="413">
        <f t="shared" si="17"/>
        <v>7</v>
      </c>
      <c r="EA157" s="414">
        <f t="shared" si="18"/>
        <v>18</v>
      </c>
      <c r="EB157" s="414">
        <f t="shared" si="19"/>
        <v>0</v>
      </c>
      <c r="EC157" s="415">
        <f t="shared" si="20"/>
        <v>0</v>
      </c>
    </row>
    <row r="158" spans="1:133" ht="49.5" customHeight="1">
      <c r="A158" s="408">
        <v>146</v>
      </c>
      <c r="B158" s="433" t="s">
        <v>1095</v>
      </c>
      <c r="C158" s="451" t="s">
        <v>34</v>
      </c>
      <c r="D158" s="447" t="s">
        <v>1770</v>
      </c>
      <c r="E158" s="448">
        <v>0</v>
      </c>
      <c r="F158" s="365"/>
      <c r="G158" s="362"/>
      <c r="H158" s="363"/>
      <c r="I158" s="364"/>
      <c r="J158" s="365"/>
      <c r="K158" s="362"/>
      <c r="L158" s="363"/>
      <c r="M158" s="364"/>
      <c r="N158" s="365"/>
      <c r="O158" s="362">
        <v>3</v>
      </c>
      <c r="P158" s="363"/>
      <c r="Q158" s="364"/>
      <c r="R158" s="365"/>
      <c r="S158" s="362"/>
      <c r="T158" s="363"/>
      <c r="U158" s="364"/>
      <c r="V158" s="365"/>
      <c r="W158" s="362"/>
      <c r="X158" s="363"/>
      <c r="Y158" s="364"/>
      <c r="Z158" s="365"/>
      <c r="AA158" s="362">
        <v>2</v>
      </c>
      <c r="AB158" s="363"/>
      <c r="AC158" s="364"/>
      <c r="AD158" s="365"/>
      <c r="AE158" s="362"/>
      <c r="AF158" s="363"/>
      <c r="AG158" s="364"/>
      <c r="AH158" s="365"/>
      <c r="AI158" s="362"/>
      <c r="AJ158" s="363"/>
      <c r="AK158" s="364"/>
      <c r="AL158" s="365"/>
      <c r="AM158" s="362"/>
      <c r="AN158" s="363"/>
      <c r="AO158" s="364"/>
      <c r="AP158" s="365"/>
      <c r="AQ158" s="362"/>
      <c r="AR158" s="363"/>
      <c r="AS158" s="364"/>
      <c r="AT158" s="365"/>
      <c r="AU158" s="362"/>
      <c r="AV158" s="363"/>
      <c r="AW158" s="364"/>
      <c r="AX158" s="365"/>
      <c r="AY158" s="362"/>
      <c r="AZ158" s="363"/>
      <c r="BA158" s="364"/>
      <c r="BB158" s="365"/>
      <c r="BC158" s="362">
        <v>2</v>
      </c>
      <c r="BD158" s="363"/>
      <c r="BE158" s="364"/>
      <c r="BF158" s="365"/>
      <c r="BG158" s="362"/>
      <c r="BH158" s="363"/>
      <c r="BI158" s="364"/>
      <c r="BJ158" s="365">
        <v>2</v>
      </c>
      <c r="BK158" s="362"/>
      <c r="BL158" s="363"/>
      <c r="BM158" s="364"/>
      <c r="BN158" s="365"/>
      <c r="BO158" s="362"/>
      <c r="BP158" s="363"/>
      <c r="BQ158" s="364"/>
      <c r="BR158" s="365"/>
      <c r="BS158" s="362"/>
      <c r="BT158" s="363"/>
      <c r="BU158" s="364"/>
      <c r="BV158" s="365"/>
      <c r="BW158" s="362"/>
      <c r="BX158" s="363"/>
      <c r="BY158" s="364"/>
      <c r="BZ158" s="365">
        <v>3</v>
      </c>
      <c r="CA158" s="362"/>
      <c r="CB158" s="363"/>
      <c r="CC158" s="364"/>
      <c r="CD158" s="365">
        <v>2</v>
      </c>
      <c r="CE158" s="362"/>
      <c r="CF158" s="363"/>
      <c r="CG158" s="364"/>
      <c r="CH158" s="365">
        <v>3</v>
      </c>
      <c r="CI158" s="362"/>
      <c r="CJ158" s="363"/>
      <c r="CK158" s="364"/>
      <c r="CL158" s="365"/>
      <c r="CM158" s="362"/>
      <c r="CN158" s="363"/>
      <c r="CO158" s="364"/>
      <c r="CP158" s="365">
        <v>3</v>
      </c>
      <c r="CQ158" s="362"/>
      <c r="CR158" s="363"/>
      <c r="CS158" s="364"/>
      <c r="CT158" s="365"/>
      <c r="CU158" s="362"/>
      <c r="CV158" s="363"/>
      <c r="CW158" s="364"/>
      <c r="CX158" s="365">
        <v>2</v>
      </c>
      <c r="CY158" s="362"/>
      <c r="CZ158" s="363"/>
      <c r="DA158" s="364"/>
      <c r="DB158" s="365"/>
      <c r="DC158" s="362">
        <v>1</v>
      </c>
      <c r="DD158" s="363"/>
      <c r="DE158" s="364"/>
      <c r="DF158" s="365"/>
      <c r="DG158" s="362"/>
      <c r="DH158" s="363"/>
      <c r="DI158" s="364"/>
      <c r="DJ158" s="365"/>
      <c r="DK158" s="362"/>
      <c r="DL158" s="363"/>
      <c r="DM158" s="364"/>
      <c r="DN158" s="365"/>
      <c r="DO158" s="362"/>
      <c r="DP158" s="363"/>
      <c r="DQ158" s="364"/>
      <c r="DR158" s="365">
        <v>3</v>
      </c>
      <c r="DS158" s="362"/>
      <c r="DT158" s="363"/>
      <c r="DU158" s="364"/>
      <c r="DV158" s="365"/>
      <c r="DW158" s="362"/>
      <c r="DX158" s="363"/>
      <c r="DY158" s="364"/>
      <c r="DZ158" s="413">
        <f t="shared" si="17"/>
        <v>18</v>
      </c>
      <c r="EA158" s="414">
        <f t="shared" si="18"/>
        <v>8</v>
      </c>
      <c r="EB158" s="414">
        <f t="shared" si="19"/>
        <v>0</v>
      </c>
      <c r="EC158" s="415">
        <f t="shared" si="20"/>
        <v>0</v>
      </c>
    </row>
    <row r="159" spans="1:133" ht="49.5" customHeight="1">
      <c r="A159" s="408">
        <v>147</v>
      </c>
      <c r="B159" s="433" t="s">
        <v>1459</v>
      </c>
      <c r="C159" s="446" t="s">
        <v>1460</v>
      </c>
      <c r="D159" s="447" t="s">
        <v>1461</v>
      </c>
      <c r="E159" s="448">
        <v>0</v>
      </c>
      <c r="F159" s="365"/>
      <c r="G159" s="362"/>
      <c r="H159" s="363"/>
      <c r="I159" s="364"/>
      <c r="J159" s="365"/>
      <c r="K159" s="362"/>
      <c r="L159" s="363"/>
      <c r="M159" s="364"/>
      <c r="N159" s="365"/>
      <c r="O159" s="362">
        <v>3</v>
      </c>
      <c r="P159" s="363"/>
      <c r="Q159" s="364"/>
      <c r="R159" s="365"/>
      <c r="S159" s="362"/>
      <c r="T159" s="363"/>
      <c r="U159" s="364"/>
      <c r="V159" s="365"/>
      <c r="W159" s="362"/>
      <c r="X159" s="363"/>
      <c r="Y159" s="364"/>
      <c r="Z159" s="365"/>
      <c r="AA159" s="362">
        <v>2</v>
      </c>
      <c r="AB159" s="363"/>
      <c r="AC159" s="364"/>
      <c r="AD159" s="365"/>
      <c r="AE159" s="362"/>
      <c r="AF159" s="363"/>
      <c r="AG159" s="364"/>
      <c r="AH159" s="365"/>
      <c r="AI159" s="362"/>
      <c r="AJ159" s="363"/>
      <c r="AK159" s="364"/>
      <c r="AL159" s="365"/>
      <c r="AM159" s="362"/>
      <c r="AN159" s="363"/>
      <c r="AO159" s="364"/>
      <c r="AP159" s="365"/>
      <c r="AQ159" s="362"/>
      <c r="AR159" s="363"/>
      <c r="AS159" s="364"/>
      <c r="AT159" s="365"/>
      <c r="AU159" s="362"/>
      <c r="AV159" s="363"/>
      <c r="AW159" s="364"/>
      <c r="AX159" s="365"/>
      <c r="AY159" s="362"/>
      <c r="AZ159" s="363"/>
      <c r="BA159" s="364"/>
      <c r="BB159" s="365">
        <v>2</v>
      </c>
      <c r="BC159" s="362"/>
      <c r="BD159" s="363"/>
      <c r="BE159" s="364"/>
      <c r="BF159" s="365"/>
      <c r="BG159" s="362"/>
      <c r="BH159" s="363"/>
      <c r="BI159" s="364"/>
      <c r="BJ159" s="365">
        <v>2</v>
      </c>
      <c r="BK159" s="362"/>
      <c r="BL159" s="363"/>
      <c r="BM159" s="364"/>
      <c r="BN159" s="365"/>
      <c r="BO159" s="362"/>
      <c r="BP159" s="363"/>
      <c r="BQ159" s="364"/>
      <c r="BR159" s="365"/>
      <c r="BS159" s="362"/>
      <c r="BT159" s="363"/>
      <c r="BU159" s="364"/>
      <c r="BV159" s="365"/>
      <c r="BW159" s="362"/>
      <c r="BX159" s="363"/>
      <c r="BY159" s="364"/>
      <c r="BZ159" s="365">
        <v>3</v>
      </c>
      <c r="CA159" s="362"/>
      <c r="CB159" s="363"/>
      <c r="CC159" s="364"/>
      <c r="CD159" s="365">
        <v>2</v>
      </c>
      <c r="CE159" s="362"/>
      <c r="CF159" s="363"/>
      <c r="CG159" s="364"/>
      <c r="CH159" s="365">
        <v>3</v>
      </c>
      <c r="CI159" s="362"/>
      <c r="CJ159" s="363"/>
      <c r="CK159" s="364"/>
      <c r="CL159" s="365"/>
      <c r="CM159" s="362"/>
      <c r="CN159" s="363"/>
      <c r="CO159" s="364"/>
      <c r="CP159" s="365"/>
      <c r="CQ159" s="362">
        <v>2</v>
      </c>
      <c r="CR159" s="363"/>
      <c r="CS159" s="364"/>
      <c r="CT159" s="365"/>
      <c r="CU159" s="362"/>
      <c r="CV159" s="363"/>
      <c r="CW159" s="364"/>
      <c r="CX159" s="365">
        <v>2</v>
      </c>
      <c r="CY159" s="362"/>
      <c r="CZ159" s="363"/>
      <c r="DA159" s="364"/>
      <c r="DB159" s="365">
        <v>2</v>
      </c>
      <c r="DC159" s="362"/>
      <c r="DD159" s="363"/>
      <c r="DE159" s="364"/>
      <c r="DF159" s="365"/>
      <c r="DG159" s="362"/>
      <c r="DH159" s="363"/>
      <c r="DI159" s="364"/>
      <c r="DJ159" s="365"/>
      <c r="DK159" s="362"/>
      <c r="DL159" s="363"/>
      <c r="DM159" s="364"/>
      <c r="DN159" s="365"/>
      <c r="DO159" s="362"/>
      <c r="DP159" s="363"/>
      <c r="DQ159" s="364"/>
      <c r="DR159" s="365">
        <v>3</v>
      </c>
      <c r="DS159" s="362"/>
      <c r="DT159" s="363"/>
      <c r="DU159" s="364"/>
      <c r="DV159" s="365"/>
      <c r="DW159" s="362"/>
      <c r="DX159" s="363"/>
      <c r="DY159" s="364"/>
      <c r="DZ159" s="413">
        <f t="shared" si="17"/>
        <v>19</v>
      </c>
      <c r="EA159" s="414">
        <f t="shared" si="18"/>
        <v>7</v>
      </c>
      <c r="EB159" s="414">
        <f t="shared" si="19"/>
        <v>0</v>
      </c>
      <c r="EC159" s="415">
        <f t="shared" si="20"/>
        <v>0</v>
      </c>
    </row>
    <row r="160" spans="1:133" ht="49.5" customHeight="1">
      <c r="A160" s="408">
        <v>148</v>
      </c>
      <c r="B160" s="433" t="s">
        <v>490</v>
      </c>
      <c r="C160" s="446" t="s">
        <v>42</v>
      </c>
      <c r="D160" s="447" t="s">
        <v>1771</v>
      </c>
      <c r="E160" s="448">
        <v>0</v>
      </c>
      <c r="F160" s="365"/>
      <c r="G160" s="362"/>
      <c r="H160" s="363"/>
      <c r="I160" s="364"/>
      <c r="J160" s="365"/>
      <c r="K160" s="362"/>
      <c r="L160" s="363"/>
      <c r="M160" s="364"/>
      <c r="N160" s="365"/>
      <c r="O160" s="362">
        <v>3</v>
      </c>
      <c r="P160" s="363"/>
      <c r="Q160" s="364"/>
      <c r="R160" s="365"/>
      <c r="S160" s="362"/>
      <c r="T160" s="363"/>
      <c r="U160" s="364"/>
      <c r="V160" s="365"/>
      <c r="W160" s="362"/>
      <c r="X160" s="363"/>
      <c r="Y160" s="364"/>
      <c r="Z160" s="365"/>
      <c r="AA160" s="362">
        <v>2</v>
      </c>
      <c r="AB160" s="363"/>
      <c r="AC160" s="364"/>
      <c r="AD160" s="365"/>
      <c r="AE160" s="362"/>
      <c r="AF160" s="363"/>
      <c r="AG160" s="364"/>
      <c r="AH160" s="365"/>
      <c r="AI160" s="362"/>
      <c r="AJ160" s="363"/>
      <c r="AK160" s="364"/>
      <c r="AL160" s="365"/>
      <c r="AM160" s="362"/>
      <c r="AN160" s="363"/>
      <c r="AO160" s="364"/>
      <c r="AP160" s="365">
        <v>2</v>
      </c>
      <c r="AQ160" s="362"/>
      <c r="AR160" s="363"/>
      <c r="AS160" s="364"/>
      <c r="AT160" s="365"/>
      <c r="AU160" s="362"/>
      <c r="AV160" s="363"/>
      <c r="AW160" s="364"/>
      <c r="AX160" s="365">
        <v>2</v>
      </c>
      <c r="AY160" s="362"/>
      <c r="AZ160" s="363"/>
      <c r="BA160" s="364"/>
      <c r="BB160" s="365"/>
      <c r="BC160" s="362"/>
      <c r="BD160" s="363"/>
      <c r="BE160" s="364"/>
      <c r="BF160" s="365"/>
      <c r="BG160" s="362">
        <v>2</v>
      </c>
      <c r="BH160" s="363"/>
      <c r="BI160" s="364"/>
      <c r="BJ160" s="365"/>
      <c r="BK160" s="362"/>
      <c r="BL160" s="363"/>
      <c r="BM160" s="364"/>
      <c r="BN160" s="365"/>
      <c r="BO160" s="362"/>
      <c r="BP160" s="363"/>
      <c r="BQ160" s="364"/>
      <c r="BR160" s="365"/>
      <c r="BS160" s="362"/>
      <c r="BT160" s="363"/>
      <c r="BU160" s="364"/>
      <c r="BV160" s="365"/>
      <c r="BW160" s="362"/>
      <c r="BX160" s="363"/>
      <c r="BY160" s="364"/>
      <c r="BZ160" s="365">
        <v>3</v>
      </c>
      <c r="CA160" s="362"/>
      <c r="CB160" s="363"/>
      <c r="CC160" s="364"/>
      <c r="CD160" s="365">
        <v>2</v>
      </c>
      <c r="CE160" s="362"/>
      <c r="CF160" s="363"/>
      <c r="CG160" s="364"/>
      <c r="CH160" s="365">
        <v>3</v>
      </c>
      <c r="CI160" s="362"/>
      <c r="CJ160" s="363"/>
      <c r="CK160" s="364"/>
      <c r="CL160" s="365"/>
      <c r="CM160" s="362"/>
      <c r="CN160" s="363"/>
      <c r="CO160" s="364"/>
      <c r="CP160" s="365"/>
      <c r="CQ160" s="362"/>
      <c r="CR160" s="363"/>
      <c r="CS160" s="364"/>
      <c r="CT160" s="365"/>
      <c r="CU160" s="362">
        <v>2</v>
      </c>
      <c r="CV160" s="363"/>
      <c r="CW160" s="364"/>
      <c r="CX160" s="365"/>
      <c r="CY160" s="362"/>
      <c r="CZ160" s="363"/>
      <c r="DA160" s="364"/>
      <c r="DB160" s="365"/>
      <c r="DC160" s="362"/>
      <c r="DD160" s="363"/>
      <c r="DE160" s="364"/>
      <c r="DF160" s="365"/>
      <c r="DG160" s="362"/>
      <c r="DH160" s="363"/>
      <c r="DI160" s="364"/>
      <c r="DJ160" s="365"/>
      <c r="DK160" s="362"/>
      <c r="DL160" s="363"/>
      <c r="DM160" s="364"/>
      <c r="DN160" s="365"/>
      <c r="DO160" s="362"/>
      <c r="DP160" s="363"/>
      <c r="DQ160" s="364"/>
      <c r="DR160" s="365">
        <v>3</v>
      </c>
      <c r="DS160" s="362"/>
      <c r="DT160" s="363"/>
      <c r="DU160" s="364"/>
      <c r="DV160" s="365"/>
      <c r="DW160" s="362"/>
      <c r="DX160" s="363"/>
      <c r="DY160" s="364"/>
      <c r="DZ160" s="413">
        <f t="shared" si="17"/>
        <v>15</v>
      </c>
      <c r="EA160" s="414">
        <f t="shared" si="18"/>
        <v>9</v>
      </c>
      <c r="EB160" s="414">
        <f t="shared" si="19"/>
        <v>0</v>
      </c>
      <c r="EC160" s="415">
        <f t="shared" si="20"/>
        <v>0</v>
      </c>
    </row>
    <row r="161" spans="1:133" ht="49.5" customHeight="1">
      <c r="A161" s="408">
        <v>149</v>
      </c>
      <c r="B161" s="433" t="s">
        <v>491</v>
      </c>
      <c r="C161" s="446" t="s">
        <v>43</v>
      </c>
      <c r="D161" s="447" t="s">
        <v>1772</v>
      </c>
      <c r="E161" s="448">
        <v>0</v>
      </c>
      <c r="F161" s="365"/>
      <c r="G161" s="362"/>
      <c r="H161" s="363"/>
      <c r="I161" s="364"/>
      <c r="J161" s="365"/>
      <c r="K161" s="362"/>
      <c r="L161" s="363"/>
      <c r="M161" s="364"/>
      <c r="N161" s="365"/>
      <c r="O161" s="362">
        <v>3</v>
      </c>
      <c r="P161" s="363"/>
      <c r="Q161" s="364"/>
      <c r="R161" s="365"/>
      <c r="S161" s="362"/>
      <c r="T161" s="363"/>
      <c r="U161" s="364"/>
      <c r="V161" s="365"/>
      <c r="W161" s="362"/>
      <c r="X161" s="363"/>
      <c r="Y161" s="364"/>
      <c r="Z161" s="365"/>
      <c r="AA161" s="362">
        <v>2</v>
      </c>
      <c r="AB161" s="363"/>
      <c r="AC161" s="364"/>
      <c r="AD161" s="365"/>
      <c r="AE161" s="362"/>
      <c r="AF161" s="363"/>
      <c r="AG161" s="364"/>
      <c r="AH161" s="365"/>
      <c r="AI161" s="362"/>
      <c r="AJ161" s="363"/>
      <c r="AK161" s="364"/>
      <c r="AL161" s="365"/>
      <c r="AM161" s="362"/>
      <c r="AN161" s="363"/>
      <c r="AO161" s="364"/>
      <c r="AP161" s="365"/>
      <c r="AQ161" s="362"/>
      <c r="AR161" s="363"/>
      <c r="AS161" s="364"/>
      <c r="AT161" s="365">
        <v>2</v>
      </c>
      <c r="AU161" s="362"/>
      <c r="AV161" s="363"/>
      <c r="AW161" s="364"/>
      <c r="AX161" s="365"/>
      <c r="AY161" s="362"/>
      <c r="AZ161" s="363"/>
      <c r="BA161" s="364"/>
      <c r="BB161" s="365">
        <v>2</v>
      </c>
      <c r="BC161" s="362"/>
      <c r="BD161" s="363"/>
      <c r="BE161" s="364"/>
      <c r="BF161" s="365"/>
      <c r="BG161" s="362"/>
      <c r="BH161" s="363"/>
      <c r="BI161" s="364"/>
      <c r="BJ161" s="365"/>
      <c r="BK161" s="362">
        <v>2</v>
      </c>
      <c r="BL161" s="363"/>
      <c r="BM161" s="364"/>
      <c r="BN161" s="365"/>
      <c r="BO161" s="362"/>
      <c r="BP161" s="363"/>
      <c r="BQ161" s="364"/>
      <c r="BR161" s="365"/>
      <c r="BS161" s="362"/>
      <c r="BT161" s="363"/>
      <c r="BU161" s="364"/>
      <c r="BV161" s="365"/>
      <c r="BW161" s="362"/>
      <c r="BX161" s="363"/>
      <c r="BY161" s="364"/>
      <c r="BZ161" s="365">
        <v>3</v>
      </c>
      <c r="CA161" s="362"/>
      <c r="CB161" s="363"/>
      <c r="CC161" s="364"/>
      <c r="CD161" s="365">
        <v>2</v>
      </c>
      <c r="CE161" s="362"/>
      <c r="CF161" s="363"/>
      <c r="CG161" s="364"/>
      <c r="CH161" s="365">
        <v>3</v>
      </c>
      <c r="CI161" s="362"/>
      <c r="CJ161" s="363"/>
      <c r="CK161" s="364"/>
      <c r="CL161" s="365"/>
      <c r="CM161" s="362"/>
      <c r="CN161" s="363"/>
      <c r="CO161" s="364"/>
      <c r="CP161" s="365"/>
      <c r="CQ161" s="362"/>
      <c r="CR161" s="363"/>
      <c r="CS161" s="364"/>
      <c r="CT161" s="365"/>
      <c r="CU161" s="362"/>
      <c r="CV161" s="363"/>
      <c r="CW161" s="364"/>
      <c r="CX161" s="365">
        <v>2</v>
      </c>
      <c r="CY161" s="362"/>
      <c r="CZ161" s="363"/>
      <c r="DA161" s="364"/>
      <c r="DB161" s="365"/>
      <c r="DC161" s="362">
        <v>1</v>
      </c>
      <c r="DD161" s="363"/>
      <c r="DE161" s="364"/>
      <c r="DF161" s="365"/>
      <c r="DG161" s="362"/>
      <c r="DH161" s="363"/>
      <c r="DI161" s="364"/>
      <c r="DJ161" s="365"/>
      <c r="DK161" s="362"/>
      <c r="DL161" s="363"/>
      <c r="DM161" s="364"/>
      <c r="DN161" s="365"/>
      <c r="DO161" s="362"/>
      <c r="DP161" s="363"/>
      <c r="DQ161" s="364"/>
      <c r="DR161" s="365">
        <v>3</v>
      </c>
      <c r="DS161" s="362"/>
      <c r="DT161" s="363"/>
      <c r="DU161" s="364"/>
      <c r="DV161" s="365"/>
      <c r="DW161" s="362"/>
      <c r="DX161" s="363"/>
      <c r="DY161" s="364"/>
      <c r="DZ161" s="413">
        <f t="shared" si="17"/>
        <v>17</v>
      </c>
      <c r="EA161" s="414">
        <f t="shared" si="18"/>
        <v>8</v>
      </c>
      <c r="EB161" s="414">
        <f t="shared" si="19"/>
        <v>0</v>
      </c>
      <c r="EC161" s="415">
        <f t="shared" si="20"/>
        <v>0</v>
      </c>
    </row>
    <row r="162" spans="1:133" ht="49.5" customHeight="1">
      <c r="A162" s="408">
        <v>150</v>
      </c>
      <c r="B162" s="433" t="s">
        <v>492</v>
      </c>
      <c r="C162" s="446" t="s">
        <v>52</v>
      </c>
      <c r="D162" s="447" t="s">
        <v>1773</v>
      </c>
      <c r="E162" s="448">
        <v>0</v>
      </c>
      <c r="F162" s="365"/>
      <c r="G162" s="362"/>
      <c r="H162" s="363"/>
      <c r="I162" s="364"/>
      <c r="J162" s="365"/>
      <c r="K162" s="362"/>
      <c r="L162" s="363"/>
      <c r="M162" s="364"/>
      <c r="N162" s="365"/>
      <c r="O162" s="362">
        <v>3</v>
      </c>
      <c r="P162" s="363"/>
      <c r="Q162" s="364"/>
      <c r="R162" s="365"/>
      <c r="S162" s="362"/>
      <c r="T162" s="363"/>
      <c r="U162" s="364"/>
      <c r="V162" s="365"/>
      <c r="W162" s="362"/>
      <c r="X162" s="363"/>
      <c r="Y162" s="364"/>
      <c r="Z162" s="365"/>
      <c r="AA162" s="362">
        <v>2</v>
      </c>
      <c r="AB162" s="363"/>
      <c r="AC162" s="364"/>
      <c r="AD162" s="365"/>
      <c r="AE162" s="362"/>
      <c r="AF162" s="363"/>
      <c r="AG162" s="364"/>
      <c r="AH162" s="365"/>
      <c r="AI162" s="362"/>
      <c r="AJ162" s="363"/>
      <c r="AK162" s="364"/>
      <c r="AL162" s="365"/>
      <c r="AM162" s="362"/>
      <c r="AN162" s="363"/>
      <c r="AO162" s="364"/>
      <c r="AP162" s="365"/>
      <c r="AQ162" s="362"/>
      <c r="AR162" s="363"/>
      <c r="AS162" s="364"/>
      <c r="AT162" s="365"/>
      <c r="AU162" s="362"/>
      <c r="AV162" s="363"/>
      <c r="AW162" s="364"/>
      <c r="AX162" s="365"/>
      <c r="AY162" s="362"/>
      <c r="AZ162" s="363"/>
      <c r="BA162" s="364"/>
      <c r="BB162" s="365"/>
      <c r="BC162" s="362">
        <v>2</v>
      </c>
      <c r="BD162" s="363"/>
      <c r="BE162" s="364"/>
      <c r="BF162" s="365"/>
      <c r="BG162" s="362"/>
      <c r="BH162" s="363"/>
      <c r="BI162" s="364"/>
      <c r="BJ162" s="365"/>
      <c r="BK162" s="362"/>
      <c r="BL162" s="363"/>
      <c r="BM162" s="364"/>
      <c r="BN162" s="365"/>
      <c r="BO162" s="362"/>
      <c r="BP162" s="363"/>
      <c r="BQ162" s="364"/>
      <c r="BR162" s="365"/>
      <c r="BS162" s="362"/>
      <c r="BT162" s="363"/>
      <c r="BU162" s="364"/>
      <c r="BV162" s="365"/>
      <c r="BW162" s="362"/>
      <c r="BX162" s="363"/>
      <c r="BY162" s="364"/>
      <c r="BZ162" s="365">
        <v>3</v>
      </c>
      <c r="CA162" s="362"/>
      <c r="CB162" s="363"/>
      <c r="CC162" s="364"/>
      <c r="CD162" s="365">
        <v>2</v>
      </c>
      <c r="CE162" s="362"/>
      <c r="CF162" s="363"/>
      <c r="CG162" s="364"/>
      <c r="CH162" s="365">
        <v>3</v>
      </c>
      <c r="CI162" s="362"/>
      <c r="CJ162" s="363"/>
      <c r="CK162" s="364"/>
      <c r="CL162" s="365"/>
      <c r="CM162" s="362"/>
      <c r="CN162" s="363"/>
      <c r="CO162" s="364"/>
      <c r="CP162" s="365"/>
      <c r="CQ162" s="362"/>
      <c r="CR162" s="363"/>
      <c r="CS162" s="364"/>
      <c r="CT162" s="365"/>
      <c r="CU162" s="362"/>
      <c r="CV162" s="363"/>
      <c r="CW162" s="364"/>
      <c r="CX162" s="365">
        <v>2</v>
      </c>
      <c r="CY162" s="362"/>
      <c r="CZ162" s="363"/>
      <c r="DA162" s="364"/>
      <c r="DB162" s="365"/>
      <c r="DC162" s="362"/>
      <c r="DD162" s="363"/>
      <c r="DE162" s="364"/>
      <c r="DF162" s="365"/>
      <c r="DG162" s="362"/>
      <c r="DH162" s="363"/>
      <c r="DI162" s="364"/>
      <c r="DJ162" s="365"/>
      <c r="DK162" s="362"/>
      <c r="DL162" s="363"/>
      <c r="DM162" s="364"/>
      <c r="DN162" s="365"/>
      <c r="DO162" s="362"/>
      <c r="DP162" s="363"/>
      <c r="DQ162" s="364"/>
      <c r="DR162" s="365">
        <v>3</v>
      </c>
      <c r="DS162" s="362"/>
      <c r="DT162" s="363"/>
      <c r="DU162" s="364"/>
      <c r="DV162" s="365"/>
      <c r="DW162" s="362"/>
      <c r="DX162" s="363"/>
      <c r="DY162" s="364"/>
      <c r="DZ162" s="413">
        <f t="shared" si="17"/>
        <v>13</v>
      </c>
      <c r="EA162" s="414">
        <f t="shared" si="18"/>
        <v>7</v>
      </c>
      <c r="EB162" s="414">
        <f t="shared" si="19"/>
        <v>0</v>
      </c>
      <c r="EC162" s="415">
        <f t="shared" si="20"/>
        <v>0</v>
      </c>
    </row>
    <row r="163" spans="1:133" ht="49.5" customHeight="1">
      <c r="A163" s="408">
        <v>151</v>
      </c>
      <c r="B163" s="433" t="s">
        <v>493</v>
      </c>
      <c r="C163" s="446" t="s">
        <v>494</v>
      </c>
      <c r="D163" s="447" t="s">
        <v>1635</v>
      </c>
      <c r="E163" s="448">
        <v>0</v>
      </c>
      <c r="F163" s="365"/>
      <c r="G163" s="362"/>
      <c r="H163" s="363"/>
      <c r="I163" s="364"/>
      <c r="J163" s="365"/>
      <c r="K163" s="362"/>
      <c r="L163" s="363"/>
      <c r="M163" s="364"/>
      <c r="N163" s="365"/>
      <c r="O163" s="362">
        <v>3</v>
      </c>
      <c r="P163" s="363"/>
      <c r="Q163" s="364"/>
      <c r="R163" s="365"/>
      <c r="S163" s="362"/>
      <c r="T163" s="363"/>
      <c r="U163" s="364"/>
      <c r="V163" s="365"/>
      <c r="W163" s="362"/>
      <c r="X163" s="363"/>
      <c r="Y163" s="364"/>
      <c r="Z163" s="365"/>
      <c r="AA163" s="362">
        <v>2</v>
      </c>
      <c r="AB163" s="363"/>
      <c r="AC163" s="364"/>
      <c r="AD163" s="365"/>
      <c r="AE163" s="362"/>
      <c r="AF163" s="363"/>
      <c r="AG163" s="364"/>
      <c r="AH163" s="365"/>
      <c r="AI163" s="362"/>
      <c r="AJ163" s="363"/>
      <c r="AK163" s="364"/>
      <c r="AL163" s="365"/>
      <c r="AM163" s="362"/>
      <c r="AN163" s="363"/>
      <c r="AO163" s="364"/>
      <c r="AP163" s="365"/>
      <c r="AQ163" s="362"/>
      <c r="AR163" s="363"/>
      <c r="AS163" s="364"/>
      <c r="AT163" s="365">
        <v>1</v>
      </c>
      <c r="AU163" s="362"/>
      <c r="AV163" s="363"/>
      <c r="AW163" s="364"/>
      <c r="AX163" s="365"/>
      <c r="AY163" s="362"/>
      <c r="AZ163" s="363"/>
      <c r="BA163" s="364"/>
      <c r="BB163" s="365"/>
      <c r="BC163" s="362"/>
      <c r="BD163" s="363"/>
      <c r="BE163" s="364"/>
      <c r="BF163" s="365">
        <v>2</v>
      </c>
      <c r="BG163" s="362"/>
      <c r="BH163" s="363"/>
      <c r="BI163" s="364"/>
      <c r="BJ163" s="365"/>
      <c r="BK163" s="362"/>
      <c r="BL163" s="363"/>
      <c r="BM163" s="364"/>
      <c r="BN163" s="365"/>
      <c r="BO163" s="362"/>
      <c r="BP163" s="363"/>
      <c r="BQ163" s="364"/>
      <c r="BR163" s="365"/>
      <c r="BS163" s="362"/>
      <c r="BT163" s="363"/>
      <c r="BU163" s="364"/>
      <c r="BV163" s="365"/>
      <c r="BW163" s="362"/>
      <c r="BX163" s="363"/>
      <c r="BY163" s="364"/>
      <c r="BZ163" s="365">
        <v>3</v>
      </c>
      <c r="CA163" s="362"/>
      <c r="CB163" s="363"/>
      <c r="CC163" s="364"/>
      <c r="CD163" s="365">
        <v>2</v>
      </c>
      <c r="CE163" s="362"/>
      <c r="CF163" s="363"/>
      <c r="CG163" s="364"/>
      <c r="CH163" s="365">
        <v>3</v>
      </c>
      <c r="CI163" s="362"/>
      <c r="CJ163" s="363"/>
      <c r="CK163" s="364"/>
      <c r="CL163" s="365"/>
      <c r="CM163" s="362"/>
      <c r="CN163" s="363"/>
      <c r="CO163" s="364"/>
      <c r="CP163" s="365"/>
      <c r="CQ163" s="362"/>
      <c r="CR163" s="363"/>
      <c r="CS163" s="364"/>
      <c r="CT163" s="365">
        <v>4</v>
      </c>
      <c r="CU163" s="362"/>
      <c r="CV163" s="363"/>
      <c r="CW163" s="364"/>
      <c r="CX163" s="365"/>
      <c r="CY163" s="362"/>
      <c r="CZ163" s="363"/>
      <c r="DA163" s="364"/>
      <c r="DB163" s="365"/>
      <c r="DC163" s="362"/>
      <c r="DD163" s="363"/>
      <c r="DE163" s="364"/>
      <c r="DF163" s="365"/>
      <c r="DG163" s="362"/>
      <c r="DH163" s="363"/>
      <c r="DI163" s="364"/>
      <c r="DJ163" s="365"/>
      <c r="DK163" s="362"/>
      <c r="DL163" s="363"/>
      <c r="DM163" s="364"/>
      <c r="DN163" s="365"/>
      <c r="DO163" s="362"/>
      <c r="DP163" s="363"/>
      <c r="DQ163" s="364"/>
      <c r="DR163" s="365">
        <v>3</v>
      </c>
      <c r="DS163" s="362"/>
      <c r="DT163" s="363"/>
      <c r="DU163" s="364"/>
      <c r="DV163" s="365"/>
      <c r="DW163" s="362"/>
      <c r="DX163" s="363"/>
      <c r="DY163" s="364"/>
      <c r="DZ163" s="413">
        <f t="shared" ref="DZ163:DZ170" si="21">F163+J163+N163+R163+V163+Z163+AD163+AH163+AL163+AP163+AT163+AX163+BB163+BF163+BJ163+BN163+BR163+BV163+BZ163+CD163+CH163+CL163+CP163+CT163+CX163+DB163+DF163+DJ163+DN163+DR163+DV163</f>
        <v>18</v>
      </c>
      <c r="EA163" s="414">
        <f t="shared" ref="EA163:EA170" si="22">G163+K163+O163+S163+W163+AA163+AE163+AI163+AM163+AQ163+AU163+AY163+BC163+BG163+BK163+BO163+BS163+BW163+CA163+CE163+CI163+CM163+CQ163+CU163+CY163+DC163+DG163+DK163+DO163+DS163+DW163</f>
        <v>5</v>
      </c>
      <c r="EB163" s="414">
        <f t="shared" ref="EB163:EB170" si="23">H163+L163+P163+T163+X163+AB163+AF163+AJ163+AN163+AR163+AV163+AZ163+BD163+BH163+BL163+BP163+BT163+BX163+CB163+CF163+CJ163+CN163+CR163+CV163+CZ163+DD163+DH163+DL163+DP163+DT163+DX163</f>
        <v>0</v>
      </c>
      <c r="EC163" s="415">
        <f t="shared" ref="EC163:EC170" si="24">I163+M163+Q163+U163+Y163+AC163+AG163+AK163+AO163+AS163+AW163+BA163+BE163+BI163+BM163+BQ163+BU163+BY163+CC163+CG163+CK163+CO163+CS163+CW163+DA163+DE163+DI163+DM163+DQ163+DU163+DY163</f>
        <v>0</v>
      </c>
    </row>
    <row r="164" spans="1:133" ht="49.5" customHeight="1">
      <c r="A164" s="408">
        <v>152</v>
      </c>
      <c r="B164" s="469" t="s">
        <v>1774</v>
      </c>
      <c r="C164" s="402" t="s">
        <v>1775</v>
      </c>
      <c r="D164" s="403" t="s">
        <v>1776</v>
      </c>
      <c r="E164" s="404">
        <v>0</v>
      </c>
      <c r="F164" s="365"/>
      <c r="G164" s="362"/>
      <c r="H164" s="363"/>
      <c r="I164" s="364"/>
      <c r="J164" s="365"/>
      <c r="K164" s="362"/>
      <c r="L164" s="363"/>
      <c r="M164" s="364"/>
      <c r="N164" s="365"/>
      <c r="O164" s="362">
        <v>3</v>
      </c>
      <c r="P164" s="363"/>
      <c r="Q164" s="364"/>
      <c r="R164" s="365"/>
      <c r="S164" s="362"/>
      <c r="T164" s="363"/>
      <c r="U164" s="364"/>
      <c r="V164" s="365"/>
      <c r="W164" s="362"/>
      <c r="X164" s="363"/>
      <c r="Y164" s="364"/>
      <c r="Z164" s="365"/>
      <c r="AA164" s="362">
        <v>2</v>
      </c>
      <c r="AB164" s="363"/>
      <c r="AC164" s="364"/>
      <c r="AD164" s="365"/>
      <c r="AE164" s="362"/>
      <c r="AF164" s="363"/>
      <c r="AG164" s="364"/>
      <c r="AH164" s="365"/>
      <c r="AI164" s="362"/>
      <c r="AJ164" s="363"/>
      <c r="AK164" s="364"/>
      <c r="AL164" s="365"/>
      <c r="AM164" s="362"/>
      <c r="AN164" s="363"/>
      <c r="AO164" s="364"/>
      <c r="AP164" s="365"/>
      <c r="AQ164" s="362"/>
      <c r="AR164" s="363"/>
      <c r="AS164" s="364"/>
      <c r="AT164" s="365"/>
      <c r="AU164" s="362">
        <v>2</v>
      </c>
      <c r="AV164" s="363"/>
      <c r="AW164" s="364"/>
      <c r="AX164" s="365"/>
      <c r="AY164" s="362"/>
      <c r="AZ164" s="363"/>
      <c r="BA164" s="364"/>
      <c r="BB164" s="365">
        <v>2</v>
      </c>
      <c r="BC164" s="362"/>
      <c r="BD164" s="363"/>
      <c r="BE164" s="364"/>
      <c r="BF164" s="365"/>
      <c r="BG164" s="362"/>
      <c r="BH164" s="363"/>
      <c r="BI164" s="364"/>
      <c r="BJ164" s="365">
        <v>2</v>
      </c>
      <c r="BK164" s="362"/>
      <c r="BL164" s="363"/>
      <c r="BM164" s="364"/>
      <c r="BN164" s="365"/>
      <c r="BO164" s="362"/>
      <c r="BP164" s="363"/>
      <c r="BQ164" s="364"/>
      <c r="BR164" s="365"/>
      <c r="BS164" s="362"/>
      <c r="BT164" s="363"/>
      <c r="BU164" s="364"/>
      <c r="BV164" s="365"/>
      <c r="BW164" s="362"/>
      <c r="BX164" s="363"/>
      <c r="BY164" s="364"/>
      <c r="BZ164" s="365">
        <v>3</v>
      </c>
      <c r="CA164" s="362"/>
      <c r="CB164" s="363"/>
      <c r="CC164" s="364"/>
      <c r="CD164" s="365">
        <v>2</v>
      </c>
      <c r="CE164" s="362"/>
      <c r="CF164" s="363"/>
      <c r="CG164" s="364"/>
      <c r="CH164" s="365">
        <v>3</v>
      </c>
      <c r="CI164" s="362"/>
      <c r="CJ164" s="363"/>
      <c r="CK164" s="364"/>
      <c r="CL164" s="365"/>
      <c r="CM164" s="362"/>
      <c r="CN164" s="363"/>
      <c r="CO164" s="364"/>
      <c r="CP164" s="365"/>
      <c r="CQ164" s="362"/>
      <c r="CR164" s="363"/>
      <c r="CS164" s="364"/>
      <c r="CT164" s="365"/>
      <c r="CU164" s="362"/>
      <c r="CV164" s="363"/>
      <c r="CW164" s="364"/>
      <c r="CX164" s="365">
        <v>2</v>
      </c>
      <c r="CY164" s="362"/>
      <c r="CZ164" s="363"/>
      <c r="DA164" s="364"/>
      <c r="DB164" s="365"/>
      <c r="DC164" s="362"/>
      <c r="DD164" s="363"/>
      <c r="DE164" s="364"/>
      <c r="DF164" s="365"/>
      <c r="DG164" s="362"/>
      <c r="DH164" s="363"/>
      <c r="DI164" s="364"/>
      <c r="DJ164" s="365"/>
      <c r="DK164" s="362"/>
      <c r="DL164" s="363"/>
      <c r="DM164" s="364"/>
      <c r="DN164" s="365"/>
      <c r="DO164" s="362"/>
      <c r="DP164" s="363"/>
      <c r="DQ164" s="364"/>
      <c r="DR164" s="365">
        <v>3</v>
      </c>
      <c r="DS164" s="362"/>
      <c r="DT164" s="363"/>
      <c r="DU164" s="364"/>
      <c r="DV164" s="365"/>
      <c r="DW164" s="362"/>
      <c r="DX164" s="363"/>
      <c r="DY164" s="364"/>
      <c r="DZ164" s="413">
        <f t="shared" si="21"/>
        <v>17</v>
      </c>
      <c r="EA164" s="414">
        <f t="shared" si="22"/>
        <v>7</v>
      </c>
      <c r="EB164" s="414">
        <f t="shared" si="23"/>
        <v>0</v>
      </c>
      <c r="EC164" s="415">
        <f t="shared" si="24"/>
        <v>0</v>
      </c>
    </row>
    <row r="165" spans="1:133" ht="49.5" customHeight="1">
      <c r="A165" s="408">
        <v>153</v>
      </c>
      <c r="B165" s="433" t="s">
        <v>495</v>
      </c>
      <c r="C165" s="446" t="s">
        <v>1777</v>
      </c>
      <c r="D165" s="447" t="s">
        <v>1778</v>
      </c>
      <c r="E165" s="448">
        <v>0</v>
      </c>
      <c r="F165" s="365"/>
      <c r="G165" s="362"/>
      <c r="H165" s="363"/>
      <c r="I165" s="364"/>
      <c r="J165" s="365"/>
      <c r="K165" s="362"/>
      <c r="L165" s="363"/>
      <c r="M165" s="364"/>
      <c r="N165" s="365"/>
      <c r="O165" s="362">
        <v>3</v>
      </c>
      <c r="P165" s="363"/>
      <c r="Q165" s="364"/>
      <c r="R165" s="365"/>
      <c r="S165" s="362"/>
      <c r="T165" s="363"/>
      <c r="U165" s="364"/>
      <c r="V165" s="365"/>
      <c r="W165" s="362"/>
      <c r="X165" s="363"/>
      <c r="Y165" s="364"/>
      <c r="Z165" s="365"/>
      <c r="AA165" s="362">
        <v>2</v>
      </c>
      <c r="AB165" s="363"/>
      <c r="AC165" s="364"/>
      <c r="AD165" s="365"/>
      <c r="AE165" s="362"/>
      <c r="AF165" s="363"/>
      <c r="AG165" s="364"/>
      <c r="AH165" s="365"/>
      <c r="AI165" s="362"/>
      <c r="AJ165" s="363"/>
      <c r="AK165" s="364"/>
      <c r="AL165" s="365"/>
      <c r="AM165" s="362"/>
      <c r="AN165" s="363"/>
      <c r="AO165" s="364"/>
      <c r="AP165" s="365"/>
      <c r="AQ165" s="362">
        <v>1</v>
      </c>
      <c r="AR165" s="363"/>
      <c r="AS165" s="364"/>
      <c r="AT165" s="365"/>
      <c r="AU165" s="362"/>
      <c r="AV165" s="363"/>
      <c r="AW165" s="364"/>
      <c r="AX165" s="365">
        <v>3</v>
      </c>
      <c r="AY165" s="362"/>
      <c r="AZ165" s="363"/>
      <c r="BA165" s="364"/>
      <c r="BB165" s="365"/>
      <c r="BC165" s="362"/>
      <c r="BD165" s="363"/>
      <c r="BE165" s="364"/>
      <c r="BF165" s="365">
        <v>1</v>
      </c>
      <c r="BG165" s="362"/>
      <c r="BH165" s="363"/>
      <c r="BI165" s="364"/>
      <c r="BJ165" s="365"/>
      <c r="BK165" s="362"/>
      <c r="BL165" s="363"/>
      <c r="BM165" s="364"/>
      <c r="BN165" s="365"/>
      <c r="BO165" s="362"/>
      <c r="BP165" s="363"/>
      <c r="BQ165" s="364"/>
      <c r="BR165" s="365"/>
      <c r="BS165" s="362"/>
      <c r="BT165" s="363"/>
      <c r="BU165" s="364"/>
      <c r="BV165" s="365"/>
      <c r="BW165" s="362"/>
      <c r="BX165" s="363"/>
      <c r="BY165" s="364"/>
      <c r="BZ165" s="365">
        <v>3</v>
      </c>
      <c r="CA165" s="362"/>
      <c r="CB165" s="363"/>
      <c r="CC165" s="364"/>
      <c r="CD165" s="365">
        <v>2</v>
      </c>
      <c r="CE165" s="362"/>
      <c r="CF165" s="363"/>
      <c r="CG165" s="364"/>
      <c r="CH165" s="365">
        <v>3</v>
      </c>
      <c r="CI165" s="362"/>
      <c r="CJ165" s="363"/>
      <c r="CK165" s="364"/>
      <c r="CL165" s="365"/>
      <c r="CM165" s="362"/>
      <c r="CN165" s="363"/>
      <c r="CO165" s="364"/>
      <c r="CP165" s="365"/>
      <c r="CQ165" s="362"/>
      <c r="CR165" s="363"/>
      <c r="CS165" s="364"/>
      <c r="CT165" s="365">
        <v>2</v>
      </c>
      <c r="CU165" s="362"/>
      <c r="CV165" s="363"/>
      <c r="CW165" s="364"/>
      <c r="CX165" s="365"/>
      <c r="CY165" s="362"/>
      <c r="CZ165" s="363"/>
      <c r="DA165" s="364"/>
      <c r="DB165" s="365"/>
      <c r="DC165" s="362"/>
      <c r="DD165" s="363"/>
      <c r="DE165" s="364"/>
      <c r="DF165" s="365"/>
      <c r="DG165" s="362"/>
      <c r="DH165" s="363"/>
      <c r="DI165" s="364"/>
      <c r="DJ165" s="365"/>
      <c r="DK165" s="362"/>
      <c r="DL165" s="363"/>
      <c r="DM165" s="364"/>
      <c r="DN165" s="365"/>
      <c r="DO165" s="362"/>
      <c r="DP165" s="363"/>
      <c r="DQ165" s="364"/>
      <c r="DR165" s="365">
        <v>3</v>
      </c>
      <c r="DS165" s="362"/>
      <c r="DT165" s="363"/>
      <c r="DU165" s="364"/>
      <c r="DV165" s="365"/>
      <c r="DW165" s="362"/>
      <c r="DX165" s="363"/>
      <c r="DY165" s="364"/>
      <c r="DZ165" s="413">
        <f t="shared" si="21"/>
        <v>17</v>
      </c>
      <c r="EA165" s="414">
        <f t="shared" si="22"/>
        <v>6</v>
      </c>
      <c r="EB165" s="414">
        <f t="shared" si="23"/>
        <v>0</v>
      </c>
      <c r="EC165" s="415">
        <f t="shared" si="24"/>
        <v>0</v>
      </c>
    </row>
    <row r="166" spans="1:133" ht="49.5" customHeight="1">
      <c r="A166" s="408">
        <v>154</v>
      </c>
      <c r="B166" s="433" t="s">
        <v>496</v>
      </c>
      <c r="C166" s="451" t="s">
        <v>497</v>
      </c>
      <c r="D166" s="447" t="s">
        <v>1779</v>
      </c>
      <c r="E166" s="448">
        <v>0</v>
      </c>
      <c r="F166" s="365"/>
      <c r="G166" s="362"/>
      <c r="H166" s="363"/>
      <c r="I166" s="364"/>
      <c r="J166" s="365"/>
      <c r="K166" s="362"/>
      <c r="L166" s="363"/>
      <c r="M166" s="364"/>
      <c r="N166" s="365"/>
      <c r="O166" s="362">
        <v>3</v>
      </c>
      <c r="P166" s="363"/>
      <c r="Q166" s="364"/>
      <c r="R166" s="365"/>
      <c r="S166" s="362"/>
      <c r="T166" s="363"/>
      <c r="U166" s="364"/>
      <c r="V166" s="365"/>
      <c r="W166" s="362"/>
      <c r="X166" s="363"/>
      <c r="Y166" s="364"/>
      <c r="Z166" s="365"/>
      <c r="AA166" s="362">
        <v>2</v>
      </c>
      <c r="AB166" s="363"/>
      <c r="AC166" s="364"/>
      <c r="AD166" s="365"/>
      <c r="AE166" s="362"/>
      <c r="AF166" s="363"/>
      <c r="AG166" s="364"/>
      <c r="AH166" s="365"/>
      <c r="AI166" s="362"/>
      <c r="AJ166" s="363"/>
      <c r="AK166" s="364"/>
      <c r="AL166" s="365"/>
      <c r="AM166" s="362"/>
      <c r="AN166" s="363"/>
      <c r="AO166" s="364"/>
      <c r="AP166" s="365"/>
      <c r="AQ166" s="362"/>
      <c r="AR166" s="363"/>
      <c r="AS166" s="364"/>
      <c r="AT166" s="365"/>
      <c r="AU166" s="362"/>
      <c r="AV166" s="363"/>
      <c r="AW166" s="364"/>
      <c r="AX166" s="365"/>
      <c r="AY166" s="362"/>
      <c r="AZ166" s="363"/>
      <c r="BA166" s="364"/>
      <c r="BB166" s="365">
        <v>2</v>
      </c>
      <c r="BC166" s="362"/>
      <c r="BD166" s="363"/>
      <c r="BE166" s="364"/>
      <c r="BF166" s="365"/>
      <c r="BG166" s="362"/>
      <c r="BH166" s="363"/>
      <c r="BI166" s="364"/>
      <c r="BJ166" s="365">
        <v>2</v>
      </c>
      <c r="BK166" s="362"/>
      <c r="BL166" s="363"/>
      <c r="BM166" s="364"/>
      <c r="BN166" s="365"/>
      <c r="BO166" s="362"/>
      <c r="BP166" s="363"/>
      <c r="BQ166" s="364"/>
      <c r="BR166" s="365"/>
      <c r="BS166" s="362"/>
      <c r="BT166" s="363"/>
      <c r="BU166" s="364"/>
      <c r="BV166" s="365"/>
      <c r="BW166" s="362"/>
      <c r="BX166" s="363"/>
      <c r="BY166" s="364"/>
      <c r="BZ166" s="365">
        <v>3</v>
      </c>
      <c r="CA166" s="362"/>
      <c r="CB166" s="363"/>
      <c r="CC166" s="364"/>
      <c r="CD166" s="365">
        <v>2</v>
      </c>
      <c r="CE166" s="362"/>
      <c r="CF166" s="363"/>
      <c r="CG166" s="364"/>
      <c r="CH166" s="365">
        <v>3</v>
      </c>
      <c r="CI166" s="362"/>
      <c r="CJ166" s="363"/>
      <c r="CK166" s="364"/>
      <c r="CL166" s="365"/>
      <c r="CM166" s="362"/>
      <c r="CN166" s="363"/>
      <c r="CO166" s="364"/>
      <c r="CP166" s="365"/>
      <c r="CQ166" s="362">
        <v>2</v>
      </c>
      <c r="CR166" s="363"/>
      <c r="CS166" s="364"/>
      <c r="CT166" s="365"/>
      <c r="CU166" s="362"/>
      <c r="CV166" s="363"/>
      <c r="CW166" s="364"/>
      <c r="CX166" s="365">
        <v>2</v>
      </c>
      <c r="CY166" s="362"/>
      <c r="CZ166" s="363"/>
      <c r="DA166" s="364"/>
      <c r="DB166" s="365">
        <v>2</v>
      </c>
      <c r="DC166" s="362"/>
      <c r="DD166" s="363"/>
      <c r="DE166" s="364"/>
      <c r="DF166" s="365"/>
      <c r="DG166" s="362"/>
      <c r="DH166" s="363"/>
      <c r="DI166" s="364"/>
      <c r="DJ166" s="365"/>
      <c r="DK166" s="362"/>
      <c r="DL166" s="363"/>
      <c r="DM166" s="364"/>
      <c r="DN166" s="365"/>
      <c r="DO166" s="362"/>
      <c r="DP166" s="363"/>
      <c r="DQ166" s="364"/>
      <c r="DR166" s="365">
        <v>3</v>
      </c>
      <c r="DS166" s="362"/>
      <c r="DT166" s="363"/>
      <c r="DU166" s="364"/>
      <c r="DV166" s="365"/>
      <c r="DW166" s="362"/>
      <c r="DX166" s="363"/>
      <c r="DY166" s="364"/>
      <c r="DZ166" s="413">
        <f t="shared" si="21"/>
        <v>19</v>
      </c>
      <c r="EA166" s="414">
        <f t="shared" si="22"/>
        <v>7</v>
      </c>
      <c r="EB166" s="414">
        <f t="shared" si="23"/>
        <v>0</v>
      </c>
      <c r="EC166" s="415">
        <f t="shared" si="24"/>
        <v>0</v>
      </c>
    </row>
    <row r="167" spans="1:133" ht="49.5" customHeight="1">
      <c r="A167" s="408">
        <v>155</v>
      </c>
      <c r="B167" s="438" t="s">
        <v>498</v>
      </c>
      <c r="C167" s="470" t="s">
        <v>63</v>
      </c>
      <c r="D167" s="471" t="s">
        <v>1780</v>
      </c>
      <c r="E167" s="456">
        <v>0</v>
      </c>
      <c r="F167" s="365"/>
      <c r="G167" s="362"/>
      <c r="H167" s="363"/>
      <c r="I167" s="364"/>
      <c r="J167" s="365"/>
      <c r="K167" s="362"/>
      <c r="L167" s="363"/>
      <c r="M167" s="364"/>
      <c r="N167" s="365"/>
      <c r="O167" s="362">
        <v>3</v>
      </c>
      <c r="P167" s="363"/>
      <c r="Q167" s="364"/>
      <c r="R167" s="365"/>
      <c r="S167" s="362"/>
      <c r="T167" s="363"/>
      <c r="U167" s="364"/>
      <c r="V167" s="365"/>
      <c r="W167" s="362"/>
      <c r="X167" s="363"/>
      <c r="Y167" s="364"/>
      <c r="Z167" s="365"/>
      <c r="AA167" s="362">
        <v>2</v>
      </c>
      <c r="AB167" s="363"/>
      <c r="AC167" s="364"/>
      <c r="AD167" s="365"/>
      <c r="AE167" s="362"/>
      <c r="AF167" s="363"/>
      <c r="AG167" s="364"/>
      <c r="AH167" s="365"/>
      <c r="AI167" s="362"/>
      <c r="AJ167" s="363"/>
      <c r="AK167" s="364"/>
      <c r="AL167" s="365"/>
      <c r="AM167" s="362"/>
      <c r="AN167" s="363"/>
      <c r="AO167" s="364"/>
      <c r="AP167" s="365">
        <v>2</v>
      </c>
      <c r="AQ167" s="362"/>
      <c r="AR167" s="363"/>
      <c r="AS167" s="364"/>
      <c r="AT167" s="365"/>
      <c r="AU167" s="362"/>
      <c r="AV167" s="363"/>
      <c r="AW167" s="364"/>
      <c r="AX167" s="365">
        <v>2</v>
      </c>
      <c r="AY167" s="362"/>
      <c r="AZ167" s="363"/>
      <c r="BA167" s="364"/>
      <c r="BB167" s="365"/>
      <c r="BC167" s="362"/>
      <c r="BD167" s="363"/>
      <c r="BE167" s="364"/>
      <c r="BF167" s="365">
        <v>2</v>
      </c>
      <c r="BG167" s="362"/>
      <c r="BH167" s="363"/>
      <c r="BI167" s="364"/>
      <c r="BJ167" s="365"/>
      <c r="BK167" s="362"/>
      <c r="BL167" s="363"/>
      <c r="BM167" s="364"/>
      <c r="BN167" s="365"/>
      <c r="BO167" s="362"/>
      <c r="BP167" s="363"/>
      <c r="BQ167" s="364"/>
      <c r="BR167" s="365"/>
      <c r="BS167" s="362"/>
      <c r="BT167" s="363"/>
      <c r="BU167" s="364"/>
      <c r="BV167" s="365"/>
      <c r="BW167" s="362"/>
      <c r="BX167" s="363"/>
      <c r="BY167" s="364"/>
      <c r="BZ167" s="365"/>
      <c r="CA167" s="362"/>
      <c r="CB167" s="363"/>
      <c r="CC167" s="364"/>
      <c r="CD167" s="365"/>
      <c r="CE167" s="362"/>
      <c r="CF167" s="363"/>
      <c r="CG167" s="364"/>
      <c r="CH167" s="365">
        <v>3</v>
      </c>
      <c r="CI167" s="362"/>
      <c r="CJ167" s="363"/>
      <c r="CK167" s="364"/>
      <c r="CL167" s="365"/>
      <c r="CM167" s="362"/>
      <c r="CN167" s="363"/>
      <c r="CO167" s="364"/>
      <c r="CP167" s="365"/>
      <c r="CQ167" s="362"/>
      <c r="CR167" s="363"/>
      <c r="CS167" s="364"/>
      <c r="CT167" s="365">
        <v>2</v>
      </c>
      <c r="CU167" s="362"/>
      <c r="CV167" s="363"/>
      <c r="CW167" s="364"/>
      <c r="CX167" s="365"/>
      <c r="CY167" s="362"/>
      <c r="CZ167" s="363"/>
      <c r="DA167" s="364"/>
      <c r="DB167" s="365"/>
      <c r="DC167" s="362"/>
      <c r="DD167" s="363"/>
      <c r="DE167" s="364"/>
      <c r="DF167" s="365"/>
      <c r="DG167" s="362"/>
      <c r="DH167" s="363"/>
      <c r="DI167" s="364"/>
      <c r="DJ167" s="365"/>
      <c r="DK167" s="362"/>
      <c r="DL167" s="363"/>
      <c r="DM167" s="364"/>
      <c r="DN167" s="365"/>
      <c r="DO167" s="362"/>
      <c r="DP167" s="363"/>
      <c r="DQ167" s="364"/>
      <c r="DR167" s="365">
        <v>3</v>
      </c>
      <c r="DS167" s="362"/>
      <c r="DT167" s="363"/>
      <c r="DU167" s="364"/>
      <c r="DV167" s="365"/>
      <c r="DW167" s="362"/>
      <c r="DX167" s="363"/>
      <c r="DY167" s="364"/>
      <c r="DZ167" s="413">
        <f t="shared" si="21"/>
        <v>14</v>
      </c>
      <c r="EA167" s="414">
        <f t="shared" si="22"/>
        <v>5</v>
      </c>
      <c r="EB167" s="414">
        <f t="shared" si="23"/>
        <v>0</v>
      </c>
      <c r="EC167" s="415">
        <f t="shared" si="24"/>
        <v>0</v>
      </c>
    </row>
    <row r="168" spans="1:133" ht="49.5" customHeight="1">
      <c r="A168" s="408">
        <v>156</v>
      </c>
      <c r="B168" s="433" t="s">
        <v>1210</v>
      </c>
      <c r="C168" s="446" t="s">
        <v>1211</v>
      </c>
      <c r="D168" s="447" t="s">
        <v>1212</v>
      </c>
      <c r="E168" s="448">
        <v>0</v>
      </c>
      <c r="F168" s="365"/>
      <c r="G168" s="362"/>
      <c r="H168" s="363"/>
      <c r="I168" s="364"/>
      <c r="J168" s="365"/>
      <c r="K168" s="362"/>
      <c r="L168" s="363"/>
      <c r="M168" s="364"/>
      <c r="N168" s="365"/>
      <c r="O168" s="362">
        <v>3</v>
      </c>
      <c r="P168" s="363"/>
      <c r="Q168" s="364"/>
      <c r="R168" s="365"/>
      <c r="S168" s="362"/>
      <c r="T168" s="363"/>
      <c r="U168" s="364"/>
      <c r="V168" s="365"/>
      <c r="W168" s="362"/>
      <c r="X168" s="363"/>
      <c r="Y168" s="364"/>
      <c r="Z168" s="365"/>
      <c r="AA168" s="362">
        <v>2</v>
      </c>
      <c r="AB168" s="363"/>
      <c r="AC168" s="364"/>
      <c r="AD168" s="365"/>
      <c r="AE168" s="362"/>
      <c r="AF168" s="363"/>
      <c r="AG168" s="364"/>
      <c r="AH168" s="365"/>
      <c r="AI168" s="362"/>
      <c r="AJ168" s="363"/>
      <c r="AK168" s="364"/>
      <c r="AL168" s="365"/>
      <c r="AM168" s="362"/>
      <c r="AN168" s="363"/>
      <c r="AO168" s="364"/>
      <c r="AP168" s="365"/>
      <c r="AQ168" s="362"/>
      <c r="AR168" s="363"/>
      <c r="AS168" s="364"/>
      <c r="AT168" s="365">
        <v>2</v>
      </c>
      <c r="AU168" s="362"/>
      <c r="AV168" s="363"/>
      <c r="AW168" s="364"/>
      <c r="AX168" s="365"/>
      <c r="AY168" s="362"/>
      <c r="AZ168" s="363"/>
      <c r="BA168" s="364"/>
      <c r="BB168" s="365">
        <v>2</v>
      </c>
      <c r="BC168" s="362"/>
      <c r="BD168" s="363"/>
      <c r="BE168" s="364"/>
      <c r="BF168" s="365"/>
      <c r="BG168" s="362"/>
      <c r="BH168" s="363"/>
      <c r="BI168" s="364"/>
      <c r="BJ168" s="365"/>
      <c r="BK168" s="362">
        <v>2</v>
      </c>
      <c r="BL168" s="363"/>
      <c r="BM168" s="364"/>
      <c r="BN168" s="365"/>
      <c r="BO168" s="362"/>
      <c r="BP168" s="363"/>
      <c r="BQ168" s="364"/>
      <c r="BR168" s="365"/>
      <c r="BS168" s="362"/>
      <c r="BT168" s="363"/>
      <c r="BU168" s="364"/>
      <c r="BV168" s="365"/>
      <c r="BW168" s="362"/>
      <c r="BX168" s="363"/>
      <c r="BY168" s="364"/>
      <c r="BZ168" s="365"/>
      <c r="CA168" s="362"/>
      <c r="CB168" s="363"/>
      <c r="CC168" s="364"/>
      <c r="CD168" s="365"/>
      <c r="CE168" s="362"/>
      <c r="CF168" s="363"/>
      <c r="CG168" s="364"/>
      <c r="CH168" s="365">
        <v>3</v>
      </c>
      <c r="CI168" s="362"/>
      <c r="CJ168" s="363"/>
      <c r="CK168" s="364"/>
      <c r="CL168" s="365"/>
      <c r="CM168" s="362"/>
      <c r="CN168" s="363"/>
      <c r="CO168" s="364"/>
      <c r="CP168" s="365"/>
      <c r="CQ168" s="362"/>
      <c r="CR168" s="363"/>
      <c r="CS168" s="364"/>
      <c r="CT168" s="365"/>
      <c r="CU168" s="362"/>
      <c r="CV168" s="363"/>
      <c r="CW168" s="364"/>
      <c r="CX168" s="365">
        <v>2</v>
      </c>
      <c r="CY168" s="362"/>
      <c r="CZ168" s="363"/>
      <c r="DA168" s="364"/>
      <c r="DB168" s="365"/>
      <c r="DC168" s="362"/>
      <c r="DD168" s="363"/>
      <c r="DE168" s="364"/>
      <c r="DF168" s="365"/>
      <c r="DG168" s="362"/>
      <c r="DH168" s="363"/>
      <c r="DI168" s="364"/>
      <c r="DJ168" s="365"/>
      <c r="DK168" s="362"/>
      <c r="DL168" s="363"/>
      <c r="DM168" s="364"/>
      <c r="DN168" s="365"/>
      <c r="DO168" s="362"/>
      <c r="DP168" s="363"/>
      <c r="DQ168" s="364"/>
      <c r="DR168" s="365">
        <v>3</v>
      </c>
      <c r="DS168" s="362"/>
      <c r="DT168" s="363"/>
      <c r="DU168" s="364"/>
      <c r="DV168" s="365"/>
      <c r="DW168" s="362"/>
      <c r="DX168" s="363"/>
      <c r="DY168" s="364"/>
      <c r="DZ168" s="413">
        <f t="shared" si="21"/>
        <v>12</v>
      </c>
      <c r="EA168" s="414">
        <f t="shared" si="22"/>
        <v>7</v>
      </c>
      <c r="EB168" s="414">
        <f t="shared" si="23"/>
        <v>0</v>
      </c>
      <c r="EC168" s="415">
        <f t="shared" si="24"/>
        <v>0</v>
      </c>
    </row>
    <row r="169" spans="1:133" ht="49.5" customHeight="1">
      <c r="A169" s="408">
        <v>157</v>
      </c>
      <c r="B169" s="438" t="s">
        <v>1781</v>
      </c>
      <c r="C169" s="472" t="s">
        <v>1782</v>
      </c>
      <c r="D169" s="471" t="s">
        <v>1783</v>
      </c>
      <c r="E169" s="473">
        <v>0</v>
      </c>
      <c r="F169" s="365"/>
      <c r="G169" s="362"/>
      <c r="H169" s="363"/>
      <c r="I169" s="364"/>
      <c r="J169" s="365"/>
      <c r="K169" s="362"/>
      <c r="L169" s="363"/>
      <c r="M169" s="364"/>
      <c r="N169" s="365"/>
      <c r="O169" s="362">
        <v>3</v>
      </c>
      <c r="P169" s="363"/>
      <c r="Q169" s="364"/>
      <c r="R169" s="365"/>
      <c r="S169" s="362"/>
      <c r="T169" s="363"/>
      <c r="U169" s="364"/>
      <c r="V169" s="365"/>
      <c r="W169" s="362"/>
      <c r="X169" s="363"/>
      <c r="Y169" s="364"/>
      <c r="Z169" s="365"/>
      <c r="AA169" s="362">
        <v>2</v>
      </c>
      <c r="AB169" s="363"/>
      <c r="AC169" s="364"/>
      <c r="AD169" s="365"/>
      <c r="AE169" s="362"/>
      <c r="AF169" s="363"/>
      <c r="AG169" s="364"/>
      <c r="AH169" s="365"/>
      <c r="AI169" s="362"/>
      <c r="AJ169" s="363"/>
      <c r="AK169" s="364"/>
      <c r="AL169" s="365"/>
      <c r="AM169" s="362"/>
      <c r="AN169" s="363"/>
      <c r="AO169" s="364"/>
      <c r="AP169" s="365">
        <v>2</v>
      </c>
      <c r="AQ169" s="362"/>
      <c r="AR169" s="363"/>
      <c r="AS169" s="364"/>
      <c r="AT169" s="365"/>
      <c r="AU169" s="362">
        <v>1</v>
      </c>
      <c r="AV169" s="363"/>
      <c r="AW169" s="364"/>
      <c r="AX169" s="365">
        <v>2</v>
      </c>
      <c r="AY169" s="362"/>
      <c r="AZ169" s="363"/>
      <c r="BA169" s="364"/>
      <c r="BB169" s="365"/>
      <c r="BC169" s="362"/>
      <c r="BD169" s="363"/>
      <c r="BE169" s="364"/>
      <c r="BF169" s="365">
        <v>1</v>
      </c>
      <c r="BG169" s="362"/>
      <c r="BH169" s="363"/>
      <c r="BI169" s="364"/>
      <c r="BJ169" s="365"/>
      <c r="BK169" s="362"/>
      <c r="BL169" s="363"/>
      <c r="BM169" s="364"/>
      <c r="BN169" s="365"/>
      <c r="BO169" s="362"/>
      <c r="BP169" s="363"/>
      <c r="BQ169" s="364"/>
      <c r="BR169" s="365"/>
      <c r="BS169" s="362"/>
      <c r="BT169" s="363"/>
      <c r="BU169" s="364"/>
      <c r="BV169" s="365"/>
      <c r="BW169" s="362"/>
      <c r="BX169" s="363"/>
      <c r="BY169" s="364"/>
      <c r="BZ169" s="365">
        <v>3</v>
      </c>
      <c r="CA169" s="362"/>
      <c r="CB169" s="363"/>
      <c r="CC169" s="364"/>
      <c r="CD169" s="365"/>
      <c r="CE169" s="362"/>
      <c r="CF169" s="363"/>
      <c r="CG169" s="364"/>
      <c r="CH169" s="365">
        <v>3</v>
      </c>
      <c r="CI169" s="362"/>
      <c r="CJ169" s="363"/>
      <c r="CK169" s="364"/>
      <c r="CL169" s="365"/>
      <c r="CM169" s="362"/>
      <c r="CN169" s="363"/>
      <c r="CO169" s="364"/>
      <c r="CP169" s="365"/>
      <c r="CQ169" s="362"/>
      <c r="CR169" s="363"/>
      <c r="CS169" s="364"/>
      <c r="CT169" s="365">
        <v>2</v>
      </c>
      <c r="CU169" s="362"/>
      <c r="CV169" s="363"/>
      <c r="CW169" s="364"/>
      <c r="CX169" s="365"/>
      <c r="CY169" s="362"/>
      <c r="CZ169" s="363"/>
      <c r="DA169" s="364"/>
      <c r="DB169" s="365"/>
      <c r="DC169" s="362"/>
      <c r="DD169" s="363"/>
      <c r="DE169" s="364"/>
      <c r="DF169" s="365"/>
      <c r="DG169" s="362"/>
      <c r="DH169" s="363"/>
      <c r="DI169" s="364"/>
      <c r="DJ169" s="365"/>
      <c r="DK169" s="362"/>
      <c r="DL169" s="363"/>
      <c r="DM169" s="364"/>
      <c r="DN169" s="365"/>
      <c r="DO169" s="362"/>
      <c r="DP169" s="363"/>
      <c r="DQ169" s="364"/>
      <c r="DR169" s="365">
        <v>3</v>
      </c>
      <c r="DS169" s="362"/>
      <c r="DT169" s="363"/>
      <c r="DU169" s="364"/>
      <c r="DV169" s="365"/>
      <c r="DW169" s="362"/>
      <c r="DX169" s="363"/>
      <c r="DY169" s="364"/>
      <c r="DZ169" s="413">
        <f t="shared" si="21"/>
        <v>16</v>
      </c>
      <c r="EA169" s="414">
        <f t="shared" si="22"/>
        <v>6</v>
      </c>
      <c r="EB169" s="414">
        <f t="shared" si="23"/>
        <v>0</v>
      </c>
      <c r="EC169" s="415">
        <f t="shared" si="24"/>
        <v>0</v>
      </c>
    </row>
    <row r="170" spans="1:133" ht="49.5" customHeight="1" thickBot="1">
      <c r="A170" s="408">
        <v>158</v>
      </c>
      <c r="B170" s="433" t="s">
        <v>467</v>
      </c>
      <c r="C170" s="464" t="s">
        <v>265</v>
      </c>
      <c r="D170" s="474" t="s">
        <v>1784</v>
      </c>
      <c r="E170" s="456">
        <v>0</v>
      </c>
      <c r="F170" s="285"/>
      <c r="G170" s="286"/>
      <c r="H170" s="287"/>
      <c r="I170" s="288"/>
      <c r="J170" s="285"/>
      <c r="K170" s="286"/>
      <c r="L170" s="287"/>
      <c r="M170" s="288"/>
      <c r="N170" s="285"/>
      <c r="O170" s="286">
        <v>3</v>
      </c>
      <c r="P170" s="287"/>
      <c r="Q170" s="288"/>
      <c r="R170" s="285"/>
      <c r="S170" s="286"/>
      <c r="T170" s="287"/>
      <c r="U170" s="288"/>
      <c r="V170" s="285"/>
      <c r="W170" s="286"/>
      <c r="X170" s="287"/>
      <c r="Y170" s="288"/>
      <c r="Z170" s="285"/>
      <c r="AA170" s="286">
        <v>2</v>
      </c>
      <c r="AB170" s="287"/>
      <c r="AC170" s="288"/>
      <c r="AD170" s="285"/>
      <c r="AE170" s="286"/>
      <c r="AF170" s="287"/>
      <c r="AG170" s="288"/>
      <c r="AH170" s="285"/>
      <c r="AI170" s="286"/>
      <c r="AJ170" s="287"/>
      <c r="AK170" s="288"/>
      <c r="AL170" s="285"/>
      <c r="AM170" s="286"/>
      <c r="AN170" s="287"/>
      <c r="AO170" s="288"/>
      <c r="AP170" s="285"/>
      <c r="AQ170" s="286"/>
      <c r="AR170" s="287"/>
      <c r="AS170" s="288"/>
      <c r="AT170" s="285"/>
      <c r="AU170" s="286"/>
      <c r="AV170" s="287"/>
      <c r="AW170" s="288"/>
      <c r="AX170" s="285"/>
      <c r="AY170" s="286"/>
      <c r="AZ170" s="287"/>
      <c r="BA170" s="288"/>
      <c r="BB170" s="285">
        <v>2</v>
      </c>
      <c r="BC170" s="286"/>
      <c r="BD170" s="287"/>
      <c r="BE170" s="288"/>
      <c r="BF170" s="285"/>
      <c r="BG170" s="286"/>
      <c r="BH170" s="287"/>
      <c r="BI170" s="288"/>
      <c r="BJ170" s="285"/>
      <c r="BK170" s="286"/>
      <c r="BL170" s="287"/>
      <c r="BM170" s="288"/>
      <c r="BN170" s="285"/>
      <c r="BO170" s="286"/>
      <c r="BP170" s="287"/>
      <c r="BQ170" s="288"/>
      <c r="BR170" s="285"/>
      <c r="BS170" s="286"/>
      <c r="BT170" s="287"/>
      <c r="BU170" s="288"/>
      <c r="BV170" s="285"/>
      <c r="BW170" s="286"/>
      <c r="BX170" s="287"/>
      <c r="BY170" s="288"/>
      <c r="BZ170" s="285">
        <v>3</v>
      </c>
      <c r="CA170" s="286"/>
      <c r="CB170" s="287"/>
      <c r="CC170" s="288"/>
      <c r="CD170" s="285"/>
      <c r="CE170" s="286"/>
      <c r="CF170" s="287"/>
      <c r="CG170" s="288"/>
      <c r="CH170" s="285">
        <v>3</v>
      </c>
      <c r="CI170" s="286"/>
      <c r="CJ170" s="287"/>
      <c r="CK170" s="288"/>
      <c r="CL170" s="285"/>
      <c r="CM170" s="286"/>
      <c r="CN170" s="287"/>
      <c r="CO170" s="288"/>
      <c r="CP170" s="285"/>
      <c r="CQ170" s="286">
        <v>2</v>
      </c>
      <c r="CR170" s="287"/>
      <c r="CS170" s="288"/>
      <c r="CT170" s="285"/>
      <c r="CU170" s="286"/>
      <c r="CV170" s="287"/>
      <c r="CW170" s="288"/>
      <c r="CX170" s="285">
        <v>2</v>
      </c>
      <c r="CY170" s="286"/>
      <c r="CZ170" s="287"/>
      <c r="DA170" s="288"/>
      <c r="DB170" s="285"/>
      <c r="DC170" s="286">
        <v>1</v>
      </c>
      <c r="DD170" s="287"/>
      <c r="DE170" s="288"/>
      <c r="DF170" s="285"/>
      <c r="DG170" s="286"/>
      <c r="DH170" s="287"/>
      <c r="DI170" s="288"/>
      <c r="DJ170" s="285"/>
      <c r="DK170" s="286"/>
      <c r="DL170" s="287"/>
      <c r="DM170" s="288"/>
      <c r="DN170" s="285"/>
      <c r="DO170" s="286"/>
      <c r="DP170" s="287"/>
      <c r="DQ170" s="288"/>
      <c r="DR170" s="285">
        <v>3</v>
      </c>
      <c r="DS170" s="286"/>
      <c r="DT170" s="287"/>
      <c r="DU170" s="288"/>
      <c r="DV170" s="285"/>
      <c r="DW170" s="286"/>
      <c r="DX170" s="287"/>
      <c r="DY170" s="288"/>
      <c r="DZ170" s="413">
        <f t="shared" si="21"/>
        <v>13</v>
      </c>
      <c r="EA170" s="414">
        <f t="shared" si="22"/>
        <v>8</v>
      </c>
      <c r="EB170" s="414">
        <f t="shared" si="23"/>
        <v>0</v>
      </c>
      <c r="EC170" s="415">
        <f t="shared" si="24"/>
        <v>0</v>
      </c>
    </row>
    <row r="171" spans="1:133" ht="16.5" customHeight="1" thickBot="1">
      <c r="A171" s="441"/>
      <c r="B171" s="651" t="s">
        <v>1785</v>
      </c>
      <c r="C171" s="651"/>
      <c r="D171" s="651"/>
      <c r="E171" s="442"/>
      <c r="F171" s="475"/>
      <c r="G171" s="476"/>
      <c r="H171" s="477"/>
      <c r="I171" s="475"/>
      <c r="J171" s="475"/>
      <c r="K171" s="476"/>
      <c r="L171" s="477"/>
      <c r="M171" s="475"/>
      <c r="N171" s="475"/>
      <c r="O171" s="476"/>
      <c r="P171" s="477"/>
      <c r="Q171" s="475"/>
      <c r="R171" s="475"/>
      <c r="S171" s="476"/>
      <c r="T171" s="477"/>
      <c r="U171" s="475"/>
      <c r="V171" s="475"/>
      <c r="W171" s="476"/>
      <c r="X171" s="477"/>
      <c r="Y171" s="475"/>
      <c r="Z171" s="475"/>
      <c r="AA171" s="476"/>
      <c r="AB171" s="477"/>
      <c r="AC171" s="475"/>
      <c r="AD171" s="475"/>
      <c r="AE171" s="476"/>
      <c r="AF171" s="477"/>
      <c r="AG171" s="475"/>
      <c r="AH171" s="475"/>
      <c r="AI171" s="476"/>
      <c r="AJ171" s="477"/>
      <c r="AK171" s="475"/>
      <c r="AL171" s="475"/>
      <c r="AM171" s="476"/>
      <c r="AN171" s="477"/>
      <c r="AO171" s="475"/>
      <c r="AP171" s="475"/>
      <c r="AQ171" s="476"/>
      <c r="AR171" s="477"/>
      <c r="AS171" s="475"/>
      <c r="AT171" s="475"/>
      <c r="AU171" s="476"/>
      <c r="AV171" s="477"/>
      <c r="AW171" s="475"/>
      <c r="AX171" s="475"/>
      <c r="AY171" s="476"/>
      <c r="AZ171" s="477"/>
      <c r="BA171" s="475"/>
      <c r="BB171" s="475"/>
      <c r="BC171" s="476"/>
      <c r="BD171" s="477"/>
      <c r="BE171" s="475"/>
      <c r="BF171" s="475"/>
      <c r="BG171" s="476"/>
      <c r="BH171" s="477"/>
      <c r="BI171" s="475"/>
      <c r="BJ171" s="475"/>
      <c r="BK171" s="476"/>
      <c r="BL171" s="477"/>
      <c r="BM171" s="475"/>
      <c r="BN171" s="475"/>
      <c r="BO171" s="476"/>
      <c r="BP171" s="477"/>
      <c r="BQ171" s="475"/>
      <c r="BR171" s="475"/>
      <c r="BS171" s="476"/>
      <c r="BT171" s="477"/>
      <c r="BU171" s="475"/>
      <c r="BV171" s="475"/>
      <c r="BW171" s="476"/>
      <c r="BX171" s="477"/>
      <c r="BY171" s="475"/>
      <c r="BZ171" s="475"/>
      <c r="CA171" s="476"/>
      <c r="CB171" s="477"/>
      <c r="CC171" s="475"/>
      <c r="CD171" s="475"/>
      <c r="CE171" s="476"/>
      <c r="CF171" s="477"/>
      <c r="CG171" s="475"/>
      <c r="CH171" s="475"/>
      <c r="CI171" s="476"/>
      <c r="CJ171" s="477"/>
      <c r="CK171" s="475"/>
      <c r="CL171" s="475"/>
      <c r="CM171" s="476"/>
      <c r="CN171" s="477"/>
      <c r="CO171" s="475"/>
      <c r="CP171" s="475"/>
      <c r="CQ171" s="476"/>
      <c r="CR171" s="477"/>
      <c r="CS171" s="475"/>
      <c r="CT171" s="475"/>
      <c r="CU171" s="476"/>
      <c r="CV171" s="477"/>
      <c r="CW171" s="475"/>
      <c r="CX171" s="475"/>
      <c r="CY171" s="476"/>
      <c r="CZ171" s="477"/>
      <c r="DA171" s="475"/>
      <c r="DB171" s="475"/>
      <c r="DC171" s="476"/>
      <c r="DD171" s="477"/>
      <c r="DE171" s="475"/>
      <c r="DF171" s="475"/>
      <c r="DG171" s="476"/>
      <c r="DH171" s="477"/>
      <c r="DI171" s="475"/>
      <c r="DJ171" s="475"/>
      <c r="DK171" s="476"/>
      <c r="DL171" s="477"/>
      <c r="DM171" s="475"/>
      <c r="DN171" s="475"/>
      <c r="DO171" s="476"/>
      <c r="DP171" s="477"/>
      <c r="DQ171" s="475"/>
      <c r="DR171" s="475"/>
      <c r="DS171" s="476"/>
      <c r="DT171" s="477"/>
      <c r="DU171" s="475"/>
      <c r="DV171" s="475"/>
      <c r="DW171" s="476"/>
      <c r="DX171" s="477"/>
      <c r="DY171" s="475"/>
      <c r="DZ171" s="442"/>
      <c r="EA171" s="442"/>
      <c r="EB171" s="442"/>
      <c r="EC171" s="442"/>
    </row>
    <row r="172" spans="1:133" ht="54.75" customHeight="1">
      <c r="A172" s="429">
        <v>159</v>
      </c>
      <c r="B172" s="401" t="s">
        <v>499</v>
      </c>
      <c r="C172" s="402" t="s">
        <v>500</v>
      </c>
      <c r="D172" s="403" t="s">
        <v>1786</v>
      </c>
      <c r="E172" s="404">
        <v>5</v>
      </c>
      <c r="F172" s="281"/>
      <c r="G172" s="310"/>
      <c r="H172" s="283"/>
      <c r="I172" s="284"/>
      <c r="J172" s="281">
        <v>2</v>
      </c>
      <c r="K172" s="310"/>
      <c r="L172" s="283"/>
      <c r="M172" s="284"/>
      <c r="N172" s="281"/>
      <c r="O172" s="310"/>
      <c r="P172" s="283"/>
      <c r="Q172" s="284"/>
      <c r="R172" s="281"/>
      <c r="S172" s="310"/>
      <c r="T172" s="283"/>
      <c r="U172" s="284"/>
      <c r="V172" s="281">
        <v>3</v>
      </c>
      <c r="W172" s="310"/>
      <c r="X172" s="283"/>
      <c r="Y172" s="284"/>
      <c r="Z172" s="281"/>
      <c r="AA172" s="310"/>
      <c r="AB172" s="283"/>
      <c r="AC172" s="284"/>
      <c r="AD172" s="281">
        <v>2</v>
      </c>
      <c r="AE172" s="310"/>
      <c r="AF172" s="283"/>
      <c r="AG172" s="284"/>
      <c r="AH172" s="281"/>
      <c r="AI172" s="310"/>
      <c r="AJ172" s="283"/>
      <c r="AK172" s="284"/>
      <c r="AL172" s="281"/>
      <c r="AM172" s="310"/>
      <c r="AN172" s="283"/>
      <c r="AO172" s="284"/>
      <c r="AP172" s="281"/>
      <c r="AQ172" s="310"/>
      <c r="AR172" s="283"/>
      <c r="AS172" s="284"/>
      <c r="AT172" s="281"/>
      <c r="AU172" s="310"/>
      <c r="AV172" s="283"/>
      <c r="AW172" s="284"/>
      <c r="AX172" s="281"/>
      <c r="AY172" s="310"/>
      <c r="AZ172" s="283"/>
      <c r="BA172" s="284"/>
      <c r="BB172" s="281">
        <v>2</v>
      </c>
      <c r="BC172" s="310"/>
      <c r="BD172" s="283"/>
      <c r="BE172" s="284"/>
      <c r="BF172" s="281"/>
      <c r="BG172" s="310"/>
      <c r="BH172" s="283"/>
      <c r="BI172" s="284"/>
      <c r="BJ172" s="281">
        <v>2</v>
      </c>
      <c r="BK172" s="310"/>
      <c r="BL172" s="283"/>
      <c r="BM172" s="284"/>
      <c r="BN172" s="281"/>
      <c r="BO172" s="310"/>
      <c r="BP172" s="283"/>
      <c r="BQ172" s="284"/>
      <c r="BR172" s="281"/>
      <c r="BS172" s="310"/>
      <c r="BT172" s="283"/>
      <c r="BU172" s="284"/>
      <c r="BV172" s="281"/>
      <c r="BW172" s="310"/>
      <c r="BX172" s="283"/>
      <c r="BY172" s="284"/>
      <c r="BZ172" s="281">
        <v>3</v>
      </c>
      <c r="CA172" s="310"/>
      <c r="CB172" s="283"/>
      <c r="CC172" s="284"/>
      <c r="CD172" s="281">
        <v>2</v>
      </c>
      <c r="CE172" s="310"/>
      <c r="CF172" s="283"/>
      <c r="CG172" s="284"/>
      <c r="CH172" s="281">
        <v>3</v>
      </c>
      <c r="CI172" s="310"/>
      <c r="CJ172" s="283"/>
      <c r="CK172" s="284"/>
      <c r="CL172" s="281"/>
      <c r="CM172" s="310"/>
      <c r="CN172" s="283"/>
      <c r="CO172" s="284"/>
      <c r="CP172" s="281"/>
      <c r="CQ172" s="310">
        <v>2</v>
      </c>
      <c r="CR172" s="283"/>
      <c r="CS172" s="284"/>
      <c r="CT172" s="281"/>
      <c r="CU172" s="310"/>
      <c r="CV172" s="283"/>
      <c r="CW172" s="284"/>
      <c r="CX172" s="281"/>
      <c r="CY172" s="310"/>
      <c r="CZ172" s="283"/>
      <c r="DA172" s="284"/>
      <c r="DB172" s="281"/>
      <c r="DC172" s="310"/>
      <c r="DD172" s="283"/>
      <c r="DE172" s="284"/>
      <c r="DF172" s="281"/>
      <c r="DG172" s="310"/>
      <c r="DH172" s="283"/>
      <c r="DI172" s="284"/>
      <c r="DJ172" s="281"/>
      <c r="DK172" s="310"/>
      <c r="DL172" s="283"/>
      <c r="DM172" s="284"/>
      <c r="DN172" s="281"/>
      <c r="DO172" s="310"/>
      <c r="DP172" s="283"/>
      <c r="DQ172" s="284"/>
      <c r="DR172" s="281">
        <v>3</v>
      </c>
      <c r="DS172" s="310"/>
      <c r="DT172" s="283"/>
      <c r="DU172" s="284"/>
      <c r="DV172" s="281"/>
      <c r="DW172" s="310"/>
      <c r="DX172" s="283"/>
      <c r="DY172" s="284"/>
      <c r="DZ172" s="405">
        <f t="shared" ref="DZ172:DZ210" si="25">F172+J172+N172+R172+V172+Z172+AD172+AH172+AL172+AP172+AT172+AX172+BB172+BF172+BJ172+BN172+BR172+BV172+BZ172+CD172+CH172+CL172+CP172+CT172+CX172+DB172+DF172+DJ172+DN172+DR172+DV172</f>
        <v>22</v>
      </c>
      <c r="EA172" s="406">
        <f t="shared" ref="EA172:EA210" si="26">G172+K172+O172+S172+W172+AA172+AE172+AI172+AM172+AQ172+AU172+AY172+BC172+BG172+BK172+BO172+BS172+BW172+CA172+CE172+CI172+CM172+CQ172+CU172+CY172+DC172+DG172+DK172+DO172+DS172+DW172</f>
        <v>2</v>
      </c>
      <c r="EB172" s="406">
        <f t="shared" ref="EB172:EB210" si="27">H172+L172+P172+T172+X172+AB172+AF172+AJ172+AN172+AR172+AV172+AZ172+BD172+BH172+BL172+BP172+BT172+BX172+CB172+CF172+CJ172+CN172+CR172+CV172+CZ172+DD172+DH172+DL172+DP172+DT172+DX172</f>
        <v>0</v>
      </c>
      <c r="EC172" s="407">
        <f t="shared" ref="EC172:EC210" si="28">I172+M172+Q172+U172+Y172+AC172+AG172+AK172+AO172+AS172+AW172+BA172+BE172+BI172+BM172+BQ172+BU172+BY172+CC172+CG172+CK172+CO172+CS172+CW172+DA172+DE172+DI172+DM172+DQ172+DU172+DY172</f>
        <v>0</v>
      </c>
    </row>
    <row r="173" spans="1:133" ht="54.75" customHeight="1">
      <c r="A173" s="408">
        <v>160</v>
      </c>
      <c r="B173" s="409" t="s">
        <v>501</v>
      </c>
      <c r="C173" s="410" t="s">
        <v>502</v>
      </c>
      <c r="D173" s="411" t="s">
        <v>1787</v>
      </c>
      <c r="E173" s="412">
        <v>5</v>
      </c>
      <c r="F173" s="365"/>
      <c r="G173" s="362"/>
      <c r="H173" s="363"/>
      <c r="I173" s="364"/>
      <c r="J173" s="365">
        <v>2</v>
      </c>
      <c r="K173" s="362"/>
      <c r="L173" s="363"/>
      <c r="M173" s="364"/>
      <c r="N173" s="365"/>
      <c r="O173" s="362"/>
      <c r="P173" s="363"/>
      <c r="Q173" s="364"/>
      <c r="R173" s="365"/>
      <c r="S173" s="362"/>
      <c r="T173" s="363"/>
      <c r="U173" s="364"/>
      <c r="V173" s="365">
        <v>3</v>
      </c>
      <c r="W173" s="362"/>
      <c r="X173" s="363"/>
      <c r="Y173" s="364"/>
      <c r="Z173" s="365"/>
      <c r="AA173" s="362"/>
      <c r="AB173" s="363"/>
      <c r="AC173" s="364"/>
      <c r="AD173" s="365">
        <v>2</v>
      </c>
      <c r="AE173" s="362"/>
      <c r="AF173" s="363"/>
      <c r="AG173" s="364"/>
      <c r="AH173" s="365"/>
      <c r="AI173" s="362"/>
      <c r="AJ173" s="363"/>
      <c r="AK173" s="364"/>
      <c r="AL173" s="365"/>
      <c r="AM173" s="362"/>
      <c r="AN173" s="363"/>
      <c r="AO173" s="364"/>
      <c r="AP173" s="365"/>
      <c r="AQ173" s="362"/>
      <c r="AR173" s="363"/>
      <c r="AS173" s="364"/>
      <c r="AT173" s="365">
        <v>2</v>
      </c>
      <c r="AU173" s="362"/>
      <c r="AV173" s="363"/>
      <c r="AW173" s="364"/>
      <c r="AX173" s="365"/>
      <c r="AY173" s="362"/>
      <c r="AZ173" s="363"/>
      <c r="BA173" s="364"/>
      <c r="BB173" s="365"/>
      <c r="BC173" s="362"/>
      <c r="BD173" s="363"/>
      <c r="BE173" s="364"/>
      <c r="BF173" s="365"/>
      <c r="BG173" s="362"/>
      <c r="BH173" s="363"/>
      <c r="BI173" s="364"/>
      <c r="BJ173" s="365"/>
      <c r="BK173" s="362"/>
      <c r="BL173" s="363"/>
      <c r="BM173" s="364"/>
      <c r="BN173" s="365"/>
      <c r="BO173" s="362"/>
      <c r="BP173" s="363"/>
      <c r="BQ173" s="364"/>
      <c r="BR173" s="365"/>
      <c r="BS173" s="362"/>
      <c r="BT173" s="363"/>
      <c r="BU173" s="364"/>
      <c r="BV173" s="365"/>
      <c r="BW173" s="362"/>
      <c r="BX173" s="363"/>
      <c r="BY173" s="364"/>
      <c r="BZ173" s="365">
        <v>3</v>
      </c>
      <c r="CA173" s="362"/>
      <c r="CB173" s="363"/>
      <c r="CC173" s="364"/>
      <c r="CD173" s="365">
        <v>2</v>
      </c>
      <c r="CE173" s="362"/>
      <c r="CF173" s="363"/>
      <c r="CG173" s="364"/>
      <c r="CH173" s="365">
        <v>3</v>
      </c>
      <c r="CI173" s="362"/>
      <c r="CJ173" s="363"/>
      <c r="CK173" s="364"/>
      <c r="CL173" s="365"/>
      <c r="CM173" s="362"/>
      <c r="CN173" s="363"/>
      <c r="CO173" s="364"/>
      <c r="CP173" s="365"/>
      <c r="CQ173" s="362"/>
      <c r="CR173" s="363"/>
      <c r="CS173" s="364"/>
      <c r="CT173" s="365"/>
      <c r="CU173" s="362"/>
      <c r="CV173" s="363"/>
      <c r="CW173" s="364"/>
      <c r="CX173" s="365">
        <v>2</v>
      </c>
      <c r="CY173" s="362"/>
      <c r="CZ173" s="363"/>
      <c r="DA173" s="364"/>
      <c r="DB173" s="365"/>
      <c r="DC173" s="362">
        <v>2</v>
      </c>
      <c r="DD173" s="363"/>
      <c r="DE173" s="364"/>
      <c r="DF173" s="365"/>
      <c r="DG173" s="362"/>
      <c r="DH173" s="363"/>
      <c r="DI173" s="364"/>
      <c r="DJ173" s="365"/>
      <c r="DK173" s="362"/>
      <c r="DL173" s="363"/>
      <c r="DM173" s="364"/>
      <c r="DN173" s="365">
        <v>2</v>
      </c>
      <c r="DO173" s="362"/>
      <c r="DP173" s="363"/>
      <c r="DQ173" s="364"/>
      <c r="DR173" s="365">
        <v>3</v>
      </c>
      <c r="DS173" s="362"/>
      <c r="DT173" s="363"/>
      <c r="DU173" s="364"/>
      <c r="DV173" s="365"/>
      <c r="DW173" s="362"/>
      <c r="DX173" s="363"/>
      <c r="DY173" s="364"/>
      <c r="DZ173" s="413">
        <f t="shared" si="25"/>
        <v>24</v>
      </c>
      <c r="EA173" s="414">
        <f t="shared" si="26"/>
        <v>2</v>
      </c>
      <c r="EB173" s="414">
        <f t="shared" si="27"/>
        <v>0</v>
      </c>
      <c r="EC173" s="415">
        <f t="shared" si="28"/>
        <v>0</v>
      </c>
    </row>
    <row r="174" spans="1:133" ht="54.75" customHeight="1">
      <c r="A174" s="408">
        <v>161</v>
      </c>
      <c r="B174" s="409" t="s">
        <v>503</v>
      </c>
      <c r="C174" s="478" t="s">
        <v>504</v>
      </c>
      <c r="D174" s="447" t="s">
        <v>1788</v>
      </c>
      <c r="E174" s="479">
        <v>5</v>
      </c>
      <c r="F174" s="365"/>
      <c r="G174" s="362"/>
      <c r="H174" s="363"/>
      <c r="I174" s="364"/>
      <c r="J174" s="365">
        <v>2</v>
      </c>
      <c r="K174" s="362"/>
      <c r="L174" s="363"/>
      <c r="M174" s="364"/>
      <c r="N174" s="365"/>
      <c r="O174" s="362"/>
      <c r="P174" s="363"/>
      <c r="Q174" s="364"/>
      <c r="R174" s="365"/>
      <c r="S174" s="362"/>
      <c r="T174" s="363"/>
      <c r="U174" s="364"/>
      <c r="V174" s="365">
        <v>3</v>
      </c>
      <c r="W174" s="362"/>
      <c r="X174" s="363"/>
      <c r="Y174" s="364"/>
      <c r="Z174" s="365"/>
      <c r="AA174" s="362"/>
      <c r="AB174" s="363"/>
      <c r="AC174" s="364"/>
      <c r="AD174" s="365">
        <v>2</v>
      </c>
      <c r="AE174" s="362"/>
      <c r="AF174" s="363"/>
      <c r="AG174" s="364"/>
      <c r="AH174" s="365"/>
      <c r="AI174" s="362"/>
      <c r="AJ174" s="363"/>
      <c r="AK174" s="364"/>
      <c r="AL174" s="365"/>
      <c r="AM174" s="362"/>
      <c r="AN174" s="363"/>
      <c r="AO174" s="364"/>
      <c r="AP174" s="365"/>
      <c r="AQ174" s="362"/>
      <c r="AR174" s="363"/>
      <c r="AS174" s="364"/>
      <c r="AT174" s="365"/>
      <c r="AU174" s="362"/>
      <c r="AV174" s="363"/>
      <c r="AW174" s="364"/>
      <c r="AX174" s="365">
        <v>2</v>
      </c>
      <c r="AY174" s="362"/>
      <c r="AZ174" s="363"/>
      <c r="BA174" s="364"/>
      <c r="BB174" s="365"/>
      <c r="BC174" s="362"/>
      <c r="BD174" s="363"/>
      <c r="BE174" s="364"/>
      <c r="BF174" s="365"/>
      <c r="BG174" s="362">
        <v>2</v>
      </c>
      <c r="BH174" s="363"/>
      <c r="BI174" s="364"/>
      <c r="BJ174" s="365"/>
      <c r="BK174" s="362"/>
      <c r="BL174" s="363"/>
      <c r="BM174" s="364"/>
      <c r="BN174" s="365"/>
      <c r="BO174" s="362"/>
      <c r="BP174" s="363"/>
      <c r="BQ174" s="364"/>
      <c r="BR174" s="365"/>
      <c r="BS174" s="362"/>
      <c r="BT174" s="363"/>
      <c r="BU174" s="364"/>
      <c r="BV174" s="365"/>
      <c r="BW174" s="362"/>
      <c r="BX174" s="363"/>
      <c r="BY174" s="364"/>
      <c r="BZ174" s="365">
        <v>3</v>
      </c>
      <c r="CA174" s="362"/>
      <c r="CB174" s="363"/>
      <c r="CC174" s="364"/>
      <c r="CD174" s="365">
        <v>2</v>
      </c>
      <c r="CE174" s="362"/>
      <c r="CF174" s="363"/>
      <c r="CG174" s="364"/>
      <c r="CH174" s="365">
        <v>3</v>
      </c>
      <c r="CI174" s="362"/>
      <c r="CJ174" s="363"/>
      <c r="CK174" s="364"/>
      <c r="CL174" s="365"/>
      <c r="CM174" s="362"/>
      <c r="CN174" s="363"/>
      <c r="CO174" s="364"/>
      <c r="CP174" s="365"/>
      <c r="CQ174" s="362"/>
      <c r="CR174" s="363"/>
      <c r="CS174" s="364"/>
      <c r="CT174" s="365">
        <v>2</v>
      </c>
      <c r="CU174" s="362"/>
      <c r="CV174" s="363"/>
      <c r="CW174" s="364"/>
      <c r="CX174" s="365"/>
      <c r="CY174" s="362"/>
      <c r="CZ174" s="363"/>
      <c r="DA174" s="364"/>
      <c r="DB174" s="365"/>
      <c r="DC174" s="362"/>
      <c r="DD174" s="363"/>
      <c r="DE174" s="364"/>
      <c r="DF174" s="365"/>
      <c r="DG174" s="362"/>
      <c r="DH174" s="363"/>
      <c r="DI174" s="364"/>
      <c r="DJ174" s="365"/>
      <c r="DK174" s="362"/>
      <c r="DL174" s="363"/>
      <c r="DM174" s="364"/>
      <c r="DN174" s="365"/>
      <c r="DO174" s="362"/>
      <c r="DP174" s="363"/>
      <c r="DQ174" s="364"/>
      <c r="DR174" s="365">
        <v>3</v>
      </c>
      <c r="DS174" s="362"/>
      <c r="DT174" s="363"/>
      <c r="DU174" s="364"/>
      <c r="DV174" s="365"/>
      <c r="DW174" s="362"/>
      <c r="DX174" s="363"/>
      <c r="DY174" s="364"/>
      <c r="DZ174" s="413">
        <f t="shared" si="25"/>
        <v>22</v>
      </c>
      <c r="EA174" s="414">
        <f t="shared" si="26"/>
        <v>2</v>
      </c>
      <c r="EB174" s="414">
        <f t="shared" si="27"/>
        <v>0</v>
      </c>
      <c r="EC174" s="415">
        <f t="shared" si="28"/>
        <v>0</v>
      </c>
    </row>
    <row r="175" spans="1:133" ht="54.75" customHeight="1">
      <c r="A175" s="408">
        <v>162</v>
      </c>
      <c r="B175" s="409" t="s">
        <v>505</v>
      </c>
      <c r="C175" s="478" t="s">
        <v>276</v>
      </c>
      <c r="D175" s="447" t="s">
        <v>1789</v>
      </c>
      <c r="E175" s="479">
        <v>5</v>
      </c>
      <c r="F175" s="365"/>
      <c r="G175" s="362"/>
      <c r="H175" s="363"/>
      <c r="I175" s="364"/>
      <c r="J175" s="365">
        <v>2</v>
      </c>
      <c r="K175" s="362"/>
      <c r="L175" s="363"/>
      <c r="M175" s="364"/>
      <c r="N175" s="365"/>
      <c r="O175" s="362"/>
      <c r="P175" s="363"/>
      <c r="Q175" s="364"/>
      <c r="R175" s="365"/>
      <c r="S175" s="362"/>
      <c r="T175" s="363"/>
      <c r="U175" s="364"/>
      <c r="V175" s="365">
        <v>3</v>
      </c>
      <c r="W175" s="362"/>
      <c r="X175" s="363"/>
      <c r="Y175" s="364"/>
      <c r="Z175" s="365"/>
      <c r="AA175" s="362"/>
      <c r="AB175" s="363"/>
      <c r="AC175" s="364"/>
      <c r="AD175" s="365">
        <v>2</v>
      </c>
      <c r="AE175" s="362"/>
      <c r="AF175" s="363"/>
      <c r="AG175" s="364"/>
      <c r="AH175" s="365"/>
      <c r="AI175" s="362"/>
      <c r="AJ175" s="363"/>
      <c r="AK175" s="364"/>
      <c r="AL175" s="365"/>
      <c r="AM175" s="362"/>
      <c r="AN175" s="363"/>
      <c r="AO175" s="364"/>
      <c r="AP175" s="365"/>
      <c r="AQ175" s="362">
        <v>1</v>
      </c>
      <c r="AR175" s="363"/>
      <c r="AS175" s="364"/>
      <c r="AT175" s="365"/>
      <c r="AU175" s="362"/>
      <c r="AV175" s="363"/>
      <c r="AW175" s="364"/>
      <c r="AX175" s="365"/>
      <c r="AY175" s="362"/>
      <c r="AZ175" s="363"/>
      <c r="BA175" s="364"/>
      <c r="BB175" s="365"/>
      <c r="BC175" s="362">
        <v>2</v>
      </c>
      <c r="BD175" s="363"/>
      <c r="BE175" s="364"/>
      <c r="BF175" s="365"/>
      <c r="BG175" s="362"/>
      <c r="BH175" s="363"/>
      <c r="BI175" s="364"/>
      <c r="BJ175" s="365"/>
      <c r="BK175" s="362"/>
      <c r="BL175" s="363"/>
      <c r="BM175" s="364"/>
      <c r="BN175" s="365"/>
      <c r="BO175" s="362"/>
      <c r="BP175" s="363"/>
      <c r="BQ175" s="364"/>
      <c r="BR175" s="365"/>
      <c r="BS175" s="362"/>
      <c r="BT175" s="363"/>
      <c r="BU175" s="364"/>
      <c r="BV175" s="365"/>
      <c r="BW175" s="362"/>
      <c r="BX175" s="363"/>
      <c r="BY175" s="364"/>
      <c r="BZ175" s="365">
        <v>3</v>
      </c>
      <c r="CA175" s="362"/>
      <c r="CB175" s="363"/>
      <c r="CC175" s="364"/>
      <c r="CD175" s="365">
        <v>2</v>
      </c>
      <c r="CE175" s="362"/>
      <c r="CF175" s="363"/>
      <c r="CG175" s="364"/>
      <c r="CH175" s="365">
        <v>3</v>
      </c>
      <c r="CI175" s="362"/>
      <c r="CJ175" s="363"/>
      <c r="CK175" s="364"/>
      <c r="CL175" s="365"/>
      <c r="CM175" s="362"/>
      <c r="CN175" s="363"/>
      <c r="CO175" s="364"/>
      <c r="CP175" s="365"/>
      <c r="CQ175" s="362"/>
      <c r="CR175" s="363"/>
      <c r="CS175" s="364"/>
      <c r="CT175" s="365"/>
      <c r="CU175" s="362"/>
      <c r="CV175" s="363"/>
      <c r="CW175" s="364"/>
      <c r="CX175" s="365"/>
      <c r="CY175" s="362"/>
      <c r="CZ175" s="363"/>
      <c r="DA175" s="364"/>
      <c r="DB175" s="365"/>
      <c r="DC175" s="362"/>
      <c r="DD175" s="363"/>
      <c r="DE175" s="364"/>
      <c r="DF175" s="365"/>
      <c r="DG175" s="362"/>
      <c r="DH175" s="363"/>
      <c r="DI175" s="364"/>
      <c r="DJ175" s="365"/>
      <c r="DK175" s="362"/>
      <c r="DL175" s="363"/>
      <c r="DM175" s="364"/>
      <c r="DN175" s="365">
        <v>1</v>
      </c>
      <c r="DO175" s="362"/>
      <c r="DP175" s="363"/>
      <c r="DQ175" s="364"/>
      <c r="DR175" s="365">
        <v>3</v>
      </c>
      <c r="DS175" s="362"/>
      <c r="DT175" s="363"/>
      <c r="DU175" s="364"/>
      <c r="DV175" s="365"/>
      <c r="DW175" s="362"/>
      <c r="DX175" s="363"/>
      <c r="DY175" s="364"/>
      <c r="DZ175" s="413">
        <f t="shared" si="25"/>
        <v>19</v>
      </c>
      <c r="EA175" s="414">
        <f t="shared" si="26"/>
        <v>3</v>
      </c>
      <c r="EB175" s="414">
        <f t="shared" si="27"/>
        <v>0</v>
      </c>
      <c r="EC175" s="415">
        <f t="shared" si="28"/>
        <v>0</v>
      </c>
    </row>
    <row r="176" spans="1:133" ht="54.75" customHeight="1">
      <c r="A176" s="408">
        <v>163</v>
      </c>
      <c r="B176" s="409" t="s">
        <v>506</v>
      </c>
      <c r="C176" s="410" t="s">
        <v>507</v>
      </c>
      <c r="D176" s="411" t="s">
        <v>1790</v>
      </c>
      <c r="E176" s="412">
        <v>5</v>
      </c>
      <c r="F176" s="365"/>
      <c r="G176" s="362"/>
      <c r="H176" s="363"/>
      <c r="I176" s="364"/>
      <c r="J176" s="365">
        <v>2</v>
      </c>
      <c r="K176" s="362"/>
      <c r="L176" s="363"/>
      <c r="M176" s="364"/>
      <c r="N176" s="365"/>
      <c r="O176" s="362"/>
      <c r="P176" s="363"/>
      <c r="Q176" s="364"/>
      <c r="R176" s="365"/>
      <c r="S176" s="362"/>
      <c r="T176" s="363"/>
      <c r="U176" s="364"/>
      <c r="V176" s="365">
        <v>3</v>
      </c>
      <c r="W176" s="362"/>
      <c r="X176" s="363"/>
      <c r="Y176" s="364"/>
      <c r="Z176" s="365"/>
      <c r="AA176" s="362"/>
      <c r="AB176" s="363"/>
      <c r="AC176" s="364"/>
      <c r="AD176" s="365">
        <v>2</v>
      </c>
      <c r="AE176" s="362"/>
      <c r="AF176" s="363"/>
      <c r="AG176" s="364"/>
      <c r="AH176" s="365">
        <v>3</v>
      </c>
      <c r="AI176" s="362"/>
      <c r="AJ176" s="363"/>
      <c r="AK176" s="364"/>
      <c r="AL176" s="365"/>
      <c r="AM176" s="362"/>
      <c r="AN176" s="363"/>
      <c r="AO176" s="364"/>
      <c r="AP176" s="365"/>
      <c r="AQ176" s="362"/>
      <c r="AR176" s="363"/>
      <c r="AS176" s="364"/>
      <c r="AT176" s="365"/>
      <c r="AU176" s="362"/>
      <c r="AV176" s="363"/>
      <c r="AW176" s="364"/>
      <c r="AX176" s="365"/>
      <c r="AY176" s="362"/>
      <c r="AZ176" s="363"/>
      <c r="BA176" s="364"/>
      <c r="BB176" s="365"/>
      <c r="BC176" s="362"/>
      <c r="BD176" s="363"/>
      <c r="BE176" s="364"/>
      <c r="BF176" s="365"/>
      <c r="BG176" s="362"/>
      <c r="BH176" s="363"/>
      <c r="BI176" s="364"/>
      <c r="BJ176" s="365"/>
      <c r="BK176" s="362"/>
      <c r="BL176" s="363"/>
      <c r="BM176" s="364"/>
      <c r="BN176" s="365"/>
      <c r="BO176" s="362"/>
      <c r="BP176" s="363"/>
      <c r="BQ176" s="364"/>
      <c r="BR176" s="365"/>
      <c r="BS176" s="362"/>
      <c r="BT176" s="363"/>
      <c r="BU176" s="364"/>
      <c r="BV176" s="365"/>
      <c r="BW176" s="362"/>
      <c r="BX176" s="363"/>
      <c r="BY176" s="364"/>
      <c r="BZ176" s="365">
        <v>3</v>
      </c>
      <c r="CA176" s="362"/>
      <c r="CB176" s="363"/>
      <c r="CC176" s="364"/>
      <c r="CD176" s="365">
        <v>2</v>
      </c>
      <c r="CE176" s="362"/>
      <c r="CF176" s="363"/>
      <c r="CG176" s="364"/>
      <c r="CH176" s="365">
        <v>5</v>
      </c>
      <c r="CI176" s="362"/>
      <c r="CJ176" s="363"/>
      <c r="CK176" s="364"/>
      <c r="CL176" s="365"/>
      <c r="CM176" s="362"/>
      <c r="CN176" s="363"/>
      <c r="CO176" s="364"/>
      <c r="CP176" s="365"/>
      <c r="CQ176" s="362">
        <v>2</v>
      </c>
      <c r="CR176" s="363"/>
      <c r="CS176" s="364"/>
      <c r="CT176" s="365"/>
      <c r="CU176" s="362"/>
      <c r="CV176" s="363"/>
      <c r="CW176" s="364"/>
      <c r="CX176" s="365">
        <v>2</v>
      </c>
      <c r="CY176" s="362"/>
      <c r="CZ176" s="363"/>
      <c r="DA176" s="364"/>
      <c r="DB176" s="365"/>
      <c r="DC176" s="362"/>
      <c r="DD176" s="363"/>
      <c r="DE176" s="364"/>
      <c r="DF176" s="365"/>
      <c r="DG176" s="362"/>
      <c r="DH176" s="363"/>
      <c r="DI176" s="364"/>
      <c r="DJ176" s="365"/>
      <c r="DK176" s="362"/>
      <c r="DL176" s="363"/>
      <c r="DM176" s="364"/>
      <c r="DN176" s="365">
        <v>1</v>
      </c>
      <c r="DO176" s="362"/>
      <c r="DP176" s="363"/>
      <c r="DQ176" s="364"/>
      <c r="DR176" s="365">
        <v>3</v>
      </c>
      <c r="DS176" s="362"/>
      <c r="DT176" s="363"/>
      <c r="DU176" s="364"/>
      <c r="DV176" s="365"/>
      <c r="DW176" s="362"/>
      <c r="DX176" s="363"/>
      <c r="DY176" s="364"/>
      <c r="DZ176" s="413">
        <f t="shared" si="25"/>
        <v>26</v>
      </c>
      <c r="EA176" s="414">
        <f t="shared" si="26"/>
        <v>2</v>
      </c>
      <c r="EB176" s="414">
        <f t="shared" si="27"/>
        <v>0</v>
      </c>
      <c r="EC176" s="415">
        <f t="shared" si="28"/>
        <v>0</v>
      </c>
    </row>
    <row r="177" spans="1:133" ht="54.75" customHeight="1">
      <c r="A177" s="408">
        <v>164</v>
      </c>
      <c r="B177" s="409" t="s">
        <v>1791</v>
      </c>
      <c r="C177" s="410" t="s">
        <v>1792</v>
      </c>
      <c r="D177" s="411" t="s">
        <v>1793</v>
      </c>
      <c r="E177" s="412">
        <v>5</v>
      </c>
      <c r="F177" s="365"/>
      <c r="G177" s="362"/>
      <c r="H177" s="363"/>
      <c r="I177" s="364"/>
      <c r="J177" s="365">
        <v>2</v>
      </c>
      <c r="K177" s="362"/>
      <c r="L177" s="363"/>
      <c r="M177" s="364"/>
      <c r="N177" s="365"/>
      <c r="O177" s="362"/>
      <c r="P177" s="363"/>
      <c r="Q177" s="364"/>
      <c r="R177" s="365"/>
      <c r="S177" s="362"/>
      <c r="T177" s="363"/>
      <c r="U177" s="364"/>
      <c r="V177" s="365">
        <v>3</v>
      </c>
      <c r="W177" s="362"/>
      <c r="X177" s="363"/>
      <c r="Y177" s="364"/>
      <c r="Z177" s="365"/>
      <c r="AA177" s="362"/>
      <c r="AB177" s="363"/>
      <c r="AC177" s="364"/>
      <c r="AD177" s="365">
        <v>2</v>
      </c>
      <c r="AE177" s="362"/>
      <c r="AF177" s="363"/>
      <c r="AG177" s="364"/>
      <c r="AH177" s="365"/>
      <c r="AI177" s="362"/>
      <c r="AJ177" s="363"/>
      <c r="AK177" s="364"/>
      <c r="AL177" s="365"/>
      <c r="AM177" s="362"/>
      <c r="AN177" s="363"/>
      <c r="AO177" s="364"/>
      <c r="AP177" s="365"/>
      <c r="AQ177" s="362"/>
      <c r="AR177" s="363"/>
      <c r="AS177" s="364"/>
      <c r="AT177" s="365"/>
      <c r="AU177" s="362"/>
      <c r="AV177" s="363"/>
      <c r="AW177" s="364"/>
      <c r="AX177" s="365"/>
      <c r="AY177" s="362"/>
      <c r="AZ177" s="363"/>
      <c r="BA177" s="364"/>
      <c r="BB177" s="365">
        <v>2</v>
      </c>
      <c r="BC177" s="362"/>
      <c r="BD177" s="363"/>
      <c r="BE177" s="364"/>
      <c r="BF177" s="365"/>
      <c r="BG177" s="362"/>
      <c r="BH177" s="363"/>
      <c r="BI177" s="364"/>
      <c r="BJ177" s="365"/>
      <c r="BK177" s="362"/>
      <c r="BL177" s="363"/>
      <c r="BM177" s="364"/>
      <c r="BN177" s="365"/>
      <c r="BO177" s="362"/>
      <c r="BP177" s="363"/>
      <c r="BQ177" s="364"/>
      <c r="BR177" s="365"/>
      <c r="BS177" s="362"/>
      <c r="BT177" s="363"/>
      <c r="BU177" s="364"/>
      <c r="BV177" s="365"/>
      <c r="BW177" s="362"/>
      <c r="BX177" s="363"/>
      <c r="BY177" s="364"/>
      <c r="BZ177" s="365"/>
      <c r="CA177" s="362"/>
      <c r="CB177" s="363"/>
      <c r="CC177" s="364"/>
      <c r="CD177" s="365"/>
      <c r="CE177" s="362"/>
      <c r="CF177" s="363"/>
      <c r="CG177" s="364"/>
      <c r="CH177" s="365"/>
      <c r="CI177" s="362"/>
      <c r="CJ177" s="363"/>
      <c r="CK177" s="364"/>
      <c r="CL177" s="365"/>
      <c r="CM177" s="362"/>
      <c r="CN177" s="363"/>
      <c r="CO177" s="364"/>
      <c r="CP177" s="365"/>
      <c r="CQ177" s="362"/>
      <c r="CR177" s="363"/>
      <c r="CS177" s="364"/>
      <c r="CT177" s="365"/>
      <c r="CU177" s="362"/>
      <c r="CV177" s="363"/>
      <c r="CW177" s="364"/>
      <c r="CX177" s="365"/>
      <c r="CY177" s="362"/>
      <c r="CZ177" s="363"/>
      <c r="DA177" s="364"/>
      <c r="DB177" s="365"/>
      <c r="DC177" s="362"/>
      <c r="DD177" s="363"/>
      <c r="DE177" s="364"/>
      <c r="DF177" s="365"/>
      <c r="DG177" s="362"/>
      <c r="DH177" s="363"/>
      <c r="DI177" s="364"/>
      <c r="DJ177" s="365"/>
      <c r="DK177" s="362"/>
      <c r="DL177" s="363"/>
      <c r="DM177" s="364"/>
      <c r="DN177" s="365"/>
      <c r="DO177" s="362"/>
      <c r="DP177" s="363"/>
      <c r="DQ177" s="364"/>
      <c r="DR177" s="365"/>
      <c r="DS177" s="362"/>
      <c r="DT177" s="363"/>
      <c r="DU177" s="364"/>
      <c r="DV177" s="365"/>
      <c r="DW177" s="362"/>
      <c r="DX177" s="363"/>
      <c r="DY177" s="364"/>
      <c r="DZ177" s="413">
        <f t="shared" si="25"/>
        <v>9</v>
      </c>
      <c r="EA177" s="414">
        <f t="shared" si="26"/>
        <v>0</v>
      </c>
      <c r="EB177" s="414">
        <f t="shared" si="27"/>
        <v>0</v>
      </c>
      <c r="EC177" s="415">
        <f t="shared" si="28"/>
        <v>0</v>
      </c>
    </row>
    <row r="178" spans="1:133" ht="54.75" customHeight="1">
      <c r="A178" s="408">
        <v>165</v>
      </c>
      <c r="B178" s="409" t="s">
        <v>508</v>
      </c>
      <c r="C178" s="410" t="s">
        <v>31</v>
      </c>
      <c r="D178" s="411" t="s">
        <v>1794</v>
      </c>
      <c r="E178" s="412">
        <v>4</v>
      </c>
      <c r="F178" s="365"/>
      <c r="G178" s="362"/>
      <c r="H178" s="363"/>
      <c r="I178" s="364"/>
      <c r="J178" s="365">
        <v>2</v>
      </c>
      <c r="K178" s="362"/>
      <c r="L178" s="363"/>
      <c r="M178" s="364"/>
      <c r="N178" s="365"/>
      <c r="O178" s="362"/>
      <c r="P178" s="363"/>
      <c r="Q178" s="364"/>
      <c r="R178" s="365"/>
      <c r="S178" s="362"/>
      <c r="T178" s="363"/>
      <c r="U178" s="364"/>
      <c r="V178" s="365">
        <v>3</v>
      </c>
      <c r="W178" s="362"/>
      <c r="X178" s="363"/>
      <c r="Y178" s="364"/>
      <c r="Z178" s="365"/>
      <c r="AA178" s="362"/>
      <c r="AB178" s="363"/>
      <c r="AC178" s="364"/>
      <c r="AD178" s="365">
        <v>2</v>
      </c>
      <c r="AE178" s="362"/>
      <c r="AF178" s="363"/>
      <c r="AG178" s="364"/>
      <c r="AH178" s="365">
        <v>3</v>
      </c>
      <c r="AI178" s="362"/>
      <c r="AJ178" s="363"/>
      <c r="AK178" s="364"/>
      <c r="AL178" s="365"/>
      <c r="AM178" s="362"/>
      <c r="AN178" s="363"/>
      <c r="AO178" s="364"/>
      <c r="AP178" s="365"/>
      <c r="AQ178" s="362">
        <v>1</v>
      </c>
      <c r="AR178" s="363"/>
      <c r="AS178" s="364"/>
      <c r="AT178" s="365"/>
      <c r="AU178" s="362"/>
      <c r="AV178" s="363"/>
      <c r="AW178" s="364"/>
      <c r="AX178" s="365">
        <v>2</v>
      </c>
      <c r="AY178" s="362"/>
      <c r="AZ178" s="363"/>
      <c r="BA178" s="364"/>
      <c r="BB178" s="365"/>
      <c r="BC178" s="362"/>
      <c r="BD178" s="363"/>
      <c r="BE178" s="364"/>
      <c r="BF178" s="365">
        <v>2</v>
      </c>
      <c r="BG178" s="362"/>
      <c r="BH178" s="363"/>
      <c r="BI178" s="364"/>
      <c r="BJ178" s="365"/>
      <c r="BK178" s="362"/>
      <c r="BL178" s="363"/>
      <c r="BM178" s="364"/>
      <c r="BN178" s="365"/>
      <c r="BO178" s="362"/>
      <c r="BP178" s="363"/>
      <c r="BQ178" s="364"/>
      <c r="BR178" s="365"/>
      <c r="BS178" s="362"/>
      <c r="BT178" s="363"/>
      <c r="BU178" s="364"/>
      <c r="BV178" s="365"/>
      <c r="BW178" s="362"/>
      <c r="BX178" s="363"/>
      <c r="BY178" s="364"/>
      <c r="BZ178" s="365">
        <v>3</v>
      </c>
      <c r="CA178" s="362"/>
      <c r="CB178" s="363"/>
      <c r="CC178" s="364"/>
      <c r="CD178" s="365">
        <v>2</v>
      </c>
      <c r="CE178" s="362"/>
      <c r="CF178" s="363"/>
      <c r="CG178" s="364"/>
      <c r="CH178" s="365">
        <v>3</v>
      </c>
      <c r="CI178" s="362"/>
      <c r="CJ178" s="363"/>
      <c r="CK178" s="364"/>
      <c r="CL178" s="365"/>
      <c r="CM178" s="362"/>
      <c r="CN178" s="363"/>
      <c r="CO178" s="364"/>
      <c r="CP178" s="365"/>
      <c r="CQ178" s="362"/>
      <c r="CR178" s="363"/>
      <c r="CS178" s="364"/>
      <c r="CT178" s="365"/>
      <c r="CU178" s="362"/>
      <c r="CV178" s="363"/>
      <c r="CW178" s="364"/>
      <c r="CX178" s="365"/>
      <c r="CY178" s="362"/>
      <c r="CZ178" s="363"/>
      <c r="DA178" s="364"/>
      <c r="DB178" s="365"/>
      <c r="DC178" s="362"/>
      <c r="DD178" s="363"/>
      <c r="DE178" s="364"/>
      <c r="DF178" s="365"/>
      <c r="DG178" s="362"/>
      <c r="DH178" s="363"/>
      <c r="DI178" s="364"/>
      <c r="DJ178" s="365"/>
      <c r="DK178" s="362"/>
      <c r="DL178" s="363"/>
      <c r="DM178" s="364"/>
      <c r="DN178" s="365"/>
      <c r="DO178" s="362"/>
      <c r="DP178" s="363"/>
      <c r="DQ178" s="364"/>
      <c r="DR178" s="365">
        <v>3</v>
      </c>
      <c r="DS178" s="362"/>
      <c r="DT178" s="363"/>
      <c r="DU178" s="364"/>
      <c r="DV178" s="365"/>
      <c r="DW178" s="362"/>
      <c r="DX178" s="363"/>
      <c r="DY178" s="364"/>
      <c r="DZ178" s="413">
        <f t="shared" si="25"/>
        <v>25</v>
      </c>
      <c r="EA178" s="414">
        <f t="shared" si="26"/>
        <v>1</v>
      </c>
      <c r="EB178" s="414">
        <f t="shared" si="27"/>
        <v>0</v>
      </c>
      <c r="EC178" s="415">
        <f t="shared" si="28"/>
        <v>0</v>
      </c>
    </row>
    <row r="179" spans="1:133" ht="54.75" customHeight="1">
      <c r="A179" s="408">
        <v>166</v>
      </c>
      <c r="B179" s="409" t="s">
        <v>509</v>
      </c>
      <c r="C179" s="410" t="s">
        <v>510</v>
      </c>
      <c r="D179" s="411" t="s">
        <v>1795</v>
      </c>
      <c r="E179" s="412">
        <v>4</v>
      </c>
      <c r="F179" s="365"/>
      <c r="G179" s="362"/>
      <c r="H179" s="363"/>
      <c r="I179" s="364"/>
      <c r="J179" s="365">
        <v>2</v>
      </c>
      <c r="K179" s="362"/>
      <c r="L179" s="363"/>
      <c r="M179" s="364"/>
      <c r="N179" s="365"/>
      <c r="O179" s="362"/>
      <c r="P179" s="363"/>
      <c r="Q179" s="364"/>
      <c r="R179" s="365"/>
      <c r="S179" s="362"/>
      <c r="T179" s="363"/>
      <c r="U179" s="364"/>
      <c r="V179" s="365">
        <v>3</v>
      </c>
      <c r="W179" s="362"/>
      <c r="X179" s="363"/>
      <c r="Y179" s="364"/>
      <c r="Z179" s="365"/>
      <c r="AA179" s="362"/>
      <c r="AB179" s="363"/>
      <c r="AC179" s="364"/>
      <c r="AD179" s="365">
        <v>2</v>
      </c>
      <c r="AE179" s="362"/>
      <c r="AF179" s="363"/>
      <c r="AG179" s="364"/>
      <c r="AH179" s="365">
        <v>3</v>
      </c>
      <c r="AI179" s="362"/>
      <c r="AJ179" s="363"/>
      <c r="AK179" s="364"/>
      <c r="AL179" s="365"/>
      <c r="AM179" s="362"/>
      <c r="AN179" s="363"/>
      <c r="AO179" s="364"/>
      <c r="AP179" s="365"/>
      <c r="AQ179" s="362"/>
      <c r="AR179" s="363"/>
      <c r="AS179" s="364"/>
      <c r="AT179" s="365"/>
      <c r="AU179" s="362"/>
      <c r="AV179" s="363"/>
      <c r="AW179" s="364"/>
      <c r="AX179" s="365"/>
      <c r="AY179" s="362"/>
      <c r="AZ179" s="363"/>
      <c r="BA179" s="364"/>
      <c r="BB179" s="365"/>
      <c r="BC179" s="362"/>
      <c r="BD179" s="363"/>
      <c r="BE179" s="364"/>
      <c r="BF179" s="365"/>
      <c r="BG179" s="362"/>
      <c r="BH179" s="363"/>
      <c r="BI179" s="364"/>
      <c r="BJ179" s="365"/>
      <c r="BK179" s="362"/>
      <c r="BL179" s="363"/>
      <c r="BM179" s="364"/>
      <c r="BN179" s="365"/>
      <c r="BO179" s="362"/>
      <c r="BP179" s="363"/>
      <c r="BQ179" s="364"/>
      <c r="BR179" s="365"/>
      <c r="BS179" s="362"/>
      <c r="BT179" s="363"/>
      <c r="BU179" s="364"/>
      <c r="BV179" s="365"/>
      <c r="BW179" s="362"/>
      <c r="BX179" s="363"/>
      <c r="BY179" s="364"/>
      <c r="BZ179" s="365">
        <v>3</v>
      </c>
      <c r="CA179" s="362"/>
      <c r="CB179" s="363"/>
      <c r="CC179" s="364"/>
      <c r="CD179" s="365">
        <v>2</v>
      </c>
      <c r="CE179" s="362"/>
      <c r="CF179" s="363"/>
      <c r="CG179" s="364"/>
      <c r="CH179" s="365">
        <v>3</v>
      </c>
      <c r="CI179" s="362"/>
      <c r="CJ179" s="363"/>
      <c r="CK179" s="364"/>
      <c r="CL179" s="365"/>
      <c r="CM179" s="362"/>
      <c r="CN179" s="363"/>
      <c r="CO179" s="364"/>
      <c r="CP179" s="365">
        <v>2</v>
      </c>
      <c r="CQ179" s="362"/>
      <c r="CR179" s="363"/>
      <c r="CS179" s="364"/>
      <c r="CT179" s="365">
        <v>2</v>
      </c>
      <c r="CU179" s="362"/>
      <c r="CV179" s="363"/>
      <c r="CW179" s="364"/>
      <c r="CX179" s="365"/>
      <c r="CY179" s="362"/>
      <c r="CZ179" s="363"/>
      <c r="DA179" s="364"/>
      <c r="DB179" s="365"/>
      <c r="DC179" s="362">
        <v>1</v>
      </c>
      <c r="DD179" s="363"/>
      <c r="DE179" s="364"/>
      <c r="DF179" s="365"/>
      <c r="DG179" s="362"/>
      <c r="DH179" s="363"/>
      <c r="DI179" s="364"/>
      <c r="DJ179" s="365"/>
      <c r="DK179" s="362"/>
      <c r="DL179" s="363"/>
      <c r="DM179" s="364"/>
      <c r="DN179" s="365"/>
      <c r="DO179" s="362">
        <v>1</v>
      </c>
      <c r="DP179" s="363"/>
      <c r="DQ179" s="364"/>
      <c r="DR179" s="365">
        <v>3</v>
      </c>
      <c r="DS179" s="362"/>
      <c r="DT179" s="363"/>
      <c r="DU179" s="364"/>
      <c r="DV179" s="365"/>
      <c r="DW179" s="362"/>
      <c r="DX179" s="363"/>
      <c r="DY179" s="364"/>
      <c r="DZ179" s="413">
        <f t="shared" si="25"/>
        <v>25</v>
      </c>
      <c r="EA179" s="414">
        <f t="shared" si="26"/>
        <v>2</v>
      </c>
      <c r="EB179" s="414">
        <f t="shared" si="27"/>
        <v>0</v>
      </c>
      <c r="EC179" s="415">
        <f t="shared" si="28"/>
        <v>0</v>
      </c>
    </row>
    <row r="180" spans="1:133" ht="54.75" customHeight="1">
      <c r="A180" s="408">
        <v>167</v>
      </c>
      <c r="B180" s="409" t="s">
        <v>535</v>
      </c>
      <c r="C180" s="410" t="s">
        <v>536</v>
      </c>
      <c r="D180" s="411" t="s">
        <v>1796</v>
      </c>
      <c r="E180" s="412">
        <v>4</v>
      </c>
      <c r="F180" s="365"/>
      <c r="G180" s="362"/>
      <c r="H180" s="363"/>
      <c r="I180" s="364"/>
      <c r="J180" s="365">
        <v>2</v>
      </c>
      <c r="K180" s="362"/>
      <c r="L180" s="363"/>
      <c r="M180" s="364"/>
      <c r="N180" s="365"/>
      <c r="O180" s="362"/>
      <c r="P180" s="363"/>
      <c r="Q180" s="364"/>
      <c r="R180" s="365"/>
      <c r="S180" s="362"/>
      <c r="T180" s="363"/>
      <c r="U180" s="364"/>
      <c r="V180" s="365">
        <v>3</v>
      </c>
      <c r="W180" s="362"/>
      <c r="X180" s="363"/>
      <c r="Y180" s="364"/>
      <c r="Z180" s="365"/>
      <c r="AA180" s="362"/>
      <c r="AB180" s="363"/>
      <c r="AC180" s="364"/>
      <c r="AD180" s="365">
        <v>2</v>
      </c>
      <c r="AE180" s="362"/>
      <c r="AF180" s="363"/>
      <c r="AG180" s="364"/>
      <c r="AH180" s="365">
        <v>3</v>
      </c>
      <c r="AI180" s="362"/>
      <c r="AJ180" s="363"/>
      <c r="AK180" s="364"/>
      <c r="AL180" s="365"/>
      <c r="AM180" s="362"/>
      <c r="AN180" s="363"/>
      <c r="AO180" s="364"/>
      <c r="AP180" s="365"/>
      <c r="AQ180" s="362"/>
      <c r="AR180" s="363"/>
      <c r="AS180" s="364"/>
      <c r="AT180" s="365"/>
      <c r="AU180" s="362"/>
      <c r="AV180" s="363"/>
      <c r="AW180" s="364"/>
      <c r="AX180" s="365"/>
      <c r="AY180" s="362"/>
      <c r="AZ180" s="363"/>
      <c r="BA180" s="364"/>
      <c r="BB180" s="365"/>
      <c r="BC180" s="362"/>
      <c r="BD180" s="363"/>
      <c r="BE180" s="364"/>
      <c r="BF180" s="365"/>
      <c r="BG180" s="362"/>
      <c r="BH180" s="363"/>
      <c r="BI180" s="364"/>
      <c r="BJ180" s="365"/>
      <c r="BK180" s="362"/>
      <c r="BL180" s="363"/>
      <c r="BM180" s="364"/>
      <c r="BN180" s="365"/>
      <c r="BO180" s="362"/>
      <c r="BP180" s="363"/>
      <c r="BQ180" s="364"/>
      <c r="BR180" s="365"/>
      <c r="BS180" s="362"/>
      <c r="BT180" s="363"/>
      <c r="BU180" s="364"/>
      <c r="BV180" s="365"/>
      <c r="BW180" s="362"/>
      <c r="BX180" s="363"/>
      <c r="BY180" s="364"/>
      <c r="BZ180" s="365">
        <v>3</v>
      </c>
      <c r="CA180" s="362"/>
      <c r="CB180" s="363"/>
      <c r="CC180" s="364"/>
      <c r="CD180" s="365">
        <v>2</v>
      </c>
      <c r="CE180" s="362"/>
      <c r="CF180" s="363"/>
      <c r="CG180" s="364"/>
      <c r="CH180" s="365">
        <v>3</v>
      </c>
      <c r="CI180" s="362"/>
      <c r="CJ180" s="363"/>
      <c r="CK180" s="364"/>
      <c r="CL180" s="365"/>
      <c r="CM180" s="362"/>
      <c r="CN180" s="363"/>
      <c r="CO180" s="364"/>
      <c r="CP180" s="365"/>
      <c r="CQ180" s="362"/>
      <c r="CR180" s="363"/>
      <c r="CS180" s="364"/>
      <c r="CT180" s="365"/>
      <c r="CU180" s="362"/>
      <c r="CV180" s="363"/>
      <c r="CW180" s="364"/>
      <c r="CX180" s="365"/>
      <c r="CY180" s="362"/>
      <c r="CZ180" s="363"/>
      <c r="DA180" s="364"/>
      <c r="DB180" s="365"/>
      <c r="DC180" s="362"/>
      <c r="DD180" s="363"/>
      <c r="DE180" s="364"/>
      <c r="DF180" s="365"/>
      <c r="DG180" s="362"/>
      <c r="DH180" s="363"/>
      <c r="DI180" s="364"/>
      <c r="DJ180" s="365"/>
      <c r="DK180" s="362"/>
      <c r="DL180" s="363"/>
      <c r="DM180" s="364"/>
      <c r="DN180" s="365"/>
      <c r="DO180" s="362"/>
      <c r="DP180" s="363"/>
      <c r="DQ180" s="364"/>
      <c r="DR180" s="365">
        <v>3</v>
      </c>
      <c r="DS180" s="362"/>
      <c r="DT180" s="363"/>
      <c r="DU180" s="364"/>
      <c r="DV180" s="365"/>
      <c r="DW180" s="362"/>
      <c r="DX180" s="363"/>
      <c r="DY180" s="364"/>
      <c r="DZ180" s="413">
        <f t="shared" si="25"/>
        <v>21</v>
      </c>
      <c r="EA180" s="414">
        <f t="shared" si="26"/>
        <v>0</v>
      </c>
      <c r="EB180" s="414">
        <f t="shared" si="27"/>
        <v>0</v>
      </c>
      <c r="EC180" s="415">
        <f t="shared" si="28"/>
        <v>0</v>
      </c>
    </row>
    <row r="181" spans="1:133" ht="54.75" customHeight="1">
      <c r="A181" s="408">
        <v>168</v>
      </c>
      <c r="B181" s="409" t="s">
        <v>511</v>
      </c>
      <c r="C181" s="410" t="s">
        <v>14</v>
      </c>
      <c r="D181" s="411" t="s">
        <v>1797</v>
      </c>
      <c r="E181" s="412">
        <v>3</v>
      </c>
      <c r="F181" s="365"/>
      <c r="G181" s="362"/>
      <c r="H181" s="363"/>
      <c r="I181" s="364"/>
      <c r="J181" s="365">
        <v>2</v>
      </c>
      <c r="K181" s="362"/>
      <c r="L181" s="363"/>
      <c r="M181" s="364"/>
      <c r="N181" s="365"/>
      <c r="O181" s="362"/>
      <c r="P181" s="363"/>
      <c r="Q181" s="364"/>
      <c r="R181" s="365"/>
      <c r="S181" s="362"/>
      <c r="T181" s="363"/>
      <c r="U181" s="364"/>
      <c r="V181" s="365">
        <v>3</v>
      </c>
      <c r="W181" s="362"/>
      <c r="X181" s="363"/>
      <c r="Y181" s="364"/>
      <c r="Z181" s="365"/>
      <c r="AA181" s="362"/>
      <c r="AB181" s="363"/>
      <c r="AC181" s="364"/>
      <c r="AD181" s="365">
        <v>2</v>
      </c>
      <c r="AE181" s="362"/>
      <c r="AF181" s="363"/>
      <c r="AG181" s="364"/>
      <c r="AH181" s="365">
        <v>3</v>
      </c>
      <c r="AI181" s="362"/>
      <c r="AJ181" s="363"/>
      <c r="AK181" s="364"/>
      <c r="AL181" s="365"/>
      <c r="AM181" s="362"/>
      <c r="AN181" s="363"/>
      <c r="AO181" s="364"/>
      <c r="AP181" s="365"/>
      <c r="AQ181" s="362"/>
      <c r="AR181" s="363"/>
      <c r="AS181" s="364"/>
      <c r="AT181" s="365"/>
      <c r="AU181" s="362"/>
      <c r="AV181" s="363"/>
      <c r="AW181" s="364"/>
      <c r="AX181" s="365"/>
      <c r="AY181" s="362"/>
      <c r="AZ181" s="363"/>
      <c r="BA181" s="364"/>
      <c r="BB181" s="365"/>
      <c r="BC181" s="362"/>
      <c r="BD181" s="363"/>
      <c r="BE181" s="364"/>
      <c r="BF181" s="365"/>
      <c r="BG181" s="362"/>
      <c r="BH181" s="363"/>
      <c r="BI181" s="364"/>
      <c r="BJ181" s="365"/>
      <c r="BK181" s="362"/>
      <c r="BL181" s="363"/>
      <c r="BM181" s="364"/>
      <c r="BN181" s="365"/>
      <c r="BO181" s="362"/>
      <c r="BP181" s="363"/>
      <c r="BQ181" s="364"/>
      <c r="BR181" s="365"/>
      <c r="BS181" s="362"/>
      <c r="BT181" s="363"/>
      <c r="BU181" s="364"/>
      <c r="BV181" s="365"/>
      <c r="BW181" s="362"/>
      <c r="BX181" s="363"/>
      <c r="BY181" s="364"/>
      <c r="BZ181" s="365">
        <v>6</v>
      </c>
      <c r="CA181" s="362"/>
      <c r="CB181" s="363"/>
      <c r="CC181" s="364"/>
      <c r="CD181" s="365">
        <v>2</v>
      </c>
      <c r="CE181" s="362"/>
      <c r="CF181" s="363"/>
      <c r="CG181" s="364"/>
      <c r="CH181" s="365">
        <v>3</v>
      </c>
      <c r="CI181" s="362"/>
      <c r="CJ181" s="363"/>
      <c r="CK181" s="364"/>
      <c r="CL181" s="365"/>
      <c r="CM181" s="362"/>
      <c r="CN181" s="363"/>
      <c r="CO181" s="364"/>
      <c r="CP181" s="365"/>
      <c r="CQ181" s="362">
        <v>2</v>
      </c>
      <c r="CR181" s="363"/>
      <c r="CS181" s="364"/>
      <c r="CT181" s="365"/>
      <c r="CU181" s="362"/>
      <c r="CV181" s="363"/>
      <c r="CW181" s="364"/>
      <c r="CX181" s="365"/>
      <c r="CY181" s="362"/>
      <c r="CZ181" s="363"/>
      <c r="DA181" s="364"/>
      <c r="DB181" s="365"/>
      <c r="DC181" s="362">
        <v>1</v>
      </c>
      <c r="DD181" s="363"/>
      <c r="DE181" s="364"/>
      <c r="DF181" s="365"/>
      <c r="DG181" s="362"/>
      <c r="DH181" s="363"/>
      <c r="DI181" s="364"/>
      <c r="DJ181" s="365"/>
      <c r="DK181" s="362"/>
      <c r="DL181" s="363"/>
      <c r="DM181" s="364"/>
      <c r="DN181" s="365"/>
      <c r="DO181" s="362">
        <v>1</v>
      </c>
      <c r="DP181" s="363"/>
      <c r="DQ181" s="364"/>
      <c r="DR181" s="365"/>
      <c r="DS181" s="362"/>
      <c r="DT181" s="363"/>
      <c r="DU181" s="364"/>
      <c r="DV181" s="365"/>
      <c r="DW181" s="362"/>
      <c r="DX181" s="363"/>
      <c r="DY181" s="364"/>
      <c r="DZ181" s="413">
        <f t="shared" si="25"/>
        <v>21</v>
      </c>
      <c r="EA181" s="414">
        <f t="shared" si="26"/>
        <v>4</v>
      </c>
      <c r="EB181" s="414">
        <f t="shared" si="27"/>
        <v>0</v>
      </c>
      <c r="EC181" s="415">
        <f t="shared" si="28"/>
        <v>0</v>
      </c>
    </row>
    <row r="182" spans="1:133" ht="54.75" customHeight="1">
      <c r="A182" s="408">
        <v>169</v>
      </c>
      <c r="B182" s="436" t="s">
        <v>512</v>
      </c>
      <c r="C182" s="434" t="s">
        <v>1798</v>
      </c>
      <c r="D182" s="411" t="s">
        <v>1799</v>
      </c>
      <c r="E182" s="435">
        <v>3</v>
      </c>
      <c r="F182" s="365"/>
      <c r="G182" s="297"/>
      <c r="H182" s="363"/>
      <c r="I182" s="364"/>
      <c r="J182" s="365">
        <v>2</v>
      </c>
      <c r="K182" s="297"/>
      <c r="L182" s="363"/>
      <c r="M182" s="364"/>
      <c r="N182" s="365"/>
      <c r="O182" s="297"/>
      <c r="P182" s="363"/>
      <c r="Q182" s="364"/>
      <c r="R182" s="365"/>
      <c r="S182" s="297"/>
      <c r="T182" s="363"/>
      <c r="U182" s="364"/>
      <c r="V182" s="365">
        <v>3</v>
      </c>
      <c r="W182" s="297"/>
      <c r="X182" s="363"/>
      <c r="Y182" s="364"/>
      <c r="Z182" s="365"/>
      <c r="AA182" s="297"/>
      <c r="AB182" s="363"/>
      <c r="AC182" s="364"/>
      <c r="AD182" s="365">
        <v>2</v>
      </c>
      <c r="AE182" s="297"/>
      <c r="AF182" s="363"/>
      <c r="AG182" s="364"/>
      <c r="AH182" s="365">
        <v>3</v>
      </c>
      <c r="AI182" s="297"/>
      <c r="AJ182" s="363"/>
      <c r="AK182" s="364"/>
      <c r="AL182" s="365"/>
      <c r="AM182" s="297"/>
      <c r="AN182" s="363"/>
      <c r="AO182" s="364"/>
      <c r="AP182" s="365"/>
      <c r="AQ182" s="297"/>
      <c r="AR182" s="363"/>
      <c r="AS182" s="364"/>
      <c r="AT182" s="365"/>
      <c r="AU182" s="297">
        <v>2</v>
      </c>
      <c r="AV182" s="363"/>
      <c r="AW182" s="364"/>
      <c r="AX182" s="365"/>
      <c r="AY182" s="297"/>
      <c r="AZ182" s="363"/>
      <c r="BA182" s="364"/>
      <c r="BB182" s="365">
        <v>1</v>
      </c>
      <c r="BC182" s="297"/>
      <c r="BD182" s="363"/>
      <c r="BE182" s="364"/>
      <c r="BF182" s="365"/>
      <c r="BG182" s="297"/>
      <c r="BH182" s="363"/>
      <c r="BI182" s="364"/>
      <c r="BJ182" s="365"/>
      <c r="BK182" s="297"/>
      <c r="BL182" s="363"/>
      <c r="BM182" s="364"/>
      <c r="BN182" s="365"/>
      <c r="BO182" s="297"/>
      <c r="BP182" s="363"/>
      <c r="BQ182" s="364"/>
      <c r="BR182" s="365"/>
      <c r="BS182" s="297"/>
      <c r="BT182" s="363"/>
      <c r="BU182" s="364"/>
      <c r="BV182" s="365"/>
      <c r="BW182" s="297"/>
      <c r="BX182" s="363"/>
      <c r="BY182" s="364"/>
      <c r="BZ182" s="365"/>
      <c r="CA182" s="297"/>
      <c r="CB182" s="363"/>
      <c r="CC182" s="364"/>
      <c r="CD182" s="365">
        <v>2</v>
      </c>
      <c r="CE182" s="297"/>
      <c r="CF182" s="363"/>
      <c r="CG182" s="364"/>
      <c r="CH182" s="365">
        <v>3</v>
      </c>
      <c r="CI182" s="297"/>
      <c r="CJ182" s="363"/>
      <c r="CK182" s="364"/>
      <c r="CL182" s="365"/>
      <c r="CM182" s="297"/>
      <c r="CN182" s="363"/>
      <c r="CO182" s="364"/>
      <c r="CP182" s="365"/>
      <c r="CQ182" s="297"/>
      <c r="CR182" s="363"/>
      <c r="CS182" s="364"/>
      <c r="CT182" s="365"/>
      <c r="CU182" s="297"/>
      <c r="CV182" s="363"/>
      <c r="CW182" s="364"/>
      <c r="CX182" s="365">
        <v>2</v>
      </c>
      <c r="CY182" s="297"/>
      <c r="CZ182" s="363"/>
      <c r="DA182" s="364"/>
      <c r="DB182" s="365"/>
      <c r="DC182" s="297"/>
      <c r="DD182" s="363"/>
      <c r="DE182" s="364"/>
      <c r="DF182" s="365"/>
      <c r="DG182" s="297"/>
      <c r="DH182" s="363"/>
      <c r="DI182" s="364"/>
      <c r="DJ182" s="365"/>
      <c r="DK182" s="297">
        <v>1</v>
      </c>
      <c r="DL182" s="363"/>
      <c r="DM182" s="364"/>
      <c r="DN182" s="365"/>
      <c r="DO182" s="297"/>
      <c r="DP182" s="363"/>
      <c r="DQ182" s="364"/>
      <c r="DR182" s="365">
        <v>3</v>
      </c>
      <c r="DS182" s="297"/>
      <c r="DT182" s="363"/>
      <c r="DU182" s="364"/>
      <c r="DV182" s="365"/>
      <c r="DW182" s="297"/>
      <c r="DX182" s="363"/>
      <c r="DY182" s="364"/>
      <c r="DZ182" s="466">
        <f t="shared" si="25"/>
        <v>21</v>
      </c>
      <c r="EA182" s="467">
        <f t="shared" si="26"/>
        <v>3</v>
      </c>
      <c r="EB182" s="467">
        <f t="shared" si="27"/>
        <v>0</v>
      </c>
      <c r="EC182" s="468">
        <f t="shared" si="28"/>
        <v>0</v>
      </c>
    </row>
    <row r="183" spans="1:133" ht="54.75" customHeight="1">
      <c r="A183" s="408">
        <v>170</v>
      </c>
      <c r="B183" s="409" t="s">
        <v>529</v>
      </c>
      <c r="C183" s="480" t="s">
        <v>238</v>
      </c>
      <c r="D183" s="411" t="s">
        <v>1800</v>
      </c>
      <c r="E183" s="412">
        <v>3</v>
      </c>
      <c r="F183" s="365"/>
      <c r="G183" s="362"/>
      <c r="H183" s="363"/>
      <c r="I183" s="364"/>
      <c r="J183" s="365">
        <v>2</v>
      </c>
      <c r="K183" s="362"/>
      <c r="L183" s="363"/>
      <c r="M183" s="364"/>
      <c r="N183" s="365"/>
      <c r="O183" s="362"/>
      <c r="P183" s="363"/>
      <c r="Q183" s="364"/>
      <c r="R183" s="365"/>
      <c r="S183" s="362"/>
      <c r="T183" s="363"/>
      <c r="U183" s="364"/>
      <c r="V183" s="365">
        <v>3</v>
      </c>
      <c r="W183" s="362"/>
      <c r="X183" s="363"/>
      <c r="Y183" s="364"/>
      <c r="Z183" s="365"/>
      <c r="AA183" s="362"/>
      <c r="AB183" s="363"/>
      <c r="AC183" s="364"/>
      <c r="AD183" s="365">
        <v>2</v>
      </c>
      <c r="AE183" s="362"/>
      <c r="AF183" s="363"/>
      <c r="AG183" s="364"/>
      <c r="AH183" s="365">
        <v>3</v>
      </c>
      <c r="AI183" s="362"/>
      <c r="AJ183" s="363"/>
      <c r="AK183" s="364"/>
      <c r="AL183" s="365"/>
      <c r="AM183" s="362"/>
      <c r="AN183" s="363"/>
      <c r="AO183" s="364"/>
      <c r="AP183" s="365">
        <v>1</v>
      </c>
      <c r="AQ183" s="362"/>
      <c r="AR183" s="363"/>
      <c r="AS183" s="364"/>
      <c r="AT183" s="365"/>
      <c r="AU183" s="362"/>
      <c r="AV183" s="363"/>
      <c r="AW183" s="364"/>
      <c r="AX183" s="365">
        <v>2</v>
      </c>
      <c r="AY183" s="362"/>
      <c r="AZ183" s="363"/>
      <c r="BA183" s="364"/>
      <c r="BB183" s="365"/>
      <c r="BC183" s="362"/>
      <c r="BD183" s="363"/>
      <c r="BE183" s="364"/>
      <c r="BF183" s="365"/>
      <c r="BG183" s="362"/>
      <c r="BH183" s="363"/>
      <c r="BI183" s="364"/>
      <c r="BJ183" s="365"/>
      <c r="BK183" s="362"/>
      <c r="BL183" s="363"/>
      <c r="BM183" s="364"/>
      <c r="BN183" s="365"/>
      <c r="BO183" s="362"/>
      <c r="BP183" s="363"/>
      <c r="BQ183" s="364"/>
      <c r="BR183" s="365"/>
      <c r="BS183" s="362"/>
      <c r="BT183" s="363"/>
      <c r="BU183" s="364"/>
      <c r="BV183" s="365"/>
      <c r="BW183" s="362"/>
      <c r="BX183" s="363"/>
      <c r="BY183" s="364"/>
      <c r="BZ183" s="365">
        <v>3</v>
      </c>
      <c r="CA183" s="362"/>
      <c r="CB183" s="363"/>
      <c r="CC183" s="364"/>
      <c r="CD183" s="365">
        <v>2</v>
      </c>
      <c r="CE183" s="362"/>
      <c r="CF183" s="363"/>
      <c r="CG183" s="364"/>
      <c r="CH183" s="365">
        <v>3</v>
      </c>
      <c r="CI183" s="362"/>
      <c r="CJ183" s="363"/>
      <c r="CK183" s="364"/>
      <c r="CL183" s="365"/>
      <c r="CM183" s="362"/>
      <c r="CN183" s="363"/>
      <c r="CO183" s="364"/>
      <c r="CP183" s="365"/>
      <c r="CQ183" s="362"/>
      <c r="CR183" s="363"/>
      <c r="CS183" s="364"/>
      <c r="CT183" s="365"/>
      <c r="CU183" s="362"/>
      <c r="CV183" s="363"/>
      <c r="CW183" s="364"/>
      <c r="CX183" s="365"/>
      <c r="CY183" s="362"/>
      <c r="CZ183" s="363"/>
      <c r="DA183" s="364"/>
      <c r="DB183" s="365"/>
      <c r="DC183" s="362"/>
      <c r="DD183" s="363"/>
      <c r="DE183" s="364"/>
      <c r="DF183" s="365"/>
      <c r="DG183" s="362"/>
      <c r="DH183" s="363"/>
      <c r="DI183" s="364"/>
      <c r="DJ183" s="365"/>
      <c r="DK183" s="362"/>
      <c r="DL183" s="363"/>
      <c r="DM183" s="364"/>
      <c r="DN183" s="365"/>
      <c r="DO183" s="362"/>
      <c r="DP183" s="363"/>
      <c r="DQ183" s="364"/>
      <c r="DR183" s="365">
        <v>3</v>
      </c>
      <c r="DS183" s="362"/>
      <c r="DT183" s="363"/>
      <c r="DU183" s="364"/>
      <c r="DV183" s="365"/>
      <c r="DW183" s="362"/>
      <c r="DX183" s="363"/>
      <c r="DY183" s="364"/>
      <c r="DZ183" s="413">
        <f t="shared" si="25"/>
        <v>24</v>
      </c>
      <c r="EA183" s="414">
        <f t="shared" si="26"/>
        <v>0</v>
      </c>
      <c r="EB183" s="414">
        <f t="shared" si="27"/>
        <v>0</v>
      </c>
      <c r="EC183" s="415">
        <f t="shared" si="28"/>
        <v>0</v>
      </c>
    </row>
    <row r="184" spans="1:133" ht="54.75" customHeight="1">
      <c r="A184" s="408">
        <v>171</v>
      </c>
      <c r="B184" s="417" t="s">
        <v>1801</v>
      </c>
      <c r="C184" s="481" t="s">
        <v>1802</v>
      </c>
      <c r="D184" s="419" t="s">
        <v>1803</v>
      </c>
      <c r="E184" s="420">
        <v>3</v>
      </c>
      <c r="F184" s="365"/>
      <c r="G184" s="362"/>
      <c r="H184" s="363"/>
      <c r="I184" s="364"/>
      <c r="J184" s="365">
        <v>2</v>
      </c>
      <c r="K184" s="362"/>
      <c r="L184" s="363"/>
      <c r="M184" s="364"/>
      <c r="N184" s="365"/>
      <c r="O184" s="362"/>
      <c r="P184" s="363"/>
      <c r="Q184" s="364"/>
      <c r="R184" s="365"/>
      <c r="S184" s="362"/>
      <c r="T184" s="363"/>
      <c r="U184" s="364"/>
      <c r="V184" s="365">
        <v>3</v>
      </c>
      <c r="W184" s="362"/>
      <c r="X184" s="363"/>
      <c r="Y184" s="364"/>
      <c r="Z184" s="365"/>
      <c r="AA184" s="362"/>
      <c r="AB184" s="363"/>
      <c r="AC184" s="364"/>
      <c r="AD184" s="365">
        <v>2</v>
      </c>
      <c r="AE184" s="362"/>
      <c r="AF184" s="363"/>
      <c r="AG184" s="364"/>
      <c r="AH184" s="365">
        <v>3</v>
      </c>
      <c r="AI184" s="362"/>
      <c r="AJ184" s="363"/>
      <c r="AK184" s="364"/>
      <c r="AL184" s="365"/>
      <c r="AM184" s="362"/>
      <c r="AN184" s="363"/>
      <c r="AO184" s="364"/>
      <c r="AP184" s="365"/>
      <c r="AQ184" s="362"/>
      <c r="AR184" s="363"/>
      <c r="AS184" s="364"/>
      <c r="AT184" s="365"/>
      <c r="AU184" s="362"/>
      <c r="AV184" s="363"/>
      <c r="AW184" s="364"/>
      <c r="AX184" s="365"/>
      <c r="AY184" s="362"/>
      <c r="AZ184" s="363"/>
      <c r="BA184" s="364"/>
      <c r="BB184" s="365"/>
      <c r="BC184" s="362"/>
      <c r="BD184" s="363"/>
      <c r="BE184" s="364"/>
      <c r="BF184" s="365">
        <v>2</v>
      </c>
      <c r="BG184" s="362"/>
      <c r="BH184" s="363"/>
      <c r="BI184" s="364"/>
      <c r="BJ184" s="365"/>
      <c r="BK184" s="362"/>
      <c r="BL184" s="363"/>
      <c r="BM184" s="364"/>
      <c r="BN184" s="365"/>
      <c r="BO184" s="362"/>
      <c r="BP184" s="363"/>
      <c r="BQ184" s="364"/>
      <c r="BR184" s="365"/>
      <c r="BS184" s="362"/>
      <c r="BT184" s="363"/>
      <c r="BU184" s="364"/>
      <c r="BV184" s="365"/>
      <c r="BW184" s="362"/>
      <c r="BX184" s="363"/>
      <c r="BY184" s="364"/>
      <c r="BZ184" s="365">
        <v>3</v>
      </c>
      <c r="CA184" s="362"/>
      <c r="CB184" s="363"/>
      <c r="CC184" s="364"/>
      <c r="CD184" s="365">
        <v>2</v>
      </c>
      <c r="CE184" s="362"/>
      <c r="CF184" s="363"/>
      <c r="CG184" s="364"/>
      <c r="CH184" s="365">
        <v>3</v>
      </c>
      <c r="CI184" s="362"/>
      <c r="CJ184" s="363"/>
      <c r="CK184" s="364"/>
      <c r="CL184" s="365"/>
      <c r="CM184" s="362"/>
      <c r="CN184" s="363"/>
      <c r="CO184" s="364"/>
      <c r="CP184" s="365"/>
      <c r="CQ184" s="362"/>
      <c r="CR184" s="363"/>
      <c r="CS184" s="364"/>
      <c r="CT184" s="365">
        <v>1</v>
      </c>
      <c r="CU184" s="362"/>
      <c r="CV184" s="363"/>
      <c r="CW184" s="364"/>
      <c r="CX184" s="365"/>
      <c r="CY184" s="362"/>
      <c r="CZ184" s="363"/>
      <c r="DA184" s="364"/>
      <c r="DB184" s="365"/>
      <c r="DC184" s="362"/>
      <c r="DD184" s="363"/>
      <c r="DE184" s="364"/>
      <c r="DF184" s="365"/>
      <c r="DG184" s="362"/>
      <c r="DH184" s="363"/>
      <c r="DI184" s="364"/>
      <c r="DJ184" s="365"/>
      <c r="DK184" s="362"/>
      <c r="DL184" s="363"/>
      <c r="DM184" s="364"/>
      <c r="DN184" s="365">
        <v>1</v>
      </c>
      <c r="DO184" s="362"/>
      <c r="DP184" s="363"/>
      <c r="DQ184" s="364"/>
      <c r="DR184" s="365">
        <v>3</v>
      </c>
      <c r="DS184" s="362"/>
      <c r="DT184" s="363"/>
      <c r="DU184" s="364"/>
      <c r="DV184" s="365"/>
      <c r="DW184" s="362"/>
      <c r="DX184" s="363"/>
      <c r="DY184" s="364"/>
      <c r="DZ184" s="413">
        <f t="shared" si="25"/>
        <v>25</v>
      </c>
      <c r="EA184" s="414">
        <f t="shared" si="26"/>
        <v>0</v>
      </c>
      <c r="EB184" s="414">
        <f t="shared" si="27"/>
        <v>0</v>
      </c>
      <c r="EC184" s="415">
        <f t="shared" si="28"/>
        <v>0</v>
      </c>
    </row>
    <row r="185" spans="1:133" ht="54.75" customHeight="1">
      <c r="A185" s="408">
        <v>172</v>
      </c>
      <c r="B185" s="417" t="s">
        <v>541</v>
      </c>
      <c r="C185" s="418" t="s">
        <v>1804</v>
      </c>
      <c r="D185" s="419" t="s">
        <v>1805</v>
      </c>
      <c r="E185" s="420">
        <v>3</v>
      </c>
      <c r="F185" s="365"/>
      <c r="G185" s="362"/>
      <c r="H185" s="363"/>
      <c r="I185" s="364"/>
      <c r="J185" s="365">
        <v>2</v>
      </c>
      <c r="K185" s="362"/>
      <c r="L185" s="363"/>
      <c r="M185" s="364"/>
      <c r="N185" s="365"/>
      <c r="O185" s="362"/>
      <c r="P185" s="363"/>
      <c r="Q185" s="364"/>
      <c r="R185" s="365"/>
      <c r="S185" s="362"/>
      <c r="T185" s="363"/>
      <c r="U185" s="364"/>
      <c r="V185" s="365">
        <v>3</v>
      </c>
      <c r="W185" s="362"/>
      <c r="X185" s="363"/>
      <c r="Y185" s="364"/>
      <c r="Z185" s="365"/>
      <c r="AA185" s="362"/>
      <c r="AB185" s="363"/>
      <c r="AC185" s="364"/>
      <c r="AD185" s="365">
        <v>2</v>
      </c>
      <c r="AE185" s="362"/>
      <c r="AF185" s="363"/>
      <c r="AG185" s="364"/>
      <c r="AH185" s="365"/>
      <c r="AI185" s="362"/>
      <c r="AJ185" s="363"/>
      <c r="AK185" s="364"/>
      <c r="AL185" s="365"/>
      <c r="AM185" s="362"/>
      <c r="AN185" s="363"/>
      <c r="AO185" s="364"/>
      <c r="AP185" s="365"/>
      <c r="AQ185" s="362"/>
      <c r="AR185" s="363"/>
      <c r="AS185" s="364"/>
      <c r="AT185" s="365"/>
      <c r="AU185" s="362"/>
      <c r="AV185" s="363"/>
      <c r="AW185" s="364"/>
      <c r="AX185" s="365"/>
      <c r="AY185" s="362"/>
      <c r="AZ185" s="363"/>
      <c r="BA185" s="364"/>
      <c r="BB185" s="365">
        <v>1</v>
      </c>
      <c r="BC185" s="362"/>
      <c r="BD185" s="363"/>
      <c r="BE185" s="364"/>
      <c r="BF185" s="365"/>
      <c r="BG185" s="362"/>
      <c r="BH185" s="363"/>
      <c r="BI185" s="364"/>
      <c r="BJ185" s="365"/>
      <c r="BK185" s="362"/>
      <c r="BL185" s="363"/>
      <c r="BM185" s="364"/>
      <c r="BN185" s="365"/>
      <c r="BO185" s="362"/>
      <c r="BP185" s="363"/>
      <c r="BQ185" s="364"/>
      <c r="BR185" s="365"/>
      <c r="BS185" s="362"/>
      <c r="BT185" s="363"/>
      <c r="BU185" s="364"/>
      <c r="BV185" s="365"/>
      <c r="BW185" s="362"/>
      <c r="BX185" s="363"/>
      <c r="BY185" s="364"/>
      <c r="BZ185" s="365">
        <v>3</v>
      </c>
      <c r="CA185" s="362"/>
      <c r="CB185" s="363"/>
      <c r="CC185" s="364"/>
      <c r="CD185" s="365">
        <v>2</v>
      </c>
      <c r="CE185" s="362"/>
      <c r="CF185" s="363"/>
      <c r="CG185" s="364"/>
      <c r="CH185" s="365">
        <v>3</v>
      </c>
      <c r="CI185" s="362"/>
      <c r="CJ185" s="363"/>
      <c r="CK185" s="364"/>
      <c r="CL185" s="365"/>
      <c r="CM185" s="362"/>
      <c r="CN185" s="363"/>
      <c r="CO185" s="364"/>
      <c r="CP185" s="365"/>
      <c r="CQ185" s="362"/>
      <c r="CR185" s="363"/>
      <c r="CS185" s="364"/>
      <c r="CT185" s="365"/>
      <c r="CU185" s="362"/>
      <c r="CV185" s="363"/>
      <c r="CW185" s="364"/>
      <c r="CX185" s="365"/>
      <c r="CY185" s="362"/>
      <c r="CZ185" s="363"/>
      <c r="DA185" s="364"/>
      <c r="DB185" s="365"/>
      <c r="DC185" s="362"/>
      <c r="DD185" s="363"/>
      <c r="DE185" s="364"/>
      <c r="DF185" s="365"/>
      <c r="DG185" s="362"/>
      <c r="DH185" s="363"/>
      <c r="DI185" s="364"/>
      <c r="DJ185" s="365"/>
      <c r="DK185" s="362">
        <v>1</v>
      </c>
      <c r="DL185" s="363"/>
      <c r="DM185" s="364"/>
      <c r="DN185" s="365">
        <v>1</v>
      </c>
      <c r="DO185" s="362"/>
      <c r="DP185" s="363"/>
      <c r="DQ185" s="364"/>
      <c r="DR185" s="365">
        <v>3</v>
      </c>
      <c r="DS185" s="362"/>
      <c r="DT185" s="363"/>
      <c r="DU185" s="364"/>
      <c r="DV185" s="365"/>
      <c r="DW185" s="362"/>
      <c r="DX185" s="363"/>
      <c r="DY185" s="364"/>
      <c r="DZ185" s="413">
        <f t="shared" si="25"/>
        <v>20</v>
      </c>
      <c r="EA185" s="414">
        <f t="shared" si="26"/>
        <v>1</v>
      </c>
      <c r="EB185" s="414">
        <f t="shared" si="27"/>
        <v>0</v>
      </c>
      <c r="EC185" s="415">
        <f t="shared" si="28"/>
        <v>0</v>
      </c>
    </row>
    <row r="186" spans="1:133" ht="54.75" customHeight="1">
      <c r="A186" s="408">
        <v>173</v>
      </c>
      <c r="B186" s="409" t="s">
        <v>513</v>
      </c>
      <c r="C186" s="410" t="s">
        <v>1806</v>
      </c>
      <c r="D186" s="411" t="s">
        <v>1807</v>
      </c>
      <c r="E186" s="412">
        <v>3</v>
      </c>
      <c r="F186" s="365"/>
      <c r="G186" s="362"/>
      <c r="H186" s="363"/>
      <c r="I186" s="364"/>
      <c r="J186" s="365">
        <v>2</v>
      </c>
      <c r="K186" s="362"/>
      <c r="L186" s="363"/>
      <c r="M186" s="364"/>
      <c r="N186" s="365"/>
      <c r="O186" s="362"/>
      <c r="P186" s="363"/>
      <c r="Q186" s="364"/>
      <c r="R186" s="365"/>
      <c r="S186" s="362"/>
      <c r="T186" s="363"/>
      <c r="U186" s="364"/>
      <c r="V186" s="365">
        <v>3</v>
      </c>
      <c r="W186" s="362"/>
      <c r="X186" s="363"/>
      <c r="Y186" s="364"/>
      <c r="Z186" s="365"/>
      <c r="AA186" s="362"/>
      <c r="AB186" s="363"/>
      <c r="AC186" s="364"/>
      <c r="AD186" s="365">
        <v>2</v>
      </c>
      <c r="AE186" s="362"/>
      <c r="AF186" s="363"/>
      <c r="AG186" s="364"/>
      <c r="AH186" s="365">
        <v>3</v>
      </c>
      <c r="AI186" s="362"/>
      <c r="AJ186" s="363"/>
      <c r="AK186" s="364"/>
      <c r="AL186" s="365"/>
      <c r="AM186" s="362"/>
      <c r="AN186" s="363"/>
      <c r="AO186" s="364"/>
      <c r="AP186" s="365"/>
      <c r="AQ186" s="362"/>
      <c r="AR186" s="363"/>
      <c r="AS186" s="364"/>
      <c r="AT186" s="365"/>
      <c r="AU186" s="362"/>
      <c r="AV186" s="363"/>
      <c r="AW186" s="364"/>
      <c r="AX186" s="365"/>
      <c r="AY186" s="362"/>
      <c r="AZ186" s="363"/>
      <c r="BA186" s="364"/>
      <c r="BB186" s="365"/>
      <c r="BC186" s="362"/>
      <c r="BD186" s="363"/>
      <c r="BE186" s="364"/>
      <c r="BF186" s="365"/>
      <c r="BG186" s="362"/>
      <c r="BH186" s="363"/>
      <c r="BI186" s="364"/>
      <c r="BJ186" s="365"/>
      <c r="BK186" s="362">
        <v>2</v>
      </c>
      <c r="BL186" s="363"/>
      <c r="BM186" s="364"/>
      <c r="BN186" s="365"/>
      <c r="BO186" s="362"/>
      <c r="BP186" s="363"/>
      <c r="BQ186" s="364"/>
      <c r="BR186" s="365"/>
      <c r="BS186" s="362"/>
      <c r="BT186" s="363"/>
      <c r="BU186" s="364"/>
      <c r="BV186" s="365"/>
      <c r="BW186" s="362"/>
      <c r="BX186" s="363"/>
      <c r="BY186" s="364"/>
      <c r="BZ186" s="365"/>
      <c r="CA186" s="362"/>
      <c r="CB186" s="363"/>
      <c r="CC186" s="364"/>
      <c r="CD186" s="365"/>
      <c r="CE186" s="362"/>
      <c r="CF186" s="363"/>
      <c r="CG186" s="364"/>
      <c r="CH186" s="365"/>
      <c r="CI186" s="362"/>
      <c r="CJ186" s="363"/>
      <c r="CK186" s="364"/>
      <c r="CL186" s="365"/>
      <c r="CM186" s="362"/>
      <c r="CN186" s="363"/>
      <c r="CO186" s="364"/>
      <c r="CP186" s="365"/>
      <c r="CQ186" s="362"/>
      <c r="CR186" s="363"/>
      <c r="CS186" s="364"/>
      <c r="CT186" s="365"/>
      <c r="CU186" s="362"/>
      <c r="CV186" s="363"/>
      <c r="CW186" s="364"/>
      <c r="CX186" s="365"/>
      <c r="CY186" s="362"/>
      <c r="CZ186" s="363"/>
      <c r="DA186" s="364"/>
      <c r="DB186" s="365"/>
      <c r="DC186" s="362"/>
      <c r="DD186" s="363"/>
      <c r="DE186" s="364"/>
      <c r="DF186" s="365"/>
      <c r="DG186" s="362"/>
      <c r="DH186" s="363"/>
      <c r="DI186" s="364"/>
      <c r="DJ186" s="365"/>
      <c r="DK186" s="362"/>
      <c r="DL186" s="363"/>
      <c r="DM186" s="364"/>
      <c r="DN186" s="365"/>
      <c r="DO186" s="362"/>
      <c r="DP186" s="363"/>
      <c r="DQ186" s="364"/>
      <c r="DR186" s="365"/>
      <c r="DS186" s="362"/>
      <c r="DT186" s="363"/>
      <c r="DU186" s="364"/>
      <c r="DV186" s="365"/>
      <c r="DW186" s="362"/>
      <c r="DX186" s="363"/>
      <c r="DY186" s="364"/>
      <c r="DZ186" s="413">
        <f t="shared" si="25"/>
        <v>10</v>
      </c>
      <c r="EA186" s="414">
        <f t="shared" si="26"/>
        <v>2</v>
      </c>
      <c r="EB186" s="414">
        <f t="shared" si="27"/>
        <v>0</v>
      </c>
      <c r="EC186" s="415">
        <f t="shared" si="28"/>
        <v>0</v>
      </c>
    </row>
    <row r="187" spans="1:133" ht="54.75" customHeight="1">
      <c r="A187" s="408">
        <v>174</v>
      </c>
      <c r="B187" s="409" t="s">
        <v>1808</v>
      </c>
      <c r="C187" s="410" t="s">
        <v>1809</v>
      </c>
      <c r="D187" s="411" t="s">
        <v>1810</v>
      </c>
      <c r="E187" s="412">
        <v>3</v>
      </c>
      <c r="F187" s="365"/>
      <c r="G187" s="362"/>
      <c r="H187" s="363"/>
      <c r="I187" s="364"/>
      <c r="J187" s="365">
        <v>2</v>
      </c>
      <c r="K187" s="362"/>
      <c r="L187" s="363"/>
      <c r="M187" s="364"/>
      <c r="N187" s="365"/>
      <c r="O187" s="362"/>
      <c r="P187" s="363"/>
      <c r="Q187" s="364"/>
      <c r="R187" s="365"/>
      <c r="S187" s="362"/>
      <c r="T187" s="363"/>
      <c r="U187" s="364"/>
      <c r="V187" s="365">
        <v>3</v>
      </c>
      <c r="W187" s="362"/>
      <c r="X187" s="363"/>
      <c r="Y187" s="364"/>
      <c r="Z187" s="365"/>
      <c r="AA187" s="362"/>
      <c r="AB187" s="363"/>
      <c r="AC187" s="364"/>
      <c r="AD187" s="365">
        <v>2</v>
      </c>
      <c r="AE187" s="362"/>
      <c r="AF187" s="363"/>
      <c r="AG187" s="364"/>
      <c r="AH187" s="365">
        <v>3</v>
      </c>
      <c r="AI187" s="362"/>
      <c r="AJ187" s="363"/>
      <c r="AK187" s="364"/>
      <c r="AL187" s="365"/>
      <c r="AM187" s="362"/>
      <c r="AN187" s="363"/>
      <c r="AO187" s="364"/>
      <c r="AP187" s="365"/>
      <c r="AQ187" s="362"/>
      <c r="AR187" s="363"/>
      <c r="AS187" s="364"/>
      <c r="AT187" s="365"/>
      <c r="AU187" s="362"/>
      <c r="AV187" s="363"/>
      <c r="AW187" s="364"/>
      <c r="AX187" s="365"/>
      <c r="AY187" s="362"/>
      <c r="AZ187" s="363"/>
      <c r="BA187" s="364"/>
      <c r="BB187" s="365"/>
      <c r="BC187" s="362"/>
      <c r="BD187" s="363"/>
      <c r="BE187" s="364"/>
      <c r="BF187" s="365"/>
      <c r="BG187" s="362"/>
      <c r="BH187" s="363"/>
      <c r="BI187" s="364"/>
      <c r="BJ187" s="365"/>
      <c r="BK187" s="362">
        <v>2</v>
      </c>
      <c r="BL187" s="363"/>
      <c r="BM187" s="364"/>
      <c r="BN187" s="365"/>
      <c r="BO187" s="362"/>
      <c r="BP187" s="363"/>
      <c r="BQ187" s="364"/>
      <c r="BR187" s="365"/>
      <c r="BS187" s="362"/>
      <c r="BT187" s="363"/>
      <c r="BU187" s="364"/>
      <c r="BV187" s="365"/>
      <c r="BW187" s="362"/>
      <c r="BX187" s="363"/>
      <c r="BY187" s="364"/>
      <c r="BZ187" s="365">
        <v>3</v>
      </c>
      <c r="CA187" s="362"/>
      <c r="CB187" s="363"/>
      <c r="CC187" s="364"/>
      <c r="CD187" s="365">
        <v>2</v>
      </c>
      <c r="CE187" s="362"/>
      <c r="CF187" s="363"/>
      <c r="CG187" s="364"/>
      <c r="CH187" s="365">
        <v>3</v>
      </c>
      <c r="CI187" s="362"/>
      <c r="CJ187" s="363"/>
      <c r="CK187" s="364"/>
      <c r="CL187" s="365"/>
      <c r="CM187" s="362"/>
      <c r="CN187" s="363"/>
      <c r="CO187" s="364"/>
      <c r="CP187" s="365"/>
      <c r="CQ187" s="362"/>
      <c r="CR187" s="363"/>
      <c r="CS187" s="364"/>
      <c r="CT187" s="365"/>
      <c r="CU187" s="362"/>
      <c r="CV187" s="363"/>
      <c r="CW187" s="364"/>
      <c r="CX187" s="365"/>
      <c r="CY187" s="362">
        <v>2</v>
      </c>
      <c r="CZ187" s="363"/>
      <c r="DA187" s="364"/>
      <c r="DB187" s="365"/>
      <c r="DC187" s="362"/>
      <c r="DD187" s="363"/>
      <c r="DE187" s="364"/>
      <c r="DF187" s="365"/>
      <c r="DG187" s="362"/>
      <c r="DH187" s="363"/>
      <c r="DI187" s="364"/>
      <c r="DJ187" s="365"/>
      <c r="DK187" s="362"/>
      <c r="DL187" s="363"/>
      <c r="DM187" s="364"/>
      <c r="DN187" s="365"/>
      <c r="DO187" s="362"/>
      <c r="DP187" s="363"/>
      <c r="DQ187" s="364"/>
      <c r="DR187" s="365">
        <v>3</v>
      </c>
      <c r="DS187" s="362"/>
      <c r="DT187" s="363"/>
      <c r="DU187" s="364"/>
      <c r="DV187" s="365"/>
      <c r="DW187" s="362"/>
      <c r="DX187" s="363"/>
      <c r="DY187" s="364"/>
      <c r="DZ187" s="413">
        <f t="shared" si="25"/>
        <v>21</v>
      </c>
      <c r="EA187" s="414">
        <f t="shared" si="26"/>
        <v>4</v>
      </c>
      <c r="EB187" s="414">
        <f t="shared" si="27"/>
        <v>0</v>
      </c>
      <c r="EC187" s="415">
        <f t="shared" si="28"/>
        <v>0</v>
      </c>
    </row>
    <row r="188" spans="1:133" ht="54.75" customHeight="1">
      <c r="A188" s="408">
        <v>175</v>
      </c>
      <c r="B188" s="409" t="s">
        <v>514</v>
      </c>
      <c r="C188" s="410" t="s">
        <v>10</v>
      </c>
      <c r="D188" s="411" t="s">
        <v>1811</v>
      </c>
      <c r="E188" s="412">
        <v>2</v>
      </c>
      <c r="F188" s="365"/>
      <c r="G188" s="362"/>
      <c r="H188" s="363"/>
      <c r="I188" s="364"/>
      <c r="J188" s="365">
        <v>2</v>
      </c>
      <c r="K188" s="362"/>
      <c r="L188" s="363"/>
      <c r="M188" s="364"/>
      <c r="N188" s="365"/>
      <c r="O188" s="362"/>
      <c r="P188" s="363"/>
      <c r="Q188" s="364"/>
      <c r="R188" s="365"/>
      <c r="S188" s="362"/>
      <c r="T188" s="363"/>
      <c r="U188" s="364"/>
      <c r="V188" s="365">
        <v>3</v>
      </c>
      <c r="W188" s="362"/>
      <c r="X188" s="363"/>
      <c r="Y188" s="364"/>
      <c r="Z188" s="365"/>
      <c r="AA188" s="362"/>
      <c r="AB188" s="363"/>
      <c r="AC188" s="364"/>
      <c r="AD188" s="365">
        <v>2</v>
      </c>
      <c r="AE188" s="362"/>
      <c r="AF188" s="363"/>
      <c r="AG188" s="364"/>
      <c r="AH188" s="365">
        <v>3</v>
      </c>
      <c r="AI188" s="362"/>
      <c r="AJ188" s="363"/>
      <c r="AK188" s="364"/>
      <c r="AL188" s="365"/>
      <c r="AM188" s="362"/>
      <c r="AN188" s="363"/>
      <c r="AO188" s="364"/>
      <c r="AP188" s="365"/>
      <c r="AQ188" s="362"/>
      <c r="AR188" s="363"/>
      <c r="AS188" s="364"/>
      <c r="AT188" s="365"/>
      <c r="AU188" s="362">
        <v>2</v>
      </c>
      <c r="AV188" s="363"/>
      <c r="AW188" s="364"/>
      <c r="AX188" s="365"/>
      <c r="AY188" s="362"/>
      <c r="AZ188" s="363"/>
      <c r="BA188" s="364"/>
      <c r="BB188" s="365"/>
      <c r="BC188" s="362"/>
      <c r="BD188" s="363"/>
      <c r="BE188" s="364"/>
      <c r="BF188" s="365"/>
      <c r="BG188" s="362"/>
      <c r="BH188" s="363"/>
      <c r="BI188" s="364"/>
      <c r="BJ188" s="365"/>
      <c r="BK188" s="362"/>
      <c r="BL188" s="363"/>
      <c r="BM188" s="364"/>
      <c r="BN188" s="365"/>
      <c r="BO188" s="362"/>
      <c r="BP188" s="363"/>
      <c r="BQ188" s="364"/>
      <c r="BR188" s="365"/>
      <c r="BS188" s="362"/>
      <c r="BT188" s="363"/>
      <c r="BU188" s="364"/>
      <c r="BV188" s="365"/>
      <c r="BW188" s="362"/>
      <c r="BX188" s="363"/>
      <c r="BY188" s="364"/>
      <c r="BZ188" s="365">
        <v>3</v>
      </c>
      <c r="CA188" s="362"/>
      <c r="CB188" s="363"/>
      <c r="CC188" s="364"/>
      <c r="CD188" s="365">
        <v>2</v>
      </c>
      <c r="CE188" s="362"/>
      <c r="CF188" s="363"/>
      <c r="CG188" s="364"/>
      <c r="CH188" s="365">
        <v>3</v>
      </c>
      <c r="CI188" s="362"/>
      <c r="CJ188" s="363"/>
      <c r="CK188" s="364"/>
      <c r="CL188" s="365"/>
      <c r="CM188" s="362"/>
      <c r="CN188" s="363"/>
      <c r="CO188" s="364"/>
      <c r="CP188" s="365">
        <v>2</v>
      </c>
      <c r="CQ188" s="362"/>
      <c r="CR188" s="363"/>
      <c r="CS188" s="364"/>
      <c r="CT188" s="365"/>
      <c r="CU188" s="362"/>
      <c r="CV188" s="363"/>
      <c r="CW188" s="364"/>
      <c r="CX188" s="365"/>
      <c r="CY188" s="362"/>
      <c r="CZ188" s="363"/>
      <c r="DA188" s="364"/>
      <c r="DB188" s="365">
        <v>22</v>
      </c>
      <c r="DC188" s="362"/>
      <c r="DD188" s="363"/>
      <c r="DE188" s="364"/>
      <c r="DF188" s="365"/>
      <c r="DG188" s="362"/>
      <c r="DH188" s="363"/>
      <c r="DI188" s="364"/>
      <c r="DJ188" s="365"/>
      <c r="DK188" s="362"/>
      <c r="DL188" s="363"/>
      <c r="DM188" s="364"/>
      <c r="DN188" s="365"/>
      <c r="DO188" s="362"/>
      <c r="DP188" s="363"/>
      <c r="DQ188" s="364"/>
      <c r="DR188" s="365">
        <v>3</v>
      </c>
      <c r="DS188" s="362"/>
      <c r="DT188" s="363"/>
      <c r="DU188" s="364"/>
      <c r="DV188" s="365"/>
      <c r="DW188" s="362"/>
      <c r="DX188" s="363"/>
      <c r="DY188" s="364"/>
      <c r="DZ188" s="413">
        <f t="shared" si="25"/>
        <v>45</v>
      </c>
      <c r="EA188" s="414">
        <f t="shared" si="26"/>
        <v>2</v>
      </c>
      <c r="EB188" s="414">
        <f t="shared" si="27"/>
        <v>0</v>
      </c>
      <c r="EC188" s="415">
        <f t="shared" si="28"/>
        <v>0</v>
      </c>
    </row>
    <row r="189" spans="1:133" ht="54.75" customHeight="1">
      <c r="A189" s="408">
        <v>176</v>
      </c>
      <c r="B189" s="409" t="s">
        <v>527</v>
      </c>
      <c r="C189" s="410" t="s">
        <v>528</v>
      </c>
      <c r="D189" s="411" t="s">
        <v>1812</v>
      </c>
      <c r="E189" s="412">
        <v>2</v>
      </c>
      <c r="F189" s="365"/>
      <c r="G189" s="362"/>
      <c r="H189" s="363"/>
      <c r="I189" s="364"/>
      <c r="J189" s="365">
        <v>2</v>
      </c>
      <c r="K189" s="362"/>
      <c r="L189" s="363"/>
      <c r="M189" s="364"/>
      <c r="N189" s="365"/>
      <c r="O189" s="362"/>
      <c r="P189" s="363"/>
      <c r="Q189" s="364"/>
      <c r="R189" s="365"/>
      <c r="S189" s="362"/>
      <c r="T189" s="363"/>
      <c r="U189" s="364"/>
      <c r="V189" s="365">
        <v>3</v>
      </c>
      <c r="W189" s="362"/>
      <c r="X189" s="363"/>
      <c r="Y189" s="364"/>
      <c r="Z189" s="365"/>
      <c r="AA189" s="362"/>
      <c r="AB189" s="363"/>
      <c r="AC189" s="364"/>
      <c r="AD189" s="365">
        <v>2</v>
      </c>
      <c r="AE189" s="362"/>
      <c r="AF189" s="363"/>
      <c r="AG189" s="364"/>
      <c r="AH189" s="365">
        <v>3</v>
      </c>
      <c r="AI189" s="362"/>
      <c r="AJ189" s="363"/>
      <c r="AK189" s="364"/>
      <c r="AL189" s="365"/>
      <c r="AM189" s="362"/>
      <c r="AN189" s="363"/>
      <c r="AO189" s="364"/>
      <c r="AP189" s="365"/>
      <c r="AQ189" s="362"/>
      <c r="AR189" s="363"/>
      <c r="AS189" s="364"/>
      <c r="AT189" s="365">
        <v>2</v>
      </c>
      <c r="AU189" s="362"/>
      <c r="AV189" s="363"/>
      <c r="AW189" s="364"/>
      <c r="AX189" s="365"/>
      <c r="AY189" s="362"/>
      <c r="AZ189" s="363"/>
      <c r="BA189" s="364"/>
      <c r="BB189" s="365"/>
      <c r="BC189" s="362"/>
      <c r="BD189" s="363"/>
      <c r="BE189" s="364"/>
      <c r="BF189" s="365"/>
      <c r="BG189" s="362"/>
      <c r="BH189" s="363"/>
      <c r="BI189" s="364"/>
      <c r="BJ189" s="365">
        <v>2</v>
      </c>
      <c r="BK189" s="362"/>
      <c r="BL189" s="363"/>
      <c r="BM189" s="364"/>
      <c r="BN189" s="365"/>
      <c r="BO189" s="362"/>
      <c r="BP189" s="363"/>
      <c r="BQ189" s="364"/>
      <c r="BR189" s="365"/>
      <c r="BS189" s="362"/>
      <c r="BT189" s="363"/>
      <c r="BU189" s="364"/>
      <c r="BV189" s="365"/>
      <c r="BW189" s="362"/>
      <c r="BX189" s="363"/>
      <c r="BY189" s="364"/>
      <c r="BZ189" s="365">
        <v>3</v>
      </c>
      <c r="CA189" s="362"/>
      <c r="CB189" s="363"/>
      <c r="CC189" s="364"/>
      <c r="CD189" s="365">
        <v>2</v>
      </c>
      <c r="CE189" s="362"/>
      <c r="CF189" s="363"/>
      <c r="CG189" s="364"/>
      <c r="CH189" s="365">
        <v>3</v>
      </c>
      <c r="CI189" s="362"/>
      <c r="CJ189" s="363"/>
      <c r="CK189" s="364"/>
      <c r="CL189" s="365"/>
      <c r="CM189" s="362"/>
      <c r="CN189" s="363"/>
      <c r="CO189" s="364"/>
      <c r="CP189" s="365"/>
      <c r="CQ189" s="362">
        <v>2</v>
      </c>
      <c r="CR189" s="363"/>
      <c r="CS189" s="364"/>
      <c r="CT189" s="365"/>
      <c r="CU189" s="362"/>
      <c r="CV189" s="363"/>
      <c r="CW189" s="364"/>
      <c r="CX189" s="365"/>
      <c r="CY189" s="362"/>
      <c r="CZ189" s="363"/>
      <c r="DA189" s="364"/>
      <c r="DB189" s="365"/>
      <c r="DC189" s="362"/>
      <c r="DD189" s="363"/>
      <c r="DE189" s="364"/>
      <c r="DF189" s="365"/>
      <c r="DG189" s="362"/>
      <c r="DH189" s="363"/>
      <c r="DI189" s="364"/>
      <c r="DJ189" s="365">
        <v>1</v>
      </c>
      <c r="DK189" s="362"/>
      <c r="DL189" s="363"/>
      <c r="DM189" s="364"/>
      <c r="DN189" s="365">
        <v>1</v>
      </c>
      <c r="DO189" s="362"/>
      <c r="DP189" s="363"/>
      <c r="DQ189" s="364"/>
      <c r="DR189" s="365">
        <v>3</v>
      </c>
      <c r="DS189" s="362"/>
      <c r="DT189" s="363"/>
      <c r="DU189" s="364"/>
      <c r="DV189" s="365"/>
      <c r="DW189" s="362"/>
      <c r="DX189" s="363"/>
      <c r="DY189" s="364"/>
      <c r="DZ189" s="413">
        <f t="shared" si="25"/>
        <v>27</v>
      </c>
      <c r="EA189" s="414">
        <f t="shared" si="26"/>
        <v>2</v>
      </c>
      <c r="EB189" s="414">
        <f t="shared" si="27"/>
        <v>0</v>
      </c>
      <c r="EC189" s="415">
        <f t="shared" si="28"/>
        <v>0</v>
      </c>
    </row>
    <row r="190" spans="1:133" ht="54.75" customHeight="1">
      <c r="A190" s="408">
        <v>177</v>
      </c>
      <c r="B190" s="409" t="s">
        <v>1813</v>
      </c>
      <c r="C190" s="410" t="s">
        <v>1814</v>
      </c>
      <c r="D190" s="411" t="s">
        <v>1815</v>
      </c>
      <c r="E190" s="412">
        <v>2</v>
      </c>
      <c r="F190" s="365"/>
      <c r="G190" s="362"/>
      <c r="H190" s="363"/>
      <c r="I190" s="364"/>
      <c r="J190" s="365">
        <v>2</v>
      </c>
      <c r="K190" s="362"/>
      <c r="L190" s="363"/>
      <c r="M190" s="364"/>
      <c r="N190" s="365"/>
      <c r="O190" s="362"/>
      <c r="P190" s="363"/>
      <c r="Q190" s="364"/>
      <c r="R190" s="365"/>
      <c r="S190" s="362"/>
      <c r="T190" s="363"/>
      <c r="U190" s="364"/>
      <c r="V190" s="365">
        <v>3</v>
      </c>
      <c r="W190" s="362"/>
      <c r="X190" s="363"/>
      <c r="Y190" s="364"/>
      <c r="Z190" s="365"/>
      <c r="AA190" s="362"/>
      <c r="AB190" s="363"/>
      <c r="AC190" s="364"/>
      <c r="AD190" s="365">
        <v>2</v>
      </c>
      <c r="AE190" s="362"/>
      <c r="AF190" s="363"/>
      <c r="AG190" s="364"/>
      <c r="AH190" s="365">
        <v>3</v>
      </c>
      <c r="AI190" s="362"/>
      <c r="AJ190" s="363"/>
      <c r="AK190" s="364"/>
      <c r="AL190" s="365"/>
      <c r="AM190" s="362"/>
      <c r="AN190" s="363"/>
      <c r="AO190" s="364"/>
      <c r="AP190" s="365"/>
      <c r="AQ190" s="362"/>
      <c r="AR190" s="363"/>
      <c r="AS190" s="364"/>
      <c r="AT190" s="365"/>
      <c r="AU190" s="362"/>
      <c r="AV190" s="363"/>
      <c r="AW190" s="364"/>
      <c r="AX190" s="365"/>
      <c r="AY190" s="362"/>
      <c r="AZ190" s="363"/>
      <c r="BA190" s="364"/>
      <c r="BB190" s="365"/>
      <c r="BC190" s="362"/>
      <c r="BD190" s="363"/>
      <c r="BE190" s="364"/>
      <c r="BF190" s="365"/>
      <c r="BG190" s="362"/>
      <c r="BH190" s="363"/>
      <c r="BI190" s="364"/>
      <c r="BJ190" s="365"/>
      <c r="BK190" s="362"/>
      <c r="BL190" s="363"/>
      <c r="BM190" s="364"/>
      <c r="BN190" s="365"/>
      <c r="BO190" s="362"/>
      <c r="BP190" s="363"/>
      <c r="BQ190" s="364"/>
      <c r="BR190" s="365"/>
      <c r="BS190" s="362"/>
      <c r="BT190" s="363"/>
      <c r="BU190" s="364"/>
      <c r="BV190" s="365"/>
      <c r="BW190" s="362"/>
      <c r="BX190" s="363"/>
      <c r="BY190" s="364"/>
      <c r="BZ190" s="365">
        <v>3</v>
      </c>
      <c r="CA190" s="362"/>
      <c r="CB190" s="363"/>
      <c r="CC190" s="364"/>
      <c r="CD190" s="365">
        <v>2</v>
      </c>
      <c r="CE190" s="362"/>
      <c r="CF190" s="363"/>
      <c r="CG190" s="364"/>
      <c r="CH190" s="365">
        <v>3</v>
      </c>
      <c r="CI190" s="362"/>
      <c r="CJ190" s="363"/>
      <c r="CK190" s="364"/>
      <c r="CL190" s="365"/>
      <c r="CM190" s="362"/>
      <c r="CN190" s="363"/>
      <c r="CO190" s="364"/>
      <c r="CP190" s="365"/>
      <c r="CQ190" s="362"/>
      <c r="CR190" s="363"/>
      <c r="CS190" s="364"/>
      <c r="CT190" s="365"/>
      <c r="CU190" s="362"/>
      <c r="CV190" s="363"/>
      <c r="CW190" s="364"/>
      <c r="CX190" s="365">
        <v>2</v>
      </c>
      <c r="CY190" s="362"/>
      <c r="CZ190" s="363"/>
      <c r="DA190" s="364"/>
      <c r="DB190" s="365">
        <v>2</v>
      </c>
      <c r="DC190" s="362"/>
      <c r="DD190" s="363"/>
      <c r="DE190" s="364"/>
      <c r="DF190" s="365"/>
      <c r="DG190" s="362"/>
      <c r="DH190" s="363"/>
      <c r="DI190" s="364"/>
      <c r="DJ190" s="365"/>
      <c r="DK190" s="362">
        <v>1</v>
      </c>
      <c r="DL190" s="363"/>
      <c r="DM190" s="364"/>
      <c r="DN190" s="365"/>
      <c r="DO190" s="362"/>
      <c r="DP190" s="363"/>
      <c r="DQ190" s="364"/>
      <c r="DR190" s="365">
        <v>3</v>
      </c>
      <c r="DS190" s="362"/>
      <c r="DT190" s="363"/>
      <c r="DU190" s="364"/>
      <c r="DV190" s="365"/>
      <c r="DW190" s="362"/>
      <c r="DX190" s="363"/>
      <c r="DY190" s="364"/>
      <c r="DZ190" s="413">
        <f t="shared" si="25"/>
        <v>25</v>
      </c>
      <c r="EA190" s="414">
        <f t="shared" si="26"/>
        <v>1</v>
      </c>
      <c r="EB190" s="414">
        <f t="shared" si="27"/>
        <v>0</v>
      </c>
      <c r="EC190" s="415">
        <f t="shared" si="28"/>
        <v>0</v>
      </c>
    </row>
    <row r="191" spans="1:133" ht="54.75" customHeight="1">
      <c r="A191" s="408">
        <v>178</v>
      </c>
      <c r="B191" s="409" t="s">
        <v>515</v>
      </c>
      <c r="C191" s="410" t="s">
        <v>516</v>
      </c>
      <c r="D191" s="411" t="s">
        <v>1816</v>
      </c>
      <c r="E191" s="412">
        <v>2</v>
      </c>
      <c r="F191" s="365"/>
      <c r="G191" s="362"/>
      <c r="H191" s="363"/>
      <c r="I191" s="364"/>
      <c r="J191" s="365">
        <v>2</v>
      </c>
      <c r="K191" s="362"/>
      <c r="L191" s="363"/>
      <c r="M191" s="364"/>
      <c r="N191" s="365"/>
      <c r="O191" s="362"/>
      <c r="P191" s="363"/>
      <c r="Q191" s="364"/>
      <c r="R191" s="365"/>
      <c r="S191" s="362"/>
      <c r="T191" s="363"/>
      <c r="U191" s="364"/>
      <c r="V191" s="365">
        <v>3</v>
      </c>
      <c r="W191" s="362"/>
      <c r="X191" s="363"/>
      <c r="Y191" s="364"/>
      <c r="Z191" s="365"/>
      <c r="AA191" s="362"/>
      <c r="AB191" s="363"/>
      <c r="AC191" s="364"/>
      <c r="AD191" s="365">
        <v>2</v>
      </c>
      <c r="AE191" s="362"/>
      <c r="AF191" s="363"/>
      <c r="AG191" s="364"/>
      <c r="AH191" s="365"/>
      <c r="AI191" s="362"/>
      <c r="AJ191" s="363"/>
      <c r="AK191" s="364"/>
      <c r="AL191" s="365"/>
      <c r="AM191" s="362"/>
      <c r="AN191" s="363"/>
      <c r="AO191" s="364"/>
      <c r="AP191" s="365"/>
      <c r="AQ191" s="362"/>
      <c r="AR191" s="363"/>
      <c r="AS191" s="364"/>
      <c r="AT191" s="365"/>
      <c r="AU191" s="362"/>
      <c r="AV191" s="363"/>
      <c r="AW191" s="364"/>
      <c r="AX191" s="365"/>
      <c r="AY191" s="362">
        <v>2</v>
      </c>
      <c r="AZ191" s="363"/>
      <c r="BA191" s="364"/>
      <c r="BB191" s="365"/>
      <c r="BC191" s="362"/>
      <c r="BD191" s="363"/>
      <c r="BE191" s="364"/>
      <c r="BF191" s="365">
        <v>1</v>
      </c>
      <c r="BG191" s="362"/>
      <c r="BH191" s="363"/>
      <c r="BI191" s="364"/>
      <c r="BJ191" s="365"/>
      <c r="BK191" s="362"/>
      <c r="BL191" s="363"/>
      <c r="BM191" s="364"/>
      <c r="BN191" s="365"/>
      <c r="BO191" s="362"/>
      <c r="BP191" s="363"/>
      <c r="BQ191" s="364"/>
      <c r="BR191" s="365"/>
      <c r="BS191" s="362"/>
      <c r="BT191" s="363"/>
      <c r="BU191" s="364"/>
      <c r="BV191" s="365"/>
      <c r="BW191" s="362"/>
      <c r="BX191" s="363"/>
      <c r="BY191" s="364"/>
      <c r="BZ191" s="365">
        <v>3</v>
      </c>
      <c r="CA191" s="362"/>
      <c r="CB191" s="363"/>
      <c r="CC191" s="364"/>
      <c r="CD191" s="365">
        <v>2</v>
      </c>
      <c r="CE191" s="362"/>
      <c r="CF191" s="363"/>
      <c r="CG191" s="364"/>
      <c r="CH191" s="365">
        <v>3</v>
      </c>
      <c r="CI191" s="362"/>
      <c r="CJ191" s="363"/>
      <c r="CK191" s="364"/>
      <c r="CL191" s="365"/>
      <c r="CM191" s="362"/>
      <c r="CN191" s="363"/>
      <c r="CO191" s="364"/>
      <c r="CP191" s="365"/>
      <c r="CQ191" s="362"/>
      <c r="CR191" s="363"/>
      <c r="CS191" s="364"/>
      <c r="CT191" s="365">
        <v>1</v>
      </c>
      <c r="CU191" s="362"/>
      <c r="CV191" s="363"/>
      <c r="CW191" s="364"/>
      <c r="CX191" s="365"/>
      <c r="CY191" s="362"/>
      <c r="CZ191" s="363"/>
      <c r="DA191" s="364"/>
      <c r="DB191" s="365"/>
      <c r="DC191" s="362"/>
      <c r="DD191" s="363"/>
      <c r="DE191" s="364"/>
      <c r="DF191" s="365"/>
      <c r="DG191" s="362"/>
      <c r="DH191" s="363"/>
      <c r="DI191" s="364"/>
      <c r="DJ191" s="365"/>
      <c r="DK191" s="362"/>
      <c r="DL191" s="363"/>
      <c r="DM191" s="364"/>
      <c r="DN191" s="365"/>
      <c r="DO191" s="362">
        <v>1</v>
      </c>
      <c r="DP191" s="363"/>
      <c r="DQ191" s="364"/>
      <c r="DR191" s="365">
        <v>3</v>
      </c>
      <c r="DS191" s="362"/>
      <c r="DT191" s="363"/>
      <c r="DU191" s="364"/>
      <c r="DV191" s="365"/>
      <c r="DW191" s="362"/>
      <c r="DX191" s="363"/>
      <c r="DY191" s="364"/>
      <c r="DZ191" s="413">
        <f t="shared" si="25"/>
        <v>20</v>
      </c>
      <c r="EA191" s="414">
        <f t="shared" si="26"/>
        <v>3</v>
      </c>
      <c r="EB191" s="414">
        <f t="shared" si="27"/>
        <v>0</v>
      </c>
      <c r="EC191" s="415">
        <f t="shared" si="28"/>
        <v>0</v>
      </c>
    </row>
    <row r="192" spans="1:133" ht="54.75" customHeight="1">
      <c r="A192" s="408">
        <v>179</v>
      </c>
      <c r="B192" s="409" t="s">
        <v>517</v>
      </c>
      <c r="C192" s="410" t="s">
        <v>50</v>
      </c>
      <c r="D192" s="411" t="s">
        <v>1817</v>
      </c>
      <c r="E192" s="412">
        <v>2</v>
      </c>
      <c r="F192" s="365"/>
      <c r="G192" s="362"/>
      <c r="H192" s="363"/>
      <c r="I192" s="364"/>
      <c r="J192" s="365"/>
      <c r="K192" s="362"/>
      <c r="L192" s="363"/>
      <c r="M192" s="364"/>
      <c r="N192" s="365"/>
      <c r="O192" s="362"/>
      <c r="P192" s="363"/>
      <c r="Q192" s="364"/>
      <c r="R192" s="365"/>
      <c r="S192" s="362"/>
      <c r="T192" s="363"/>
      <c r="U192" s="364"/>
      <c r="V192" s="365"/>
      <c r="W192" s="362"/>
      <c r="X192" s="363"/>
      <c r="Y192" s="364"/>
      <c r="Z192" s="365"/>
      <c r="AA192" s="362"/>
      <c r="AB192" s="363"/>
      <c r="AC192" s="364"/>
      <c r="AD192" s="365"/>
      <c r="AE192" s="362"/>
      <c r="AF192" s="363"/>
      <c r="AG192" s="364"/>
      <c r="AH192" s="365"/>
      <c r="AI192" s="362"/>
      <c r="AJ192" s="363"/>
      <c r="AK192" s="364"/>
      <c r="AL192" s="365"/>
      <c r="AM192" s="362"/>
      <c r="AN192" s="363"/>
      <c r="AO192" s="364"/>
      <c r="AP192" s="365"/>
      <c r="AQ192" s="362"/>
      <c r="AR192" s="363"/>
      <c r="AS192" s="364"/>
      <c r="AT192" s="365"/>
      <c r="AU192" s="362"/>
      <c r="AV192" s="363"/>
      <c r="AW192" s="364"/>
      <c r="AX192" s="365"/>
      <c r="AY192" s="362"/>
      <c r="AZ192" s="363"/>
      <c r="BA192" s="364"/>
      <c r="BB192" s="365"/>
      <c r="BC192" s="362"/>
      <c r="BD192" s="363"/>
      <c r="BE192" s="364"/>
      <c r="BF192" s="365"/>
      <c r="BG192" s="362"/>
      <c r="BH192" s="363"/>
      <c r="BI192" s="364"/>
      <c r="BJ192" s="365"/>
      <c r="BK192" s="362"/>
      <c r="BL192" s="363"/>
      <c r="BM192" s="364"/>
      <c r="BN192" s="365"/>
      <c r="BO192" s="362"/>
      <c r="BP192" s="363"/>
      <c r="BQ192" s="364"/>
      <c r="BR192" s="365"/>
      <c r="BS192" s="362"/>
      <c r="BT192" s="363"/>
      <c r="BU192" s="364"/>
      <c r="BV192" s="365"/>
      <c r="BW192" s="362"/>
      <c r="BX192" s="363"/>
      <c r="BY192" s="364"/>
      <c r="BZ192" s="365">
        <v>3</v>
      </c>
      <c r="CA192" s="362"/>
      <c r="CB192" s="363"/>
      <c r="CC192" s="364"/>
      <c r="CD192" s="365"/>
      <c r="CE192" s="362"/>
      <c r="CF192" s="363"/>
      <c r="CG192" s="364"/>
      <c r="CH192" s="365">
        <v>3</v>
      </c>
      <c r="CI192" s="362"/>
      <c r="CJ192" s="363"/>
      <c r="CK192" s="364"/>
      <c r="CL192" s="365"/>
      <c r="CM192" s="362"/>
      <c r="CN192" s="363"/>
      <c r="CO192" s="364"/>
      <c r="CP192" s="365"/>
      <c r="CQ192" s="362"/>
      <c r="CR192" s="363"/>
      <c r="CS192" s="364"/>
      <c r="CT192" s="365"/>
      <c r="CU192" s="362"/>
      <c r="CV192" s="363"/>
      <c r="CW192" s="364"/>
      <c r="CX192" s="365"/>
      <c r="CY192" s="362"/>
      <c r="CZ192" s="363"/>
      <c r="DA192" s="364"/>
      <c r="DB192" s="365"/>
      <c r="DC192" s="362"/>
      <c r="DD192" s="363"/>
      <c r="DE192" s="364"/>
      <c r="DF192" s="365"/>
      <c r="DG192" s="362"/>
      <c r="DH192" s="363"/>
      <c r="DI192" s="364"/>
      <c r="DJ192" s="365"/>
      <c r="DK192" s="362"/>
      <c r="DL192" s="363"/>
      <c r="DM192" s="364"/>
      <c r="DN192" s="365"/>
      <c r="DO192" s="362"/>
      <c r="DP192" s="363"/>
      <c r="DQ192" s="364"/>
      <c r="DR192" s="365">
        <v>3</v>
      </c>
      <c r="DS192" s="362"/>
      <c r="DT192" s="363"/>
      <c r="DU192" s="364"/>
      <c r="DV192" s="365"/>
      <c r="DW192" s="362"/>
      <c r="DX192" s="363"/>
      <c r="DY192" s="364"/>
      <c r="DZ192" s="413">
        <f t="shared" si="25"/>
        <v>9</v>
      </c>
      <c r="EA192" s="414">
        <f t="shared" si="26"/>
        <v>0</v>
      </c>
      <c r="EB192" s="414">
        <f t="shared" si="27"/>
        <v>0</v>
      </c>
      <c r="EC192" s="415">
        <f t="shared" si="28"/>
        <v>0</v>
      </c>
    </row>
    <row r="193" spans="1:133" ht="54.75" customHeight="1">
      <c r="A193" s="408">
        <v>180</v>
      </c>
      <c r="B193" s="409" t="s">
        <v>518</v>
      </c>
      <c r="C193" s="410" t="s">
        <v>519</v>
      </c>
      <c r="D193" s="411" t="s">
        <v>1818</v>
      </c>
      <c r="E193" s="412">
        <v>2</v>
      </c>
      <c r="F193" s="365"/>
      <c r="G193" s="362"/>
      <c r="H193" s="363"/>
      <c r="I193" s="364"/>
      <c r="J193" s="365">
        <v>2</v>
      </c>
      <c r="K193" s="362"/>
      <c r="L193" s="363"/>
      <c r="M193" s="364"/>
      <c r="N193" s="365"/>
      <c r="O193" s="362"/>
      <c r="P193" s="363"/>
      <c r="Q193" s="364"/>
      <c r="R193" s="365"/>
      <c r="S193" s="362"/>
      <c r="T193" s="363"/>
      <c r="U193" s="364"/>
      <c r="V193" s="365"/>
      <c r="W193" s="362"/>
      <c r="X193" s="363"/>
      <c r="Y193" s="364"/>
      <c r="Z193" s="365"/>
      <c r="AA193" s="362"/>
      <c r="AB193" s="363"/>
      <c r="AC193" s="364"/>
      <c r="AD193" s="365">
        <v>2</v>
      </c>
      <c r="AE193" s="362"/>
      <c r="AF193" s="363"/>
      <c r="AG193" s="364"/>
      <c r="AH193" s="365">
        <v>3</v>
      </c>
      <c r="AI193" s="362"/>
      <c r="AJ193" s="363"/>
      <c r="AK193" s="364"/>
      <c r="AL193" s="365"/>
      <c r="AM193" s="362"/>
      <c r="AN193" s="363"/>
      <c r="AO193" s="364"/>
      <c r="AP193" s="365"/>
      <c r="AQ193" s="362"/>
      <c r="AR193" s="363"/>
      <c r="AS193" s="364"/>
      <c r="AT193" s="365"/>
      <c r="AU193" s="362"/>
      <c r="AV193" s="363"/>
      <c r="AW193" s="364"/>
      <c r="AX193" s="365">
        <v>2</v>
      </c>
      <c r="AY193" s="362"/>
      <c r="AZ193" s="363"/>
      <c r="BA193" s="364"/>
      <c r="BB193" s="365"/>
      <c r="BC193" s="362"/>
      <c r="BD193" s="363"/>
      <c r="BE193" s="364"/>
      <c r="BF193" s="365">
        <v>1</v>
      </c>
      <c r="BG193" s="362"/>
      <c r="BH193" s="363"/>
      <c r="BI193" s="364"/>
      <c r="BJ193" s="365"/>
      <c r="BK193" s="362"/>
      <c r="BL193" s="363"/>
      <c r="BM193" s="364"/>
      <c r="BN193" s="365"/>
      <c r="BO193" s="362"/>
      <c r="BP193" s="363"/>
      <c r="BQ193" s="364"/>
      <c r="BR193" s="365"/>
      <c r="BS193" s="362"/>
      <c r="BT193" s="363"/>
      <c r="BU193" s="364"/>
      <c r="BV193" s="365"/>
      <c r="BW193" s="362"/>
      <c r="BX193" s="363"/>
      <c r="BY193" s="364"/>
      <c r="BZ193" s="365">
        <v>3</v>
      </c>
      <c r="CA193" s="362"/>
      <c r="CB193" s="363"/>
      <c r="CC193" s="364"/>
      <c r="CD193" s="365">
        <v>2</v>
      </c>
      <c r="CE193" s="362"/>
      <c r="CF193" s="363"/>
      <c r="CG193" s="364"/>
      <c r="CH193" s="365">
        <v>3</v>
      </c>
      <c r="CI193" s="362"/>
      <c r="CJ193" s="363"/>
      <c r="CK193" s="364"/>
      <c r="CL193" s="365"/>
      <c r="CM193" s="362"/>
      <c r="CN193" s="363"/>
      <c r="CO193" s="364"/>
      <c r="CP193" s="365"/>
      <c r="CQ193" s="362"/>
      <c r="CR193" s="363"/>
      <c r="CS193" s="364"/>
      <c r="CT193" s="365"/>
      <c r="CU193" s="362">
        <v>1</v>
      </c>
      <c r="CV193" s="363"/>
      <c r="CW193" s="364"/>
      <c r="CX193" s="365"/>
      <c r="CY193" s="362"/>
      <c r="CZ193" s="363"/>
      <c r="DA193" s="364"/>
      <c r="DB193" s="365"/>
      <c r="DC193" s="362"/>
      <c r="DD193" s="363"/>
      <c r="DE193" s="364"/>
      <c r="DF193" s="365"/>
      <c r="DG193" s="362"/>
      <c r="DH193" s="363"/>
      <c r="DI193" s="364"/>
      <c r="DJ193" s="365"/>
      <c r="DK193" s="362"/>
      <c r="DL193" s="363"/>
      <c r="DM193" s="364"/>
      <c r="DN193" s="365"/>
      <c r="DO193" s="362"/>
      <c r="DP193" s="363"/>
      <c r="DQ193" s="364"/>
      <c r="DR193" s="365">
        <v>3</v>
      </c>
      <c r="DS193" s="362"/>
      <c r="DT193" s="363"/>
      <c r="DU193" s="364"/>
      <c r="DV193" s="365"/>
      <c r="DW193" s="362"/>
      <c r="DX193" s="363"/>
      <c r="DY193" s="364"/>
      <c r="DZ193" s="413">
        <f t="shared" si="25"/>
        <v>21</v>
      </c>
      <c r="EA193" s="414">
        <f t="shared" si="26"/>
        <v>1</v>
      </c>
      <c r="EB193" s="414">
        <f t="shared" si="27"/>
        <v>0</v>
      </c>
      <c r="EC193" s="415">
        <f t="shared" si="28"/>
        <v>0</v>
      </c>
    </row>
    <row r="194" spans="1:133" ht="54.75" customHeight="1">
      <c r="A194" s="408">
        <v>181</v>
      </c>
      <c r="B194" s="409" t="s">
        <v>520</v>
      </c>
      <c r="C194" s="410" t="s">
        <v>521</v>
      </c>
      <c r="D194" s="411" t="s">
        <v>1819</v>
      </c>
      <c r="E194" s="412">
        <v>2</v>
      </c>
      <c r="F194" s="365"/>
      <c r="G194" s="362"/>
      <c r="H194" s="363"/>
      <c r="I194" s="364"/>
      <c r="J194" s="365">
        <v>2</v>
      </c>
      <c r="K194" s="362"/>
      <c r="L194" s="363"/>
      <c r="M194" s="364"/>
      <c r="N194" s="365"/>
      <c r="O194" s="362"/>
      <c r="P194" s="363"/>
      <c r="Q194" s="364"/>
      <c r="R194" s="365"/>
      <c r="S194" s="362"/>
      <c r="T194" s="363"/>
      <c r="U194" s="364"/>
      <c r="V194" s="365">
        <v>3</v>
      </c>
      <c r="W194" s="362"/>
      <c r="X194" s="363"/>
      <c r="Y194" s="364"/>
      <c r="Z194" s="365"/>
      <c r="AA194" s="362"/>
      <c r="AB194" s="363"/>
      <c r="AC194" s="364"/>
      <c r="AD194" s="365">
        <v>2</v>
      </c>
      <c r="AE194" s="362"/>
      <c r="AF194" s="363"/>
      <c r="AG194" s="364"/>
      <c r="AH194" s="365">
        <v>3</v>
      </c>
      <c r="AI194" s="362"/>
      <c r="AJ194" s="363"/>
      <c r="AK194" s="364"/>
      <c r="AL194" s="365"/>
      <c r="AM194" s="362"/>
      <c r="AN194" s="363"/>
      <c r="AO194" s="364"/>
      <c r="AP194" s="365">
        <v>2</v>
      </c>
      <c r="AQ194" s="362"/>
      <c r="AR194" s="363"/>
      <c r="AS194" s="364"/>
      <c r="AT194" s="365">
        <v>2</v>
      </c>
      <c r="AU194" s="362"/>
      <c r="AV194" s="363"/>
      <c r="AW194" s="364"/>
      <c r="AX194" s="365"/>
      <c r="AY194" s="362"/>
      <c r="AZ194" s="363"/>
      <c r="BA194" s="364"/>
      <c r="BB194" s="365"/>
      <c r="BC194" s="362"/>
      <c r="BD194" s="363"/>
      <c r="BE194" s="364"/>
      <c r="BF194" s="365"/>
      <c r="BG194" s="362"/>
      <c r="BH194" s="363"/>
      <c r="BI194" s="364"/>
      <c r="BJ194" s="365"/>
      <c r="BK194" s="362">
        <v>2</v>
      </c>
      <c r="BL194" s="363"/>
      <c r="BM194" s="364"/>
      <c r="BN194" s="365"/>
      <c r="BO194" s="362"/>
      <c r="BP194" s="363"/>
      <c r="BQ194" s="364"/>
      <c r="BR194" s="365"/>
      <c r="BS194" s="362"/>
      <c r="BT194" s="363"/>
      <c r="BU194" s="364"/>
      <c r="BV194" s="365"/>
      <c r="BW194" s="362"/>
      <c r="BX194" s="363"/>
      <c r="BY194" s="364"/>
      <c r="BZ194" s="365">
        <v>3</v>
      </c>
      <c r="CA194" s="362"/>
      <c r="CB194" s="363"/>
      <c r="CC194" s="364"/>
      <c r="CD194" s="365">
        <v>2</v>
      </c>
      <c r="CE194" s="362"/>
      <c r="CF194" s="363"/>
      <c r="CG194" s="364"/>
      <c r="CH194" s="365">
        <v>3</v>
      </c>
      <c r="CI194" s="362"/>
      <c r="CJ194" s="363"/>
      <c r="CK194" s="364"/>
      <c r="CL194" s="365"/>
      <c r="CM194" s="362"/>
      <c r="CN194" s="363"/>
      <c r="CO194" s="364"/>
      <c r="CP194" s="365"/>
      <c r="CQ194" s="362"/>
      <c r="CR194" s="363"/>
      <c r="CS194" s="364"/>
      <c r="CT194" s="365"/>
      <c r="CU194" s="362"/>
      <c r="CV194" s="363"/>
      <c r="CW194" s="364"/>
      <c r="CX194" s="365"/>
      <c r="CY194" s="362"/>
      <c r="CZ194" s="363"/>
      <c r="DA194" s="364"/>
      <c r="DB194" s="365"/>
      <c r="DC194" s="362"/>
      <c r="DD194" s="363"/>
      <c r="DE194" s="364"/>
      <c r="DF194" s="365"/>
      <c r="DG194" s="362"/>
      <c r="DH194" s="363"/>
      <c r="DI194" s="364"/>
      <c r="DJ194" s="365">
        <v>1</v>
      </c>
      <c r="DK194" s="362"/>
      <c r="DL194" s="363"/>
      <c r="DM194" s="364"/>
      <c r="DN194" s="365"/>
      <c r="DO194" s="362"/>
      <c r="DP194" s="363"/>
      <c r="DQ194" s="364"/>
      <c r="DR194" s="365">
        <v>3</v>
      </c>
      <c r="DS194" s="362"/>
      <c r="DT194" s="363"/>
      <c r="DU194" s="364"/>
      <c r="DV194" s="365"/>
      <c r="DW194" s="362"/>
      <c r="DX194" s="363"/>
      <c r="DY194" s="364"/>
      <c r="DZ194" s="413">
        <f t="shared" si="25"/>
        <v>26</v>
      </c>
      <c r="EA194" s="414">
        <f t="shared" si="26"/>
        <v>2</v>
      </c>
      <c r="EB194" s="414">
        <f t="shared" si="27"/>
        <v>0</v>
      </c>
      <c r="EC194" s="415">
        <f t="shared" si="28"/>
        <v>0</v>
      </c>
    </row>
    <row r="195" spans="1:133" ht="54.75" customHeight="1">
      <c r="A195" s="408">
        <v>182</v>
      </c>
      <c r="B195" s="409" t="s">
        <v>522</v>
      </c>
      <c r="C195" s="410" t="s">
        <v>58</v>
      </c>
      <c r="D195" s="411" t="s">
        <v>1820</v>
      </c>
      <c r="E195" s="412">
        <v>2</v>
      </c>
      <c r="F195" s="365"/>
      <c r="G195" s="362"/>
      <c r="H195" s="363"/>
      <c r="I195" s="364"/>
      <c r="J195" s="365">
        <v>2</v>
      </c>
      <c r="K195" s="362"/>
      <c r="L195" s="363"/>
      <c r="M195" s="364"/>
      <c r="N195" s="365"/>
      <c r="O195" s="362"/>
      <c r="P195" s="363"/>
      <c r="Q195" s="364"/>
      <c r="R195" s="365"/>
      <c r="S195" s="362"/>
      <c r="T195" s="363"/>
      <c r="U195" s="364"/>
      <c r="V195" s="365">
        <v>3</v>
      </c>
      <c r="W195" s="362"/>
      <c r="X195" s="363"/>
      <c r="Y195" s="364"/>
      <c r="Z195" s="365"/>
      <c r="AA195" s="362"/>
      <c r="AB195" s="363"/>
      <c r="AC195" s="364"/>
      <c r="AD195" s="365">
        <v>2</v>
      </c>
      <c r="AE195" s="362"/>
      <c r="AF195" s="363"/>
      <c r="AG195" s="364"/>
      <c r="AH195" s="365">
        <v>3</v>
      </c>
      <c r="AI195" s="362"/>
      <c r="AJ195" s="363"/>
      <c r="AK195" s="364"/>
      <c r="AL195" s="365"/>
      <c r="AM195" s="362"/>
      <c r="AN195" s="363"/>
      <c r="AO195" s="364"/>
      <c r="AP195" s="365"/>
      <c r="AQ195" s="362"/>
      <c r="AR195" s="363"/>
      <c r="AS195" s="364"/>
      <c r="AT195" s="365"/>
      <c r="AU195" s="362"/>
      <c r="AV195" s="363"/>
      <c r="AW195" s="364"/>
      <c r="AX195" s="365"/>
      <c r="AY195" s="362"/>
      <c r="AZ195" s="363"/>
      <c r="BA195" s="364"/>
      <c r="BB195" s="365"/>
      <c r="BC195" s="362"/>
      <c r="BD195" s="363"/>
      <c r="BE195" s="364"/>
      <c r="BF195" s="365"/>
      <c r="BG195" s="362"/>
      <c r="BH195" s="363"/>
      <c r="BI195" s="364"/>
      <c r="BJ195" s="365"/>
      <c r="BK195" s="362"/>
      <c r="BL195" s="363"/>
      <c r="BM195" s="364"/>
      <c r="BN195" s="365"/>
      <c r="BO195" s="362"/>
      <c r="BP195" s="363"/>
      <c r="BQ195" s="364"/>
      <c r="BR195" s="365"/>
      <c r="BS195" s="362"/>
      <c r="BT195" s="363"/>
      <c r="BU195" s="364"/>
      <c r="BV195" s="365"/>
      <c r="BW195" s="362"/>
      <c r="BX195" s="363"/>
      <c r="BY195" s="364"/>
      <c r="BZ195" s="365">
        <v>3</v>
      </c>
      <c r="CA195" s="362"/>
      <c r="CB195" s="363"/>
      <c r="CC195" s="364"/>
      <c r="CD195" s="365"/>
      <c r="CE195" s="362"/>
      <c r="CF195" s="363"/>
      <c r="CG195" s="364"/>
      <c r="CH195" s="365">
        <v>3</v>
      </c>
      <c r="CI195" s="362"/>
      <c r="CJ195" s="363"/>
      <c r="CK195" s="364"/>
      <c r="CL195" s="365"/>
      <c r="CM195" s="362"/>
      <c r="CN195" s="363"/>
      <c r="CO195" s="364"/>
      <c r="CP195" s="365">
        <v>2</v>
      </c>
      <c r="CQ195" s="362"/>
      <c r="CR195" s="363"/>
      <c r="CS195" s="364"/>
      <c r="CT195" s="365"/>
      <c r="CU195" s="362"/>
      <c r="CV195" s="363"/>
      <c r="CW195" s="364"/>
      <c r="CX195" s="365">
        <v>2</v>
      </c>
      <c r="CY195" s="362"/>
      <c r="CZ195" s="363"/>
      <c r="DA195" s="364"/>
      <c r="DB195" s="365"/>
      <c r="DC195" s="362">
        <v>1</v>
      </c>
      <c r="DD195" s="363"/>
      <c r="DE195" s="364"/>
      <c r="DF195" s="365"/>
      <c r="DG195" s="362"/>
      <c r="DH195" s="363"/>
      <c r="DI195" s="364"/>
      <c r="DJ195" s="365"/>
      <c r="DK195" s="362"/>
      <c r="DL195" s="363"/>
      <c r="DM195" s="364"/>
      <c r="DN195" s="365">
        <v>1</v>
      </c>
      <c r="DO195" s="362"/>
      <c r="DP195" s="363"/>
      <c r="DQ195" s="364"/>
      <c r="DR195" s="365">
        <v>3</v>
      </c>
      <c r="DS195" s="362"/>
      <c r="DT195" s="363"/>
      <c r="DU195" s="364"/>
      <c r="DV195" s="365"/>
      <c r="DW195" s="362"/>
      <c r="DX195" s="363"/>
      <c r="DY195" s="364"/>
      <c r="DZ195" s="413">
        <f t="shared" si="25"/>
        <v>24</v>
      </c>
      <c r="EA195" s="414">
        <f t="shared" si="26"/>
        <v>1</v>
      </c>
      <c r="EB195" s="414">
        <f t="shared" si="27"/>
        <v>0</v>
      </c>
      <c r="EC195" s="415">
        <f t="shared" si="28"/>
        <v>0</v>
      </c>
    </row>
    <row r="196" spans="1:133" ht="54.75" customHeight="1">
      <c r="A196" s="408">
        <v>183</v>
      </c>
      <c r="B196" s="409" t="s">
        <v>523</v>
      </c>
      <c r="C196" s="410" t="s">
        <v>62</v>
      </c>
      <c r="D196" s="411" t="s">
        <v>1821</v>
      </c>
      <c r="E196" s="412">
        <v>2</v>
      </c>
      <c r="F196" s="365"/>
      <c r="G196" s="362"/>
      <c r="H196" s="363"/>
      <c r="I196" s="364"/>
      <c r="J196" s="365">
        <v>2</v>
      </c>
      <c r="K196" s="362"/>
      <c r="L196" s="363"/>
      <c r="M196" s="364"/>
      <c r="N196" s="365"/>
      <c r="O196" s="362"/>
      <c r="P196" s="363"/>
      <c r="Q196" s="364"/>
      <c r="R196" s="365"/>
      <c r="S196" s="362"/>
      <c r="T196" s="363"/>
      <c r="U196" s="364"/>
      <c r="V196" s="365">
        <v>3</v>
      </c>
      <c r="W196" s="362"/>
      <c r="X196" s="363"/>
      <c r="Y196" s="364"/>
      <c r="Z196" s="365"/>
      <c r="AA196" s="362"/>
      <c r="AB196" s="363"/>
      <c r="AC196" s="364"/>
      <c r="AD196" s="365">
        <v>2</v>
      </c>
      <c r="AE196" s="362"/>
      <c r="AF196" s="363"/>
      <c r="AG196" s="364"/>
      <c r="AH196" s="365">
        <v>3</v>
      </c>
      <c r="AI196" s="362"/>
      <c r="AJ196" s="363"/>
      <c r="AK196" s="364"/>
      <c r="AL196" s="365"/>
      <c r="AM196" s="362"/>
      <c r="AN196" s="363"/>
      <c r="AO196" s="364"/>
      <c r="AP196" s="365"/>
      <c r="AQ196" s="362"/>
      <c r="AR196" s="363"/>
      <c r="AS196" s="364"/>
      <c r="AT196" s="365"/>
      <c r="AU196" s="362"/>
      <c r="AV196" s="363"/>
      <c r="AW196" s="364"/>
      <c r="AX196" s="365"/>
      <c r="AY196" s="362"/>
      <c r="AZ196" s="363"/>
      <c r="BA196" s="364"/>
      <c r="BB196" s="365"/>
      <c r="BC196" s="362"/>
      <c r="BD196" s="363"/>
      <c r="BE196" s="364"/>
      <c r="BF196" s="365"/>
      <c r="BG196" s="362"/>
      <c r="BH196" s="363"/>
      <c r="BI196" s="364"/>
      <c r="BJ196" s="365"/>
      <c r="BK196" s="362"/>
      <c r="BL196" s="363"/>
      <c r="BM196" s="364"/>
      <c r="BN196" s="365"/>
      <c r="BO196" s="362"/>
      <c r="BP196" s="363"/>
      <c r="BQ196" s="364"/>
      <c r="BR196" s="365"/>
      <c r="BS196" s="362"/>
      <c r="BT196" s="363"/>
      <c r="BU196" s="364"/>
      <c r="BV196" s="365"/>
      <c r="BW196" s="362"/>
      <c r="BX196" s="363"/>
      <c r="BY196" s="364"/>
      <c r="BZ196" s="365"/>
      <c r="CA196" s="362"/>
      <c r="CB196" s="363"/>
      <c r="CC196" s="364"/>
      <c r="CD196" s="365"/>
      <c r="CE196" s="362"/>
      <c r="CF196" s="363"/>
      <c r="CG196" s="364"/>
      <c r="CH196" s="365"/>
      <c r="CI196" s="362"/>
      <c r="CJ196" s="363"/>
      <c r="CK196" s="364"/>
      <c r="CL196" s="365"/>
      <c r="CM196" s="362"/>
      <c r="CN196" s="363"/>
      <c r="CO196" s="364"/>
      <c r="CP196" s="365"/>
      <c r="CQ196" s="362"/>
      <c r="CR196" s="363"/>
      <c r="CS196" s="364"/>
      <c r="CT196" s="365"/>
      <c r="CU196" s="362"/>
      <c r="CV196" s="363"/>
      <c r="CW196" s="364"/>
      <c r="CX196" s="365"/>
      <c r="CY196" s="362"/>
      <c r="CZ196" s="363"/>
      <c r="DA196" s="364"/>
      <c r="DB196" s="365"/>
      <c r="DC196" s="362"/>
      <c r="DD196" s="363"/>
      <c r="DE196" s="364"/>
      <c r="DF196" s="365"/>
      <c r="DG196" s="362"/>
      <c r="DH196" s="363"/>
      <c r="DI196" s="364"/>
      <c r="DJ196" s="365"/>
      <c r="DK196" s="362"/>
      <c r="DL196" s="363"/>
      <c r="DM196" s="364"/>
      <c r="DN196" s="365"/>
      <c r="DO196" s="362"/>
      <c r="DP196" s="363"/>
      <c r="DQ196" s="364"/>
      <c r="DR196" s="365"/>
      <c r="DS196" s="362"/>
      <c r="DT196" s="363"/>
      <c r="DU196" s="364"/>
      <c r="DV196" s="365"/>
      <c r="DW196" s="362"/>
      <c r="DX196" s="363"/>
      <c r="DY196" s="364"/>
      <c r="DZ196" s="413">
        <f t="shared" si="25"/>
        <v>10</v>
      </c>
      <c r="EA196" s="414">
        <f t="shared" si="26"/>
        <v>0</v>
      </c>
      <c r="EB196" s="414">
        <f t="shared" si="27"/>
        <v>0</v>
      </c>
      <c r="EC196" s="415">
        <f t="shared" si="28"/>
        <v>0</v>
      </c>
    </row>
    <row r="197" spans="1:133" ht="54.75" customHeight="1">
      <c r="A197" s="408">
        <v>184</v>
      </c>
      <c r="B197" s="409" t="s">
        <v>524</v>
      </c>
      <c r="C197" s="410" t="s">
        <v>70</v>
      </c>
      <c r="D197" s="411" t="s">
        <v>1822</v>
      </c>
      <c r="E197" s="412">
        <v>2</v>
      </c>
      <c r="F197" s="365"/>
      <c r="G197" s="362"/>
      <c r="H197" s="363"/>
      <c r="I197" s="364"/>
      <c r="J197" s="365">
        <v>2</v>
      </c>
      <c r="K197" s="362"/>
      <c r="L197" s="363"/>
      <c r="M197" s="364"/>
      <c r="N197" s="365"/>
      <c r="O197" s="362"/>
      <c r="P197" s="363"/>
      <c r="Q197" s="364"/>
      <c r="R197" s="365"/>
      <c r="S197" s="362"/>
      <c r="T197" s="363"/>
      <c r="U197" s="364"/>
      <c r="V197" s="365">
        <v>3</v>
      </c>
      <c r="W197" s="362"/>
      <c r="X197" s="363"/>
      <c r="Y197" s="364"/>
      <c r="Z197" s="365"/>
      <c r="AA197" s="362"/>
      <c r="AB197" s="363"/>
      <c r="AC197" s="364"/>
      <c r="AD197" s="365">
        <v>2</v>
      </c>
      <c r="AE197" s="362"/>
      <c r="AF197" s="363"/>
      <c r="AG197" s="364"/>
      <c r="AH197" s="365">
        <v>3</v>
      </c>
      <c r="AI197" s="362"/>
      <c r="AJ197" s="363"/>
      <c r="AK197" s="364"/>
      <c r="AL197" s="365"/>
      <c r="AM197" s="362"/>
      <c r="AN197" s="363"/>
      <c r="AO197" s="364"/>
      <c r="AP197" s="365"/>
      <c r="AQ197" s="362"/>
      <c r="AR197" s="363"/>
      <c r="AS197" s="364"/>
      <c r="AT197" s="365">
        <v>2</v>
      </c>
      <c r="AU197" s="362"/>
      <c r="AV197" s="363"/>
      <c r="AW197" s="364"/>
      <c r="AX197" s="365"/>
      <c r="AY197" s="362"/>
      <c r="AZ197" s="363"/>
      <c r="BA197" s="364"/>
      <c r="BB197" s="365">
        <v>2</v>
      </c>
      <c r="BC197" s="362"/>
      <c r="BD197" s="363"/>
      <c r="BE197" s="364"/>
      <c r="BF197" s="365"/>
      <c r="BG197" s="362"/>
      <c r="BH197" s="363"/>
      <c r="BI197" s="364"/>
      <c r="BJ197" s="365"/>
      <c r="BK197" s="362">
        <v>3</v>
      </c>
      <c r="BL197" s="363"/>
      <c r="BM197" s="364"/>
      <c r="BN197" s="365"/>
      <c r="BO197" s="362"/>
      <c r="BP197" s="363"/>
      <c r="BQ197" s="364"/>
      <c r="BR197" s="365"/>
      <c r="BS197" s="362"/>
      <c r="BT197" s="363"/>
      <c r="BU197" s="364"/>
      <c r="BV197" s="365"/>
      <c r="BW197" s="362"/>
      <c r="BX197" s="363"/>
      <c r="BY197" s="364"/>
      <c r="BZ197" s="365">
        <v>3</v>
      </c>
      <c r="CA197" s="362"/>
      <c r="CB197" s="363"/>
      <c r="CC197" s="364"/>
      <c r="CD197" s="365">
        <v>2</v>
      </c>
      <c r="CE197" s="362"/>
      <c r="CF197" s="363"/>
      <c r="CG197" s="364"/>
      <c r="CH197" s="365"/>
      <c r="CI197" s="362"/>
      <c r="CJ197" s="363"/>
      <c r="CK197" s="364"/>
      <c r="CL197" s="365"/>
      <c r="CM197" s="362"/>
      <c r="CN197" s="363"/>
      <c r="CO197" s="364"/>
      <c r="CP197" s="365"/>
      <c r="CQ197" s="362"/>
      <c r="CR197" s="363"/>
      <c r="CS197" s="364"/>
      <c r="CT197" s="365"/>
      <c r="CU197" s="362"/>
      <c r="CV197" s="363"/>
      <c r="CW197" s="364"/>
      <c r="CX197" s="365"/>
      <c r="CY197" s="362"/>
      <c r="CZ197" s="363"/>
      <c r="DA197" s="364"/>
      <c r="DB197" s="365"/>
      <c r="DC197" s="362"/>
      <c r="DD197" s="363"/>
      <c r="DE197" s="364"/>
      <c r="DF197" s="365"/>
      <c r="DG197" s="362"/>
      <c r="DH197" s="363"/>
      <c r="DI197" s="364"/>
      <c r="DJ197" s="365"/>
      <c r="DK197" s="362"/>
      <c r="DL197" s="363"/>
      <c r="DM197" s="364"/>
      <c r="DN197" s="365"/>
      <c r="DO197" s="362"/>
      <c r="DP197" s="363"/>
      <c r="DQ197" s="364"/>
      <c r="DR197" s="365">
        <v>3</v>
      </c>
      <c r="DS197" s="362"/>
      <c r="DT197" s="363"/>
      <c r="DU197" s="364"/>
      <c r="DV197" s="365"/>
      <c r="DW197" s="362"/>
      <c r="DX197" s="363"/>
      <c r="DY197" s="364"/>
      <c r="DZ197" s="413">
        <f t="shared" si="25"/>
        <v>22</v>
      </c>
      <c r="EA197" s="414">
        <f t="shared" si="26"/>
        <v>3</v>
      </c>
      <c r="EB197" s="414">
        <f t="shared" si="27"/>
        <v>0</v>
      </c>
      <c r="EC197" s="415">
        <f t="shared" si="28"/>
        <v>0</v>
      </c>
    </row>
    <row r="198" spans="1:133" ht="54.75" customHeight="1">
      <c r="A198" s="408">
        <v>185</v>
      </c>
      <c r="B198" s="409" t="s">
        <v>1823</v>
      </c>
      <c r="C198" s="410" t="s">
        <v>1824</v>
      </c>
      <c r="D198" s="411" t="s">
        <v>1825</v>
      </c>
      <c r="E198" s="412">
        <v>2</v>
      </c>
      <c r="F198" s="365"/>
      <c r="G198" s="362"/>
      <c r="H198" s="363"/>
      <c r="I198" s="364"/>
      <c r="J198" s="365">
        <v>2</v>
      </c>
      <c r="K198" s="362"/>
      <c r="L198" s="363"/>
      <c r="M198" s="364"/>
      <c r="N198" s="365"/>
      <c r="O198" s="362"/>
      <c r="P198" s="363"/>
      <c r="Q198" s="364"/>
      <c r="R198" s="365"/>
      <c r="S198" s="362"/>
      <c r="T198" s="363"/>
      <c r="U198" s="364"/>
      <c r="V198" s="365">
        <v>3</v>
      </c>
      <c r="W198" s="362"/>
      <c r="X198" s="363"/>
      <c r="Y198" s="364"/>
      <c r="Z198" s="365"/>
      <c r="AA198" s="362"/>
      <c r="AB198" s="363"/>
      <c r="AC198" s="364"/>
      <c r="AD198" s="365"/>
      <c r="AE198" s="362"/>
      <c r="AF198" s="363"/>
      <c r="AG198" s="364"/>
      <c r="AH198" s="365">
        <v>3</v>
      </c>
      <c r="AI198" s="362"/>
      <c r="AJ198" s="363"/>
      <c r="AK198" s="364"/>
      <c r="AL198" s="365"/>
      <c r="AM198" s="362"/>
      <c r="AN198" s="363"/>
      <c r="AO198" s="364"/>
      <c r="AP198" s="365"/>
      <c r="AQ198" s="362">
        <v>1</v>
      </c>
      <c r="AR198" s="363"/>
      <c r="AS198" s="364"/>
      <c r="AT198" s="365"/>
      <c r="AU198" s="362"/>
      <c r="AV198" s="363"/>
      <c r="AW198" s="364"/>
      <c r="AX198" s="365">
        <v>2</v>
      </c>
      <c r="AY198" s="362"/>
      <c r="AZ198" s="363"/>
      <c r="BA198" s="364"/>
      <c r="BB198" s="365"/>
      <c r="BC198" s="362"/>
      <c r="BD198" s="363"/>
      <c r="BE198" s="364"/>
      <c r="BF198" s="365">
        <v>1</v>
      </c>
      <c r="BG198" s="362"/>
      <c r="BH198" s="363"/>
      <c r="BI198" s="364"/>
      <c r="BJ198" s="365"/>
      <c r="BK198" s="362"/>
      <c r="BL198" s="363"/>
      <c r="BM198" s="364"/>
      <c r="BN198" s="365"/>
      <c r="BO198" s="362"/>
      <c r="BP198" s="363"/>
      <c r="BQ198" s="364"/>
      <c r="BR198" s="365"/>
      <c r="BS198" s="362"/>
      <c r="BT198" s="363"/>
      <c r="BU198" s="364"/>
      <c r="BV198" s="365"/>
      <c r="BW198" s="362"/>
      <c r="BX198" s="363"/>
      <c r="BY198" s="364"/>
      <c r="BZ198" s="365">
        <v>3</v>
      </c>
      <c r="CA198" s="362"/>
      <c r="CB198" s="363"/>
      <c r="CC198" s="364"/>
      <c r="CD198" s="365">
        <v>2</v>
      </c>
      <c r="CE198" s="362"/>
      <c r="CF198" s="363"/>
      <c r="CG198" s="364"/>
      <c r="CH198" s="365">
        <v>3</v>
      </c>
      <c r="CI198" s="362"/>
      <c r="CJ198" s="363"/>
      <c r="CK198" s="364"/>
      <c r="CL198" s="365"/>
      <c r="CM198" s="362"/>
      <c r="CN198" s="363"/>
      <c r="CO198" s="364"/>
      <c r="CP198" s="365"/>
      <c r="CQ198" s="362"/>
      <c r="CR198" s="363"/>
      <c r="CS198" s="364"/>
      <c r="CT198" s="365"/>
      <c r="CU198" s="362"/>
      <c r="CV198" s="363"/>
      <c r="CW198" s="364"/>
      <c r="CX198" s="365"/>
      <c r="CY198" s="362"/>
      <c r="CZ198" s="363"/>
      <c r="DA198" s="364"/>
      <c r="DB198" s="365"/>
      <c r="DC198" s="362"/>
      <c r="DD198" s="363"/>
      <c r="DE198" s="364"/>
      <c r="DF198" s="365"/>
      <c r="DG198" s="362"/>
      <c r="DH198" s="363"/>
      <c r="DI198" s="364"/>
      <c r="DJ198" s="365"/>
      <c r="DK198" s="362"/>
      <c r="DL198" s="363"/>
      <c r="DM198" s="364"/>
      <c r="DN198" s="365"/>
      <c r="DO198" s="362">
        <v>1</v>
      </c>
      <c r="DP198" s="363"/>
      <c r="DQ198" s="364"/>
      <c r="DR198" s="365">
        <v>3</v>
      </c>
      <c r="DS198" s="362"/>
      <c r="DT198" s="363"/>
      <c r="DU198" s="364"/>
      <c r="DV198" s="365"/>
      <c r="DW198" s="362"/>
      <c r="DX198" s="363"/>
      <c r="DY198" s="364"/>
      <c r="DZ198" s="413">
        <f t="shared" si="25"/>
        <v>22</v>
      </c>
      <c r="EA198" s="414">
        <f t="shared" si="26"/>
        <v>2</v>
      </c>
      <c r="EB198" s="414">
        <f t="shared" si="27"/>
        <v>0</v>
      </c>
      <c r="EC198" s="415">
        <f t="shared" si="28"/>
        <v>0</v>
      </c>
    </row>
    <row r="199" spans="1:133" ht="54.75" customHeight="1">
      <c r="A199" s="408">
        <v>186</v>
      </c>
      <c r="B199" s="409" t="s">
        <v>1826</v>
      </c>
      <c r="C199" s="410" t="s">
        <v>1827</v>
      </c>
      <c r="D199" s="411" t="s">
        <v>1828</v>
      </c>
      <c r="E199" s="412">
        <v>2</v>
      </c>
      <c r="F199" s="365"/>
      <c r="G199" s="362"/>
      <c r="H199" s="363"/>
      <c r="I199" s="364"/>
      <c r="J199" s="365">
        <v>2</v>
      </c>
      <c r="K199" s="362"/>
      <c r="L199" s="363"/>
      <c r="M199" s="364"/>
      <c r="N199" s="365"/>
      <c r="O199" s="362"/>
      <c r="P199" s="363"/>
      <c r="Q199" s="364"/>
      <c r="R199" s="365"/>
      <c r="S199" s="362"/>
      <c r="T199" s="363"/>
      <c r="U199" s="364"/>
      <c r="V199" s="365">
        <v>3</v>
      </c>
      <c r="W199" s="362"/>
      <c r="X199" s="363"/>
      <c r="Y199" s="364"/>
      <c r="Z199" s="365"/>
      <c r="AA199" s="362"/>
      <c r="AB199" s="363"/>
      <c r="AC199" s="364"/>
      <c r="AD199" s="365">
        <v>2</v>
      </c>
      <c r="AE199" s="362"/>
      <c r="AF199" s="363"/>
      <c r="AG199" s="364"/>
      <c r="AH199" s="365">
        <v>3</v>
      </c>
      <c r="AI199" s="362"/>
      <c r="AJ199" s="363"/>
      <c r="AK199" s="364"/>
      <c r="AL199" s="365"/>
      <c r="AM199" s="362"/>
      <c r="AN199" s="363"/>
      <c r="AO199" s="364"/>
      <c r="AP199" s="365"/>
      <c r="AQ199" s="362"/>
      <c r="AR199" s="363"/>
      <c r="AS199" s="364"/>
      <c r="AT199" s="365">
        <v>2</v>
      </c>
      <c r="AU199" s="362"/>
      <c r="AV199" s="363"/>
      <c r="AW199" s="364"/>
      <c r="AX199" s="365"/>
      <c r="AY199" s="362"/>
      <c r="AZ199" s="363"/>
      <c r="BA199" s="364"/>
      <c r="BB199" s="365"/>
      <c r="BC199" s="362">
        <v>2</v>
      </c>
      <c r="BD199" s="363"/>
      <c r="BE199" s="364"/>
      <c r="BF199" s="365"/>
      <c r="BG199" s="362"/>
      <c r="BH199" s="363"/>
      <c r="BI199" s="364"/>
      <c r="BJ199" s="365"/>
      <c r="BK199" s="362"/>
      <c r="BL199" s="363"/>
      <c r="BM199" s="364"/>
      <c r="BN199" s="365"/>
      <c r="BO199" s="362"/>
      <c r="BP199" s="363"/>
      <c r="BQ199" s="364"/>
      <c r="BR199" s="365"/>
      <c r="BS199" s="362"/>
      <c r="BT199" s="363"/>
      <c r="BU199" s="364"/>
      <c r="BV199" s="365"/>
      <c r="BW199" s="362"/>
      <c r="BX199" s="363"/>
      <c r="BY199" s="364"/>
      <c r="BZ199" s="365">
        <v>3</v>
      </c>
      <c r="CA199" s="362"/>
      <c r="CB199" s="363"/>
      <c r="CC199" s="364"/>
      <c r="CD199" s="365">
        <v>2</v>
      </c>
      <c r="CE199" s="362"/>
      <c r="CF199" s="363"/>
      <c r="CG199" s="364"/>
      <c r="CH199" s="365">
        <v>3</v>
      </c>
      <c r="CI199" s="362"/>
      <c r="CJ199" s="363"/>
      <c r="CK199" s="364"/>
      <c r="CL199" s="365"/>
      <c r="CM199" s="362"/>
      <c r="CN199" s="363"/>
      <c r="CO199" s="364"/>
      <c r="CP199" s="365"/>
      <c r="CQ199" s="362"/>
      <c r="CR199" s="363"/>
      <c r="CS199" s="364"/>
      <c r="CT199" s="365">
        <v>1</v>
      </c>
      <c r="CU199" s="362"/>
      <c r="CV199" s="363"/>
      <c r="CW199" s="364"/>
      <c r="CX199" s="365"/>
      <c r="CY199" s="362"/>
      <c r="CZ199" s="363"/>
      <c r="DA199" s="364"/>
      <c r="DB199" s="365"/>
      <c r="DC199" s="362"/>
      <c r="DD199" s="363"/>
      <c r="DE199" s="364"/>
      <c r="DF199" s="365"/>
      <c r="DG199" s="362"/>
      <c r="DH199" s="363"/>
      <c r="DI199" s="364"/>
      <c r="DJ199" s="365"/>
      <c r="DK199" s="362"/>
      <c r="DL199" s="363"/>
      <c r="DM199" s="364"/>
      <c r="DN199" s="365">
        <v>1</v>
      </c>
      <c r="DO199" s="362"/>
      <c r="DP199" s="363"/>
      <c r="DQ199" s="364"/>
      <c r="DR199" s="365">
        <v>3</v>
      </c>
      <c r="DS199" s="362"/>
      <c r="DT199" s="363"/>
      <c r="DU199" s="364"/>
      <c r="DV199" s="365"/>
      <c r="DW199" s="362"/>
      <c r="DX199" s="363"/>
      <c r="DY199" s="364"/>
      <c r="DZ199" s="413">
        <f t="shared" si="25"/>
        <v>25</v>
      </c>
      <c r="EA199" s="414">
        <f t="shared" si="26"/>
        <v>2</v>
      </c>
      <c r="EB199" s="414">
        <f t="shared" si="27"/>
        <v>0</v>
      </c>
      <c r="EC199" s="415">
        <f t="shared" si="28"/>
        <v>0</v>
      </c>
    </row>
    <row r="200" spans="1:133" ht="54.75" customHeight="1">
      <c r="A200" s="408">
        <v>187</v>
      </c>
      <c r="B200" s="409" t="s">
        <v>1829</v>
      </c>
      <c r="C200" s="410" t="s">
        <v>1830</v>
      </c>
      <c r="D200" s="411" t="s">
        <v>2131</v>
      </c>
      <c r="E200" s="412">
        <v>1</v>
      </c>
      <c r="F200" s="365"/>
      <c r="G200" s="362"/>
      <c r="H200" s="363"/>
      <c r="I200" s="364"/>
      <c r="J200" s="365">
        <v>2</v>
      </c>
      <c r="K200" s="362"/>
      <c r="L200" s="363"/>
      <c r="M200" s="364"/>
      <c r="N200" s="365"/>
      <c r="O200" s="362"/>
      <c r="P200" s="363"/>
      <c r="Q200" s="364"/>
      <c r="R200" s="365"/>
      <c r="S200" s="362"/>
      <c r="T200" s="363"/>
      <c r="U200" s="364"/>
      <c r="V200" s="365">
        <v>3</v>
      </c>
      <c r="W200" s="362"/>
      <c r="X200" s="363"/>
      <c r="Y200" s="364"/>
      <c r="Z200" s="365"/>
      <c r="AA200" s="362"/>
      <c r="AB200" s="363"/>
      <c r="AC200" s="364"/>
      <c r="AD200" s="365">
        <v>2</v>
      </c>
      <c r="AE200" s="362"/>
      <c r="AF200" s="363"/>
      <c r="AG200" s="364"/>
      <c r="AH200" s="365">
        <v>3</v>
      </c>
      <c r="AI200" s="362"/>
      <c r="AJ200" s="363"/>
      <c r="AK200" s="364"/>
      <c r="AL200" s="365"/>
      <c r="AM200" s="362"/>
      <c r="AN200" s="363"/>
      <c r="AO200" s="364"/>
      <c r="AP200" s="365"/>
      <c r="AQ200" s="362"/>
      <c r="AR200" s="363"/>
      <c r="AS200" s="364"/>
      <c r="AT200" s="365"/>
      <c r="AU200" s="362"/>
      <c r="AV200" s="363"/>
      <c r="AW200" s="364"/>
      <c r="AX200" s="365"/>
      <c r="AY200" s="362"/>
      <c r="AZ200" s="363"/>
      <c r="BA200" s="364"/>
      <c r="BB200" s="365"/>
      <c r="BC200" s="362"/>
      <c r="BD200" s="363"/>
      <c r="BE200" s="364"/>
      <c r="BF200" s="365"/>
      <c r="BG200" s="362"/>
      <c r="BH200" s="363"/>
      <c r="BI200" s="364"/>
      <c r="BJ200" s="365"/>
      <c r="BK200" s="362"/>
      <c r="BL200" s="363"/>
      <c r="BM200" s="364"/>
      <c r="BN200" s="365"/>
      <c r="BO200" s="362"/>
      <c r="BP200" s="363"/>
      <c r="BQ200" s="364"/>
      <c r="BR200" s="365"/>
      <c r="BS200" s="362"/>
      <c r="BT200" s="363"/>
      <c r="BU200" s="364"/>
      <c r="BV200" s="365"/>
      <c r="BW200" s="362"/>
      <c r="BX200" s="363"/>
      <c r="BY200" s="364"/>
      <c r="BZ200" s="365">
        <v>3</v>
      </c>
      <c r="CA200" s="362"/>
      <c r="CB200" s="363"/>
      <c r="CC200" s="364"/>
      <c r="CD200" s="365">
        <v>2</v>
      </c>
      <c r="CE200" s="362"/>
      <c r="CF200" s="363"/>
      <c r="CG200" s="364"/>
      <c r="CH200" s="365">
        <v>3</v>
      </c>
      <c r="CI200" s="362"/>
      <c r="CJ200" s="363"/>
      <c r="CK200" s="364"/>
      <c r="CL200" s="365"/>
      <c r="CM200" s="362"/>
      <c r="CN200" s="363"/>
      <c r="CO200" s="364"/>
      <c r="CP200" s="365"/>
      <c r="CQ200" s="362"/>
      <c r="CR200" s="363"/>
      <c r="CS200" s="364"/>
      <c r="CT200" s="365">
        <v>1</v>
      </c>
      <c r="CU200" s="362"/>
      <c r="CV200" s="363"/>
      <c r="CW200" s="364"/>
      <c r="CX200" s="365"/>
      <c r="CY200" s="362"/>
      <c r="CZ200" s="363"/>
      <c r="DA200" s="364"/>
      <c r="DB200" s="365"/>
      <c r="DC200" s="362"/>
      <c r="DD200" s="363"/>
      <c r="DE200" s="364"/>
      <c r="DF200" s="365"/>
      <c r="DG200" s="362"/>
      <c r="DH200" s="363"/>
      <c r="DI200" s="364"/>
      <c r="DJ200" s="365"/>
      <c r="DK200" s="362"/>
      <c r="DL200" s="363"/>
      <c r="DM200" s="364"/>
      <c r="DN200" s="365"/>
      <c r="DO200" s="362"/>
      <c r="DP200" s="363"/>
      <c r="DQ200" s="364"/>
      <c r="DR200" s="365">
        <v>3</v>
      </c>
      <c r="DS200" s="362"/>
      <c r="DT200" s="363"/>
      <c r="DU200" s="364"/>
      <c r="DV200" s="365"/>
      <c r="DW200" s="362"/>
      <c r="DX200" s="363"/>
      <c r="DY200" s="364"/>
      <c r="DZ200" s="413">
        <f t="shared" si="25"/>
        <v>22</v>
      </c>
      <c r="EA200" s="414">
        <f t="shared" si="26"/>
        <v>0</v>
      </c>
      <c r="EB200" s="414">
        <f t="shared" si="27"/>
        <v>0</v>
      </c>
      <c r="EC200" s="415">
        <f t="shared" si="28"/>
        <v>0</v>
      </c>
    </row>
    <row r="201" spans="1:133" ht="54.75" customHeight="1">
      <c r="A201" s="408">
        <v>188</v>
      </c>
      <c r="B201" s="409" t="s">
        <v>530</v>
      </c>
      <c r="C201" s="410" t="s">
        <v>531</v>
      </c>
      <c r="D201" s="411" t="s">
        <v>1831</v>
      </c>
      <c r="E201" s="412">
        <v>1</v>
      </c>
      <c r="F201" s="365"/>
      <c r="G201" s="362"/>
      <c r="H201" s="363"/>
      <c r="I201" s="364"/>
      <c r="J201" s="365">
        <v>2</v>
      </c>
      <c r="K201" s="362"/>
      <c r="L201" s="363"/>
      <c r="M201" s="364"/>
      <c r="N201" s="365"/>
      <c r="O201" s="362"/>
      <c r="P201" s="363"/>
      <c r="Q201" s="364"/>
      <c r="R201" s="365"/>
      <c r="S201" s="362"/>
      <c r="T201" s="363"/>
      <c r="U201" s="364"/>
      <c r="V201" s="365">
        <v>3</v>
      </c>
      <c r="W201" s="362"/>
      <c r="X201" s="363"/>
      <c r="Y201" s="364"/>
      <c r="Z201" s="365"/>
      <c r="AA201" s="362"/>
      <c r="AB201" s="363"/>
      <c r="AC201" s="364"/>
      <c r="AD201" s="365">
        <v>2</v>
      </c>
      <c r="AE201" s="362"/>
      <c r="AF201" s="363"/>
      <c r="AG201" s="364"/>
      <c r="AH201" s="365">
        <v>3</v>
      </c>
      <c r="AI201" s="362"/>
      <c r="AJ201" s="363"/>
      <c r="AK201" s="364"/>
      <c r="AL201" s="365"/>
      <c r="AM201" s="362"/>
      <c r="AN201" s="363"/>
      <c r="AO201" s="364"/>
      <c r="AP201" s="365"/>
      <c r="AQ201" s="362"/>
      <c r="AR201" s="363"/>
      <c r="AS201" s="364"/>
      <c r="AT201" s="365"/>
      <c r="AU201" s="362"/>
      <c r="AV201" s="363"/>
      <c r="AW201" s="364"/>
      <c r="AX201" s="365"/>
      <c r="AY201" s="362"/>
      <c r="AZ201" s="363"/>
      <c r="BA201" s="364"/>
      <c r="BB201" s="365">
        <v>2</v>
      </c>
      <c r="BC201" s="362"/>
      <c r="BD201" s="363"/>
      <c r="BE201" s="364"/>
      <c r="BF201" s="365"/>
      <c r="BG201" s="362"/>
      <c r="BH201" s="363"/>
      <c r="BI201" s="364"/>
      <c r="BJ201" s="365">
        <v>2</v>
      </c>
      <c r="BK201" s="362"/>
      <c r="BL201" s="363"/>
      <c r="BM201" s="364"/>
      <c r="BN201" s="365"/>
      <c r="BO201" s="362"/>
      <c r="BP201" s="363"/>
      <c r="BQ201" s="364"/>
      <c r="BR201" s="365"/>
      <c r="BS201" s="362"/>
      <c r="BT201" s="363"/>
      <c r="BU201" s="364"/>
      <c r="BV201" s="365"/>
      <c r="BW201" s="362"/>
      <c r="BX201" s="363"/>
      <c r="BY201" s="364"/>
      <c r="BZ201" s="365">
        <v>3</v>
      </c>
      <c r="CA201" s="362"/>
      <c r="CB201" s="363"/>
      <c r="CC201" s="364"/>
      <c r="CD201" s="365">
        <v>2</v>
      </c>
      <c r="CE201" s="362"/>
      <c r="CF201" s="363"/>
      <c r="CG201" s="364"/>
      <c r="CH201" s="365">
        <v>3</v>
      </c>
      <c r="CI201" s="362"/>
      <c r="CJ201" s="363"/>
      <c r="CK201" s="364"/>
      <c r="CL201" s="365"/>
      <c r="CM201" s="362"/>
      <c r="CN201" s="363"/>
      <c r="CO201" s="364"/>
      <c r="CP201" s="365"/>
      <c r="CQ201" s="362"/>
      <c r="CR201" s="363"/>
      <c r="CS201" s="364"/>
      <c r="CT201" s="365"/>
      <c r="CU201" s="362"/>
      <c r="CV201" s="363"/>
      <c r="CW201" s="364"/>
      <c r="CX201" s="365"/>
      <c r="CY201" s="362">
        <v>2</v>
      </c>
      <c r="CZ201" s="363"/>
      <c r="DA201" s="364"/>
      <c r="DB201" s="365"/>
      <c r="DC201" s="362"/>
      <c r="DD201" s="363"/>
      <c r="DE201" s="364"/>
      <c r="DF201" s="365"/>
      <c r="DG201" s="362"/>
      <c r="DH201" s="363"/>
      <c r="DI201" s="364"/>
      <c r="DJ201" s="365"/>
      <c r="DK201" s="362">
        <v>1</v>
      </c>
      <c r="DL201" s="363"/>
      <c r="DM201" s="364"/>
      <c r="DN201" s="365"/>
      <c r="DO201" s="362"/>
      <c r="DP201" s="363"/>
      <c r="DQ201" s="364"/>
      <c r="DR201" s="365">
        <v>3</v>
      </c>
      <c r="DS201" s="362"/>
      <c r="DT201" s="363"/>
      <c r="DU201" s="364"/>
      <c r="DV201" s="365"/>
      <c r="DW201" s="362"/>
      <c r="DX201" s="363"/>
      <c r="DY201" s="364"/>
      <c r="DZ201" s="413">
        <f t="shared" si="25"/>
        <v>25</v>
      </c>
      <c r="EA201" s="414">
        <f t="shared" si="26"/>
        <v>3</v>
      </c>
      <c r="EB201" s="414">
        <f t="shared" si="27"/>
        <v>0</v>
      </c>
      <c r="EC201" s="415">
        <f t="shared" si="28"/>
        <v>0</v>
      </c>
    </row>
    <row r="202" spans="1:133" ht="54.75" customHeight="1">
      <c r="A202" s="408">
        <v>189</v>
      </c>
      <c r="B202" s="417" t="s">
        <v>1100</v>
      </c>
      <c r="C202" s="418" t="s">
        <v>1101</v>
      </c>
      <c r="D202" s="419" t="s">
        <v>1832</v>
      </c>
      <c r="E202" s="420">
        <v>1</v>
      </c>
      <c r="F202" s="365"/>
      <c r="G202" s="362"/>
      <c r="H202" s="363"/>
      <c r="I202" s="364"/>
      <c r="J202" s="365">
        <v>2</v>
      </c>
      <c r="K202" s="362"/>
      <c r="L202" s="363"/>
      <c r="M202" s="364"/>
      <c r="N202" s="365"/>
      <c r="O202" s="362"/>
      <c r="P202" s="363"/>
      <c r="Q202" s="364"/>
      <c r="R202" s="365"/>
      <c r="S202" s="362"/>
      <c r="T202" s="363"/>
      <c r="U202" s="364"/>
      <c r="V202" s="365">
        <v>2</v>
      </c>
      <c r="W202" s="362"/>
      <c r="X202" s="363"/>
      <c r="Y202" s="364"/>
      <c r="Z202" s="365">
        <v>2</v>
      </c>
      <c r="AA202" s="362"/>
      <c r="AB202" s="363"/>
      <c r="AC202" s="364"/>
      <c r="AD202" s="365">
        <v>2</v>
      </c>
      <c r="AE202" s="362"/>
      <c r="AF202" s="363"/>
      <c r="AG202" s="364"/>
      <c r="AH202" s="365">
        <v>1</v>
      </c>
      <c r="AI202" s="362"/>
      <c r="AJ202" s="363"/>
      <c r="AK202" s="364"/>
      <c r="AL202" s="365">
        <v>1</v>
      </c>
      <c r="AM202" s="362"/>
      <c r="AN202" s="363"/>
      <c r="AO202" s="364"/>
      <c r="AP202" s="365">
        <v>1</v>
      </c>
      <c r="AQ202" s="362"/>
      <c r="AR202" s="363"/>
      <c r="AS202" s="364"/>
      <c r="AT202" s="365"/>
      <c r="AU202" s="362"/>
      <c r="AV202" s="363"/>
      <c r="AW202" s="364"/>
      <c r="AX202" s="365"/>
      <c r="AY202" s="362"/>
      <c r="AZ202" s="363"/>
      <c r="BA202" s="364"/>
      <c r="BB202" s="365">
        <v>2</v>
      </c>
      <c r="BC202" s="362"/>
      <c r="BD202" s="363"/>
      <c r="BE202" s="364"/>
      <c r="BF202" s="365"/>
      <c r="BG202" s="362"/>
      <c r="BH202" s="363"/>
      <c r="BI202" s="364"/>
      <c r="BJ202" s="365"/>
      <c r="BK202" s="362"/>
      <c r="BL202" s="363"/>
      <c r="BM202" s="364"/>
      <c r="BN202" s="365"/>
      <c r="BO202" s="362"/>
      <c r="BP202" s="363"/>
      <c r="BQ202" s="364"/>
      <c r="BR202" s="365"/>
      <c r="BS202" s="362"/>
      <c r="BT202" s="363"/>
      <c r="BU202" s="364"/>
      <c r="BV202" s="365"/>
      <c r="BW202" s="362"/>
      <c r="BX202" s="363"/>
      <c r="BY202" s="364"/>
      <c r="BZ202" s="365"/>
      <c r="CA202" s="362"/>
      <c r="CB202" s="363"/>
      <c r="CC202" s="364"/>
      <c r="CD202" s="365"/>
      <c r="CE202" s="362"/>
      <c r="CF202" s="363"/>
      <c r="CG202" s="364"/>
      <c r="CH202" s="365"/>
      <c r="CI202" s="362"/>
      <c r="CJ202" s="363"/>
      <c r="CK202" s="364"/>
      <c r="CL202" s="365">
        <v>2</v>
      </c>
      <c r="CM202" s="362"/>
      <c r="CN202" s="363"/>
      <c r="CO202" s="364"/>
      <c r="CP202" s="365"/>
      <c r="CQ202" s="362"/>
      <c r="CR202" s="363"/>
      <c r="CS202" s="364"/>
      <c r="CT202" s="365">
        <v>1</v>
      </c>
      <c r="CU202" s="362"/>
      <c r="CV202" s="363"/>
      <c r="CW202" s="364"/>
      <c r="CX202" s="365">
        <v>1</v>
      </c>
      <c r="CY202" s="362"/>
      <c r="CZ202" s="363"/>
      <c r="DA202" s="364"/>
      <c r="DB202" s="365"/>
      <c r="DC202" s="362"/>
      <c r="DD202" s="363"/>
      <c r="DE202" s="364"/>
      <c r="DF202" s="365"/>
      <c r="DG202" s="362"/>
      <c r="DH202" s="363"/>
      <c r="DI202" s="364"/>
      <c r="DJ202" s="365">
        <v>1</v>
      </c>
      <c r="DK202" s="362"/>
      <c r="DL202" s="363"/>
      <c r="DM202" s="364"/>
      <c r="DN202" s="365"/>
      <c r="DO202" s="362"/>
      <c r="DP202" s="363"/>
      <c r="DQ202" s="364"/>
      <c r="DR202" s="365"/>
      <c r="DS202" s="362"/>
      <c r="DT202" s="363"/>
      <c r="DU202" s="364"/>
      <c r="DV202" s="365"/>
      <c r="DW202" s="362"/>
      <c r="DX202" s="363"/>
      <c r="DY202" s="364"/>
      <c r="DZ202" s="413">
        <f t="shared" si="25"/>
        <v>18</v>
      </c>
      <c r="EA202" s="414">
        <f t="shared" si="26"/>
        <v>0</v>
      </c>
      <c r="EB202" s="414">
        <f t="shared" si="27"/>
        <v>0</v>
      </c>
      <c r="EC202" s="415">
        <f t="shared" si="28"/>
        <v>0</v>
      </c>
    </row>
    <row r="203" spans="1:133" ht="54.75" customHeight="1">
      <c r="A203" s="408">
        <v>190</v>
      </c>
      <c r="B203" s="409" t="s">
        <v>532</v>
      </c>
      <c r="C203" s="410" t="s">
        <v>240</v>
      </c>
      <c r="D203" s="411" t="s">
        <v>1833</v>
      </c>
      <c r="E203" s="412">
        <v>1</v>
      </c>
      <c r="F203" s="365"/>
      <c r="G203" s="362"/>
      <c r="H203" s="363"/>
      <c r="I203" s="364"/>
      <c r="J203" s="365">
        <v>2</v>
      </c>
      <c r="K203" s="362"/>
      <c r="L203" s="363"/>
      <c r="M203" s="364"/>
      <c r="N203" s="365"/>
      <c r="O203" s="362"/>
      <c r="P203" s="363"/>
      <c r="Q203" s="364"/>
      <c r="R203" s="365"/>
      <c r="S203" s="362"/>
      <c r="T203" s="363"/>
      <c r="U203" s="364"/>
      <c r="V203" s="365">
        <v>3</v>
      </c>
      <c r="W203" s="362"/>
      <c r="X203" s="363"/>
      <c r="Y203" s="364"/>
      <c r="Z203" s="365"/>
      <c r="AA203" s="362"/>
      <c r="AB203" s="363"/>
      <c r="AC203" s="364"/>
      <c r="AD203" s="365">
        <v>2</v>
      </c>
      <c r="AE203" s="362"/>
      <c r="AF203" s="363"/>
      <c r="AG203" s="364"/>
      <c r="AH203" s="365">
        <v>3</v>
      </c>
      <c r="AI203" s="362"/>
      <c r="AJ203" s="363"/>
      <c r="AK203" s="364"/>
      <c r="AL203" s="365"/>
      <c r="AM203" s="362"/>
      <c r="AN203" s="363"/>
      <c r="AO203" s="364"/>
      <c r="AP203" s="365"/>
      <c r="AQ203" s="362"/>
      <c r="AR203" s="363"/>
      <c r="AS203" s="364"/>
      <c r="AT203" s="365">
        <v>2</v>
      </c>
      <c r="AU203" s="362"/>
      <c r="AV203" s="363"/>
      <c r="AW203" s="364"/>
      <c r="AX203" s="365"/>
      <c r="AY203" s="362"/>
      <c r="AZ203" s="363"/>
      <c r="BA203" s="364"/>
      <c r="BB203" s="365"/>
      <c r="BC203" s="362"/>
      <c r="BD203" s="363"/>
      <c r="BE203" s="364"/>
      <c r="BF203" s="365"/>
      <c r="BG203" s="362">
        <v>1</v>
      </c>
      <c r="BH203" s="363"/>
      <c r="BI203" s="364"/>
      <c r="BJ203" s="365"/>
      <c r="BK203" s="362"/>
      <c r="BL203" s="363"/>
      <c r="BM203" s="364"/>
      <c r="BN203" s="365"/>
      <c r="BO203" s="362"/>
      <c r="BP203" s="363"/>
      <c r="BQ203" s="364"/>
      <c r="BR203" s="365"/>
      <c r="BS203" s="362"/>
      <c r="BT203" s="363"/>
      <c r="BU203" s="364"/>
      <c r="BV203" s="365"/>
      <c r="BW203" s="362"/>
      <c r="BX203" s="363"/>
      <c r="BY203" s="364"/>
      <c r="BZ203" s="365">
        <v>3</v>
      </c>
      <c r="CA203" s="362"/>
      <c r="CB203" s="363"/>
      <c r="CC203" s="364"/>
      <c r="CD203" s="365"/>
      <c r="CE203" s="362"/>
      <c r="CF203" s="363"/>
      <c r="CG203" s="364"/>
      <c r="CH203" s="365">
        <v>3</v>
      </c>
      <c r="CI203" s="362"/>
      <c r="CJ203" s="363"/>
      <c r="CK203" s="364"/>
      <c r="CL203" s="365"/>
      <c r="CM203" s="362"/>
      <c r="CN203" s="363"/>
      <c r="CO203" s="364"/>
      <c r="CP203" s="365"/>
      <c r="CQ203" s="362"/>
      <c r="CR203" s="363"/>
      <c r="CS203" s="364"/>
      <c r="CT203" s="365">
        <v>1</v>
      </c>
      <c r="CU203" s="362"/>
      <c r="CV203" s="363"/>
      <c r="CW203" s="364"/>
      <c r="CX203" s="365"/>
      <c r="CY203" s="362"/>
      <c r="CZ203" s="363"/>
      <c r="DA203" s="364"/>
      <c r="DB203" s="365"/>
      <c r="DC203" s="362"/>
      <c r="DD203" s="363"/>
      <c r="DE203" s="364"/>
      <c r="DF203" s="365"/>
      <c r="DG203" s="362"/>
      <c r="DH203" s="363"/>
      <c r="DI203" s="364"/>
      <c r="DJ203" s="365"/>
      <c r="DK203" s="362"/>
      <c r="DL203" s="363"/>
      <c r="DM203" s="364"/>
      <c r="DN203" s="365"/>
      <c r="DO203" s="362"/>
      <c r="DP203" s="363"/>
      <c r="DQ203" s="364"/>
      <c r="DR203" s="365">
        <v>3</v>
      </c>
      <c r="DS203" s="362"/>
      <c r="DT203" s="363"/>
      <c r="DU203" s="364"/>
      <c r="DV203" s="365"/>
      <c r="DW203" s="362"/>
      <c r="DX203" s="363"/>
      <c r="DY203" s="364"/>
      <c r="DZ203" s="413">
        <f t="shared" si="25"/>
        <v>22</v>
      </c>
      <c r="EA203" s="414">
        <f t="shared" si="26"/>
        <v>1</v>
      </c>
      <c r="EB203" s="414">
        <f t="shared" si="27"/>
        <v>0</v>
      </c>
      <c r="EC203" s="415">
        <f t="shared" si="28"/>
        <v>0</v>
      </c>
    </row>
    <row r="204" spans="1:133" ht="54.75" customHeight="1">
      <c r="A204" s="408">
        <v>191</v>
      </c>
      <c r="B204" s="409" t="s">
        <v>1462</v>
      </c>
      <c r="C204" s="410" t="s">
        <v>1463</v>
      </c>
      <c r="D204" s="411" t="s">
        <v>1464</v>
      </c>
      <c r="E204" s="412">
        <v>1</v>
      </c>
      <c r="F204" s="365"/>
      <c r="G204" s="362"/>
      <c r="H204" s="363"/>
      <c r="I204" s="364"/>
      <c r="J204" s="365">
        <v>2</v>
      </c>
      <c r="K204" s="362"/>
      <c r="L204" s="363"/>
      <c r="M204" s="364"/>
      <c r="N204" s="365"/>
      <c r="O204" s="362"/>
      <c r="P204" s="363"/>
      <c r="Q204" s="364"/>
      <c r="R204" s="365"/>
      <c r="S204" s="362"/>
      <c r="T204" s="363"/>
      <c r="U204" s="364"/>
      <c r="V204" s="365">
        <v>3</v>
      </c>
      <c r="W204" s="362"/>
      <c r="X204" s="363"/>
      <c r="Y204" s="364"/>
      <c r="Z204" s="365"/>
      <c r="AA204" s="362"/>
      <c r="AB204" s="363"/>
      <c r="AC204" s="364"/>
      <c r="AD204" s="365">
        <v>2</v>
      </c>
      <c r="AE204" s="362"/>
      <c r="AF204" s="363"/>
      <c r="AG204" s="364"/>
      <c r="AH204" s="365">
        <v>3</v>
      </c>
      <c r="AI204" s="362"/>
      <c r="AJ204" s="363"/>
      <c r="AK204" s="364"/>
      <c r="AL204" s="365"/>
      <c r="AM204" s="362"/>
      <c r="AN204" s="363"/>
      <c r="AO204" s="364"/>
      <c r="AP204" s="365"/>
      <c r="AQ204" s="362"/>
      <c r="AR204" s="363"/>
      <c r="AS204" s="364"/>
      <c r="AT204" s="365"/>
      <c r="AU204" s="362"/>
      <c r="AV204" s="363"/>
      <c r="AW204" s="364"/>
      <c r="AX204" s="365"/>
      <c r="AY204" s="362"/>
      <c r="AZ204" s="363"/>
      <c r="BA204" s="364"/>
      <c r="BB204" s="365"/>
      <c r="BC204" s="362"/>
      <c r="BD204" s="363"/>
      <c r="BE204" s="364"/>
      <c r="BF204" s="365"/>
      <c r="BG204" s="362"/>
      <c r="BH204" s="363"/>
      <c r="BI204" s="364"/>
      <c r="BJ204" s="365"/>
      <c r="BK204" s="362"/>
      <c r="BL204" s="363"/>
      <c r="BM204" s="364"/>
      <c r="BN204" s="365"/>
      <c r="BO204" s="362"/>
      <c r="BP204" s="363"/>
      <c r="BQ204" s="364"/>
      <c r="BR204" s="365"/>
      <c r="BS204" s="362"/>
      <c r="BT204" s="363"/>
      <c r="BU204" s="364"/>
      <c r="BV204" s="365"/>
      <c r="BW204" s="362"/>
      <c r="BX204" s="363"/>
      <c r="BY204" s="364"/>
      <c r="BZ204" s="365">
        <v>3</v>
      </c>
      <c r="CA204" s="362"/>
      <c r="CB204" s="363"/>
      <c r="CC204" s="364"/>
      <c r="CD204" s="365"/>
      <c r="CE204" s="362"/>
      <c r="CF204" s="363"/>
      <c r="CG204" s="364"/>
      <c r="CH204" s="365">
        <v>3</v>
      </c>
      <c r="CI204" s="362"/>
      <c r="CJ204" s="363"/>
      <c r="CK204" s="364"/>
      <c r="CL204" s="365"/>
      <c r="CM204" s="362"/>
      <c r="CN204" s="363"/>
      <c r="CO204" s="364"/>
      <c r="CP204" s="365">
        <v>3</v>
      </c>
      <c r="CQ204" s="362"/>
      <c r="CR204" s="363"/>
      <c r="CS204" s="364"/>
      <c r="CT204" s="365"/>
      <c r="CU204" s="362"/>
      <c r="CV204" s="363"/>
      <c r="CW204" s="364"/>
      <c r="CX204" s="365">
        <v>2</v>
      </c>
      <c r="CY204" s="362"/>
      <c r="CZ204" s="363"/>
      <c r="DA204" s="364"/>
      <c r="DB204" s="365"/>
      <c r="DC204" s="362">
        <v>1</v>
      </c>
      <c r="DD204" s="363"/>
      <c r="DE204" s="364"/>
      <c r="DF204" s="365"/>
      <c r="DG204" s="362"/>
      <c r="DH204" s="363"/>
      <c r="DI204" s="364"/>
      <c r="DJ204" s="365"/>
      <c r="DK204" s="362">
        <v>1</v>
      </c>
      <c r="DL204" s="363"/>
      <c r="DM204" s="364"/>
      <c r="DN204" s="365">
        <v>2</v>
      </c>
      <c r="DO204" s="362"/>
      <c r="DP204" s="363"/>
      <c r="DQ204" s="364"/>
      <c r="DR204" s="365">
        <v>3</v>
      </c>
      <c r="DS204" s="362"/>
      <c r="DT204" s="363"/>
      <c r="DU204" s="364"/>
      <c r="DV204" s="365"/>
      <c r="DW204" s="362"/>
      <c r="DX204" s="363"/>
      <c r="DY204" s="364"/>
      <c r="DZ204" s="413">
        <f t="shared" si="25"/>
        <v>26</v>
      </c>
      <c r="EA204" s="414">
        <f t="shared" si="26"/>
        <v>2</v>
      </c>
      <c r="EB204" s="414">
        <f t="shared" si="27"/>
        <v>0</v>
      </c>
      <c r="EC204" s="415">
        <f t="shared" si="28"/>
        <v>0</v>
      </c>
    </row>
    <row r="205" spans="1:133" ht="54.75" customHeight="1">
      <c r="A205" s="408">
        <v>192</v>
      </c>
      <c r="B205" s="409" t="s">
        <v>533</v>
      </c>
      <c r="C205" s="410" t="s">
        <v>534</v>
      </c>
      <c r="D205" s="411" t="s">
        <v>1834</v>
      </c>
      <c r="E205" s="412">
        <v>1</v>
      </c>
      <c r="F205" s="365"/>
      <c r="G205" s="362"/>
      <c r="H205" s="363"/>
      <c r="I205" s="364"/>
      <c r="J205" s="365">
        <v>2</v>
      </c>
      <c r="K205" s="362"/>
      <c r="L205" s="363"/>
      <c r="M205" s="364"/>
      <c r="N205" s="365"/>
      <c r="O205" s="362"/>
      <c r="P205" s="363"/>
      <c r="Q205" s="364"/>
      <c r="R205" s="365"/>
      <c r="S205" s="362"/>
      <c r="T205" s="363"/>
      <c r="U205" s="364"/>
      <c r="V205" s="365">
        <v>3</v>
      </c>
      <c r="W205" s="362"/>
      <c r="X205" s="363"/>
      <c r="Y205" s="364"/>
      <c r="Z205" s="365"/>
      <c r="AA205" s="362"/>
      <c r="AB205" s="363"/>
      <c r="AC205" s="364"/>
      <c r="AD205" s="365">
        <v>2</v>
      </c>
      <c r="AE205" s="362"/>
      <c r="AF205" s="363"/>
      <c r="AG205" s="364"/>
      <c r="AH205" s="365">
        <v>3</v>
      </c>
      <c r="AI205" s="362"/>
      <c r="AJ205" s="363"/>
      <c r="AK205" s="364"/>
      <c r="AL205" s="365"/>
      <c r="AM205" s="362"/>
      <c r="AN205" s="363"/>
      <c r="AO205" s="364"/>
      <c r="AP205" s="365"/>
      <c r="AQ205" s="362"/>
      <c r="AR205" s="363"/>
      <c r="AS205" s="364"/>
      <c r="AT205" s="365"/>
      <c r="AU205" s="362"/>
      <c r="AV205" s="363"/>
      <c r="AW205" s="364"/>
      <c r="AX205" s="365"/>
      <c r="AY205" s="362"/>
      <c r="AZ205" s="363"/>
      <c r="BA205" s="364"/>
      <c r="BB205" s="365"/>
      <c r="BC205" s="362">
        <v>2</v>
      </c>
      <c r="BD205" s="363"/>
      <c r="BE205" s="364"/>
      <c r="BF205" s="365"/>
      <c r="BG205" s="362"/>
      <c r="BH205" s="363"/>
      <c r="BI205" s="364"/>
      <c r="BJ205" s="365">
        <v>2</v>
      </c>
      <c r="BK205" s="362"/>
      <c r="BL205" s="363"/>
      <c r="BM205" s="364"/>
      <c r="BN205" s="365"/>
      <c r="BO205" s="362"/>
      <c r="BP205" s="363"/>
      <c r="BQ205" s="364"/>
      <c r="BR205" s="365"/>
      <c r="BS205" s="362"/>
      <c r="BT205" s="363"/>
      <c r="BU205" s="364"/>
      <c r="BV205" s="365"/>
      <c r="BW205" s="362"/>
      <c r="BX205" s="363"/>
      <c r="BY205" s="364"/>
      <c r="BZ205" s="365">
        <v>3</v>
      </c>
      <c r="CA205" s="362"/>
      <c r="CB205" s="363"/>
      <c r="CC205" s="364"/>
      <c r="CD205" s="365">
        <v>2</v>
      </c>
      <c r="CE205" s="362"/>
      <c r="CF205" s="363"/>
      <c r="CG205" s="364"/>
      <c r="CH205" s="365">
        <v>3</v>
      </c>
      <c r="CI205" s="362"/>
      <c r="CJ205" s="363"/>
      <c r="CK205" s="364"/>
      <c r="CL205" s="365"/>
      <c r="CM205" s="362"/>
      <c r="CN205" s="363"/>
      <c r="CO205" s="364"/>
      <c r="CP205" s="365"/>
      <c r="CQ205" s="362"/>
      <c r="CR205" s="363"/>
      <c r="CS205" s="364"/>
      <c r="CT205" s="365"/>
      <c r="CU205" s="362"/>
      <c r="CV205" s="363"/>
      <c r="CW205" s="364"/>
      <c r="CX205" s="365">
        <v>2</v>
      </c>
      <c r="CY205" s="362"/>
      <c r="CZ205" s="363"/>
      <c r="DA205" s="364"/>
      <c r="DB205" s="365"/>
      <c r="DC205" s="362"/>
      <c r="DD205" s="363"/>
      <c r="DE205" s="364"/>
      <c r="DF205" s="365"/>
      <c r="DG205" s="362"/>
      <c r="DH205" s="363"/>
      <c r="DI205" s="364"/>
      <c r="DJ205" s="365"/>
      <c r="DK205" s="362"/>
      <c r="DL205" s="363"/>
      <c r="DM205" s="364"/>
      <c r="DN205" s="365"/>
      <c r="DO205" s="362"/>
      <c r="DP205" s="363"/>
      <c r="DQ205" s="364"/>
      <c r="DR205" s="365">
        <v>3</v>
      </c>
      <c r="DS205" s="362"/>
      <c r="DT205" s="363"/>
      <c r="DU205" s="364"/>
      <c r="DV205" s="365"/>
      <c r="DW205" s="362"/>
      <c r="DX205" s="363"/>
      <c r="DY205" s="364"/>
      <c r="DZ205" s="413">
        <f t="shared" si="25"/>
        <v>25</v>
      </c>
      <c r="EA205" s="414">
        <f t="shared" si="26"/>
        <v>2</v>
      </c>
      <c r="EB205" s="414">
        <f t="shared" si="27"/>
        <v>0</v>
      </c>
      <c r="EC205" s="415">
        <f t="shared" si="28"/>
        <v>0</v>
      </c>
    </row>
    <row r="206" spans="1:133" ht="54.75" customHeight="1">
      <c r="A206" s="408">
        <v>193</v>
      </c>
      <c r="B206" s="409" t="s">
        <v>1835</v>
      </c>
      <c r="C206" s="410" t="s">
        <v>1836</v>
      </c>
      <c r="D206" s="411" t="s">
        <v>1837</v>
      </c>
      <c r="E206" s="412">
        <v>1</v>
      </c>
      <c r="F206" s="365"/>
      <c r="G206" s="362"/>
      <c r="H206" s="363"/>
      <c r="I206" s="364"/>
      <c r="J206" s="365">
        <v>2</v>
      </c>
      <c r="K206" s="362"/>
      <c r="L206" s="363"/>
      <c r="M206" s="364"/>
      <c r="N206" s="365"/>
      <c r="O206" s="362"/>
      <c r="P206" s="363"/>
      <c r="Q206" s="364"/>
      <c r="R206" s="365"/>
      <c r="S206" s="362"/>
      <c r="T206" s="363"/>
      <c r="U206" s="364"/>
      <c r="V206" s="365">
        <v>3</v>
      </c>
      <c r="W206" s="362"/>
      <c r="X206" s="363"/>
      <c r="Y206" s="364"/>
      <c r="Z206" s="365"/>
      <c r="AA206" s="362"/>
      <c r="AB206" s="363"/>
      <c r="AC206" s="364"/>
      <c r="AD206" s="365">
        <v>2</v>
      </c>
      <c r="AE206" s="362"/>
      <c r="AF206" s="363"/>
      <c r="AG206" s="364"/>
      <c r="AH206" s="365">
        <v>3</v>
      </c>
      <c r="AI206" s="362"/>
      <c r="AJ206" s="363"/>
      <c r="AK206" s="364"/>
      <c r="AL206" s="365"/>
      <c r="AM206" s="362"/>
      <c r="AN206" s="363"/>
      <c r="AO206" s="364"/>
      <c r="AP206" s="365"/>
      <c r="AQ206" s="362">
        <v>2</v>
      </c>
      <c r="AR206" s="363"/>
      <c r="AS206" s="364"/>
      <c r="AT206" s="365"/>
      <c r="AU206" s="362"/>
      <c r="AV206" s="363"/>
      <c r="AW206" s="364"/>
      <c r="AX206" s="365">
        <v>2</v>
      </c>
      <c r="AY206" s="362"/>
      <c r="AZ206" s="363"/>
      <c r="BA206" s="364"/>
      <c r="BB206" s="365"/>
      <c r="BC206" s="362"/>
      <c r="BD206" s="363"/>
      <c r="BE206" s="364"/>
      <c r="BF206" s="365">
        <v>2</v>
      </c>
      <c r="BG206" s="362"/>
      <c r="BH206" s="363"/>
      <c r="BI206" s="364"/>
      <c r="BJ206" s="365"/>
      <c r="BK206" s="362"/>
      <c r="BL206" s="363"/>
      <c r="BM206" s="364"/>
      <c r="BN206" s="365"/>
      <c r="BO206" s="362"/>
      <c r="BP206" s="363"/>
      <c r="BQ206" s="364"/>
      <c r="BR206" s="365"/>
      <c r="BS206" s="362"/>
      <c r="BT206" s="363"/>
      <c r="BU206" s="364"/>
      <c r="BV206" s="365"/>
      <c r="BW206" s="362"/>
      <c r="BX206" s="363"/>
      <c r="BY206" s="364"/>
      <c r="BZ206" s="365"/>
      <c r="CA206" s="362"/>
      <c r="CB206" s="363"/>
      <c r="CC206" s="364"/>
      <c r="CD206" s="365">
        <v>2</v>
      </c>
      <c r="CE206" s="362"/>
      <c r="CF206" s="363"/>
      <c r="CG206" s="364"/>
      <c r="CH206" s="365">
        <v>3</v>
      </c>
      <c r="CI206" s="362"/>
      <c r="CJ206" s="363"/>
      <c r="CK206" s="364"/>
      <c r="CL206" s="365"/>
      <c r="CM206" s="362"/>
      <c r="CN206" s="363"/>
      <c r="CO206" s="364"/>
      <c r="CP206" s="365"/>
      <c r="CQ206" s="362"/>
      <c r="CR206" s="363"/>
      <c r="CS206" s="364"/>
      <c r="CT206" s="365"/>
      <c r="CU206" s="362"/>
      <c r="CV206" s="363"/>
      <c r="CW206" s="364"/>
      <c r="CX206" s="365"/>
      <c r="CY206" s="362"/>
      <c r="CZ206" s="363"/>
      <c r="DA206" s="364"/>
      <c r="DB206" s="365"/>
      <c r="DC206" s="362"/>
      <c r="DD206" s="363"/>
      <c r="DE206" s="364"/>
      <c r="DF206" s="365"/>
      <c r="DG206" s="362"/>
      <c r="DH206" s="363"/>
      <c r="DI206" s="364"/>
      <c r="DJ206" s="365"/>
      <c r="DK206" s="362"/>
      <c r="DL206" s="363"/>
      <c r="DM206" s="364"/>
      <c r="DN206" s="365"/>
      <c r="DO206" s="362"/>
      <c r="DP206" s="363"/>
      <c r="DQ206" s="364"/>
      <c r="DR206" s="365">
        <v>3</v>
      </c>
      <c r="DS206" s="362"/>
      <c r="DT206" s="363"/>
      <c r="DU206" s="364"/>
      <c r="DV206" s="365"/>
      <c r="DW206" s="362"/>
      <c r="DX206" s="363"/>
      <c r="DY206" s="364"/>
      <c r="DZ206" s="413">
        <f t="shared" si="25"/>
        <v>22</v>
      </c>
      <c r="EA206" s="414">
        <f t="shared" si="26"/>
        <v>2</v>
      </c>
      <c r="EB206" s="414">
        <f t="shared" si="27"/>
        <v>0</v>
      </c>
      <c r="EC206" s="415">
        <f t="shared" si="28"/>
        <v>0</v>
      </c>
    </row>
    <row r="207" spans="1:133" ht="54.75" customHeight="1">
      <c r="A207" s="408">
        <v>194</v>
      </c>
      <c r="B207" s="409" t="s">
        <v>525</v>
      </c>
      <c r="C207" s="410" t="s">
        <v>526</v>
      </c>
      <c r="D207" s="411" t="s">
        <v>1838</v>
      </c>
      <c r="E207" s="412">
        <v>1</v>
      </c>
      <c r="F207" s="365"/>
      <c r="G207" s="362"/>
      <c r="H207" s="363"/>
      <c r="I207" s="364"/>
      <c r="J207" s="365">
        <v>2</v>
      </c>
      <c r="K207" s="362"/>
      <c r="L207" s="363"/>
      <c r="M207" s="364"/>
      <c r="N207" s="365"/>
      <c r="O207" s="362"/>
      <c r="P207" s="363"/>
      <c r="Q207" s="364"/>
      <c r="R207" s="365"/>
      <c r="S207" s="362"/>
      <c r="T207" s="363"/>
      <c r="U207" s="364"/>
      <c r="V207" s="365">
        <v>3</v>
      </c>
      <c r="W207" s="362"/>
      <c r="X207" s="363"/>
      <c r="Y207" s="364"/>
      <c r="Z207" s="365"/>
      <c r="AA207" s="362"/>
      <c r="AB207" s="363"/>
      <c r="AC207" s="364"/>
      <c r="AD207" s="365">
        <v>2</v>
      </c>
      <c r="AE207" s="362"/>
      <c r="AF207" s="363"/>
      <c r="AG207" s="364"/>
      <c r="AH207" s="365">
        <v>3</v>
      </c>
      <c r="AI207" s="362"/>
      <c r="AJ207" s="363"/>
      <c r="AK207" s="364"/>
      <c r="AL207" s="365"/>
      <c r="AM207" s="362"/>
      <c r="AN207" s="363"/>
      <c r="AO207" s="364"/>
      <c r="AP207" s="365"/>
      <c r="AQ207" s="362"/>
      <c r="AR207" s="363"/>
      <c r="AS207" s="364"/>
      <c r="AT207" s="365">
        <v>2</v>
      </c>
      <c r="AU207" s="362"/>
      <c r="AV207" s="363"/>
      <c r="AW207" s="364"/>
      <c r="AX207" s="365"/>
      <c r="AY207" s="362"/>
      <c r="AZ207" s="363"/>
      <c r="BA207" s="364"/>
      <c r="BB207" s="365"/>
      <c r="BC207" s="362">
        <v>2</v>
      </c>
      <c r="BD207" s="363"/>
      <c r="BE207" s="364"/>
      <c r="BF207" s="365"/>
      <c r="BG207" s="362"/>
      <c r="BH207" s="363"/>
      <c r="BI207" s="364"/>
      <c r="BJ207" s="365"/>
      <c r="BK207" s="362"/>
      <c r="BL207" s="363"/>
      <c r="BM207" s="364"/>
      <c r="BN207" s="365"/>
      <c r="BO207" s="362"/>
      <c r="BP207" s="363"/>
      <c r="BQ207" s="364"/>
      <c r="BR207" s="365"/>
      <c r="BS207" s="362"/>
      <c r="BT207" s="363"/>
      <c r="BU207" s="364"/>
      <c r="BV207" s="365"/>
      <c r="BW207" s="362"/>
      <c r="BX207" s="363"/>
      <c r="BY207" s="364"/>
      <c r="BZ207" s="365">
        <v>3</v>
      </c>
      <c r="CA207" s="362"/>
      <c r="CB207" s="363"/>
      <c r="CC207" s="364"/>
      <c r="CD207" s="365"/>
      <c r="CE207" s="362"/>
      <c r="CF207" s="363"/>
      <c r="CG207" s="364"/>
      <c r="CH207" s="365">
        <v>3</v>
      </c>
      <c r="CI207" s="362"/>
      <c r="CJ207" s="363"/>
      <c r="CK207" s="364"/>
      <c r="CL207" s="365"/>
      <c r="CM207" s="362"/>
      <c r="CN207" s="363"/>
      <c r="CO207" s="364"/>
      <c r="CP207" s="365"/>
      <c r="CQ207" s="362"/>
      <c r="CR207" s="363"/>
      <c r="CS207" s="364"/>
      <c r="CT207" s="365">
        <v>2</v>
      </c>
      <c r="CU207" s="362"/>
      <c r="CV207" s="363"/>
      <c r="CW207" s="364"/>
      <c r="CX207" s="365"/>
      <c r="CY207" s="362"/>
      <c r="CZ207" s="363"/>
      <c r="DA207" s="364"/>
      <c r="DB207" s="365"/>
      <c r="DC207" s="362"/>
      <c r="DD207" s="363"/>
      <c r="DE207" s="364"/>
      <c r="DF207" s="365"/>
      <c r="DG207" s="362"/>
      <c r="DH207" s="363"/>
      <c r="DI207" s="364"/>
      <c r="DJ207" s="365"/>
      <c r="DK207" s="362"/>
      <c r="DL207" s="363"/>
      <c r="DM207" s="364"/>
      <c r="DN207" s="365"/>
      <c r="DO207" s="362"/>
      <c r="DP207" s="363"/>
      <c r="DQ207" s="364"/>
      <c r="DR207" s="365">
        <v>3</v>
      </c>
      <c r="DS207" s="362"/>
      <c r="DT207" s="363"/>
      <c r="DU207" s="364"/>
      <c r="DV207" s="365"/>
      <c r="DW207" s="362"/>
      <c r="DX207" s="363"/>
      <c r="DY207" s="364"/>
      <c r="DZ207" s="413">
        <f t="shared" si="25"/>
        <v>23</v>
      </c>
      <c r="EA207" s="414">
        <f t="shared" si="26"/>
        <v>2</v>
      </c>
      <c r="EB207" s="414">
        <f t="shared" si="27"/>
        <v>0</v>
      </c>
      <c r="EC207" s="415">
        <f t="shared" si="28"/>
        <v>0</v>
      </c>
    </row>
    <row r="208" spans="1:133" ht="54.75" customHeight="1">
      <c r="A208" s="408">
        <v>195</v>
      </c>
      <c r="B208" s="409" t="s">
        <v>539</v>
      </c>
      <c r="C208" s="410" t="s">
        <v>1839</v>
      </c>
      <c r="D208" s="411" t="s">
        <v>1840</v>
      </c>
      <c r="E208" s="412">
        <v>1</v>
      </c>
      <c r="F208" s="365"/>
      <c r="G208" s="362"/>
      <c r="H208" s="363"/>
      <c r="I208" s="364"/>
      <c r="J208" s="365">
        <v>2</v>
      </c>
      <c r="K208" s="362"/>
      <c r="L208" s="363"/>
      <c r="M208" s="364"/>
      <c r="N208" s="365"/>
      <c r="O208" s="362"/>
      <c r="P208" s="363"/>
      <c r="Q208" s="364"/>
      <c r="R208" s="365"/>
      <c r="S208" s="362"/>
      <c r="T208" s="363"/>
      <c r="U208" s="364"/>
      <c r="V208" s="365">
        <v>3</v>
      </c>
      <c r="W208" s="362"/>
      <c r="X208" s="363"/>
      <c r="Y208" s="364"/>
      <c r="Z208" s="365"/>
      <c r="AA208" s="362"/>
      <c r="AB208" s="363"/>
      <c r="AC208" s="364"/>
      <c r="AD208" s="365">
        <v>2</v>
      </c>
      <c r="AE208" s="362"/>
      <c r="AF208" s="363"/>
      <c r="AG208" s="364"/>
      <c r="AH208" s="365">
        <v>3</v>
      </c>
      <c r="AI208" s="362"/>
      <c r="AJ208" s="363"/>
      <c r="AK208" s="364"/>
      <c r="AL208" s="365"/>
      <c r="AM208" s="362"/>
      <c r="AN208" s="363"/>
      <c r="AO208" s="364"/>
      <c r="AP208" s="365"/>
      <c r="AQ208" s="362"/>
      <c r="AR208" s="363"/>
      <c r="AS208" s="364"/>
      <c r="AT208" s="365"/>
      <c r="AU208" s="362"/>
      <c r="AV208" s="363"/>
      <c r="AW208" s="364"/>
      <c r="AX208" s="365"/>
      <c r="AY208" s="362"/>
      <c r="AZ208" s="363"/>
      <c r="BA208" s="364"/>
      <c r="BB208" s="365"/>
      <c r="BC208" s="362"/>
      <c r="BD208" s="363"/>
      <c r="BE208" s="364"/>
      <c r="BF208" s="365"/>
      <c r="BG208" s="362"/>
      <c r="BH208" s="363"/>
      <c r="BI208" s="364"/>
      <c r="BJ208" s="365"/>
      <c r="BK208" s="362"/>
      <c r="BL208" s="363"/>
      <c r="BM208" s="364"/>
      <c r="BN208" s="365"/>
      <c r="BO208" s="362"/>
      <c r="BP208" s="363"/>
      <c r="BQ208" s="364"/>
      <c r="BR208" s="365"/>
      <c r="BS208" s="362"/>
      <c r="BT208" s="363"/>
      <c r="BU208" s="364"/>
      <c r="BV208" s="365"/>
      <c r="BW208" s="362"/>
      <c r="BX208" s="363"/>
      <c r="BY208" s="364"/>
      <c r="BZ208" s="365">
        <v>3</v>
      </c>
      <c r="CA208" s="362"/>
      <c r="CB208" s="363"/>
      <c r="CC208" s="364"/>
      <c r="CD208" s="365">
        <v>2</v>
      </c>
      <c r="CE208" s="362"/>
      <c r="CF208" s="363"/>
      <c r="CG208" s="364"/>
      <c r="CH208" s="365">
        <v>3</v>
      </c>
      <c r="CI208" s="362"/>
      <c r="CJ208" s="363"/>
      <c r="CK208" s="364"/>
      <c r="CL208" s="365"/>
      <c r="CM208" s="362"/>
      <c r="CN208" s="363"/>
      <c r="CO208" s="364"/>
      <c r="CP208" s="365"/>
      <c r="CQ208" s="362"/>
      <c r="CR208" s="363"/>
      <c r="CS208" s="364"/>
      <c r="CT208" s="365"/>
      <c r="CU208" s="362"/>
      <c r="CV208" s="363"/>
      <c r="CW208" s="364"/>
      <c r="CX208" s="365"/>
      <c r="CY208" s="362"/>
      <c r="CZ208" s="363"/>
      <c r="DA208" s="364"/>
      <c r="DB208" s="365"/>
      <c r="DC208" s="362"/>
      <c r="DD208" s="363"/>
      <c r="DE208" s="364"/>
      <c r="DF208" s="365"/>
      <c r="DG208" s="362"/>
      <c r="DH208" s="363"/>
      <c r="DI208" s="364"/>
      <c r="DJ208" s="365"/>
      <c r="DK208" s="362"/>
      <c r="DL208" s="363"/>
      <c r="DM208" s="364"/>
      <c r="DN208" s="365"/>
      <c r="DO208" s="362"/>
      <c r="DP208" s="363"/>
      <c r="DQ208" s="364"/>
      <c r="DR208" s="365">
        <v>3</v>
      </c>
      <c r="DS208" s="362"/>
      <c r="DT208" s="363"/>
      <c r="DU208" s="364"/>
      <c r="DV208" s="365"/>
      <c r="DW208" s="362"/>
      <c r="DX208" s="363"/>
      <c r="DY208" s="364"/>
      <c r="DZ208" s="413">
        <f t="shared" si="25"/>
        <v>21</v>
      </c>
      <c r="EA208" s="414">
        <f t="shared" si="26"/>
        <v>0</v>
      </c>
      <c r="EB208" s="414">
        <f t="shared" si="27"/>
        <v>0</v>
      </c>
      <c r="EC208" s="415">
        <f t="shared" si="28"/>
        <v>0</v>
      </c>
    </row>
    <row r="209" spans="1:134" s="255" customFormat="1" ht="54.75" customHeight="1">
      <c r="A209" s="408">
        <v>196</v>
      </c>
      <c r="B209" s="409" t="s">
        <v>540</v>
      </c>
      <c r="C209" s="410" t="s">
        <v>277</v>
      </c>
      <c r="D209" s="411" t="s">
        <v>1841</v>
      </c>
      <c r="E209" s="412">
        <v>1</v>
      </c>
      <c r="F209" s="365"/>
      <c r="G209" s="362"/>
      <c r="H209" s="363"/>
      <c r="I209" s="364"/>
      <c r="J209" s="365">
        <v>2</v>
      </c>
      <c r="K209" s="362"/>
      <c r="L209" s="363"/>
      <c r="M209" s="364"/>
      <c r="N209" s="365"/>
      <c r="O209" s="362"/>
      <c r="P209" s="363"/>
      <c r="Q209" s="364"/>
      <c r="R209" s="365"/>
      <c r="S209" s="362"/>
      <c r="T209" s="363"/>
      <c r="U209" s="364"/>
      <c r="V209" s="365">
        <v>3</v>
      </c>
      <c r="W209" s="362"/>
      <c r="X209" s="363"/>
      <c r="Y209" s="364"/>
      <c r="Z209" s="365"/>
      <c r="AA209" s="362"/>
      <c r="AB209" s="363"/>
      <c r="AC209" s="364"/>
      <c r="AD209" s="365">
        <v>2</v>
      </c>
      <c r="AE209" s="362"/>
      <c r="AF209" s="363"/>
      <c r="AG209" s="364"/>
      <c r="AH209" s="365">
        <v>3</v>
      </c>
      <c r="AI209" s="362"/>
      <c r="AJ209" s="363"/>
      <c r="AK209" s="364"/>
      <c r="AL209" s="365"/>
      <c r="AM209" s="362"/>
      <c r="AN209" s="363"/>
      <c r="AO209" s="364"/>
      <c r="AP209" s="365"/>
      <c r="AQ209" s="362"/>
      <c r="AR209" s="363"/>
      <c r="AS209" s="364"/>
      <c r="AT209" s="365"/>
      <c r="AU209" s="362"/>
      <c r="AV209" s="363"/>
      <c r="AW209" s="364"/>
      <c r="AX209" s="365"/>
      <c r="AY209" s="362"/>
      <c r="AZ209" s="363"/>
      <c r="BA209" s="364"/>
      <c r="BB209" s="365"/>
      <c r="BC209" s="362"/>
      <c r="BD209" s="363"/>
      <c r="BE209" s="364"/>
      <c r="BF209" s="365"/>
      <c r="BG209" s="362"/>
      <c r="BH209" s="363"/>
      <c r="BI209" s="364"/>
      <c r="BJ209" s="365">
        <v>2</v>
      </c>
      <c r="BK209" s="362"/>
      <c r="BL209" s="363"/>
      <c r="BM209" s="364"/>
      <c r="BN209" s="365"/>
      <c r="BO209" s="362"/>
      <c r="BP209" s="363"/>
      <c r="BQ209" s="364"/>
      <c r="BR209" s="365"/>
      <c r="BS209" s="362"/>
      <c r="BT209" s="363"/>
      <c r="BU209" s="364"/>
      <c r="BV209" s="365"/>
      <c r="BW209" s="362"/>
      <c r="BX209" s="363"/>
      <c r="BY209" s="364"/>
      <c r="BZ209" s="365">
        <v>3</v>
      </c>
      <c r="CA209" s="362"/>
      <c r="CB209" s="363"/>
      <c r="CC209" s="364"/>
      <c r="CD209" s="365">
        <v>2</v>
      </c>
      <c r="CE209" s="362"/>
      <c r="CF209" s="363"/>
      <c r="CG209" s="364"/>
      <c r="CH209" s="365">
        <v>3</v>
      </c>
      <c r="CI209" s="362"/>
      <c r="CJ209" s="363"/>
      <c r="CK209" s="364"/>
      <c r="CL209" s="365"/>
      <c r="CM209" s="362"/>
      <c r="CN209" s="363"/>
      <c r="CO209" s="364"/>
      <c r="CP209" s="365"/>
      <c r="CQ209" s="362">
        <v>2</v>
      </c>
      <c r="CR209" s="363"/>
      <c r="CS209" s="364"/>
      <c r="CT209" s="365"/>
      <c r="CU209" s="362"/>
      <c r="CV209" s="363"/>
      <c r="CW209" s="364"/>
      <c r="CX209" s="365">
        <v>2</v>
      </c>
      <c r="CY209" s="362"/>
      <c r="CZ209" s="363"/>
      <c r="DA209" s="364"/>
      <c r="DB209" s="365"/>
      <c r="DC209" s="362">
        <v>1</v>
      </c>
      <c r="DD209" s="363"/>
      <c r="DE209" s="364"/>
      <c r="DF209" s="365"/>
      <c r="DG209" s="362"/>
      <c r="DH209" s="363"/>
      <c r="DI209" s="364"/>
      <c r="DJ209" s="365"/>
      <c r="DK209" s="362">
        <v>2</v>
      </c>
      <c r="DL209" s="363"/>
      <c r="DM209" s="364"/>
      <c r="DN209" s="365"/>
      <c r="DO209" s="362"/>
      <c r="DP209" s="363"/>
      <c r="DQ209" s="364"/>
      <c r="DR209" s="365">
        <v>3</v>
      </c>
      <c r="DS209" s="362"/>
      <c r="DT209" s="363"/>
      <c r="DU209" s="364"/>
      <c r="DV209" s="365"/>
      <c r="DW209" s="362"/>
      <c r="DX209" s="363"/>
      <c r="DY209" s="364"/>
      <c r="DZ209" s="413">
        <f t="shared" si="25"/>
        <v>25</v>
      </c>
      <c r="EA209" s="414">
        <f t="shared" si="26"/>
        <v>5</v>
      </c>
      <c r="EB209" s="414">
        <f t="shared" si="27"/>
        <v>0</v>
      </c>
      <c r="EC209" s="415">
        <f t="shared" si="28"/>
        <v>0</v>
      </c>
      <c r="ED209" s="254"/>
    </row>
    <row r="210" spans="1:134" ht="54.75" customHeight="1" thickBot="1">
      <c r="A210" s="408">
        <v>197</v>
      </c>
      <c r="B210" s="409" t="s">
        <v>537</v>
      </c>
      <c r="C210" s="410" t="s">
        <v>538</v>
      </c>
      <c r="D210" s="411" t="s">
        <v>1842</v>
      </c>
      <c r="E210" s="412">
        <v>1</v>
      </c>
      <c r="F210" s="365"/>
      <c r="G210" s="362"/>
      <c r="H210" s="363"/>
      <c r="I210" s="364"/>
      <c r="J210" s="365">
        <v>2</v>
      </c>
      <c r="K210" s="362"/>
      <c r="L210" s="363"/>
      <c r="M210" s="364"/>
      <c r="N210" s="365"/>
      <c r="O210" s="362"/>
      <c r="P210" s="363"/>
      <c r="Q210" s="364"/>
      <c r="R210" s="365"/>
      <c r="S210" s="362"/>
      <c r="T210" s="363"/>
      <c r="U210" s="364"/>
      <c r="V210" s="365">
        <v>3</v>
      </c>
      <c r="W210" s="362"/>
      <c r="X210" s="363"/>
      <c r="Y210" s="364"/>
      <c r="Z210" s="365"/>
      <c r="AA210" s="362"/>
      <c r="AB210" s="363"/>
      <c r="AC210" s="364"/>
      <c r="AD210" s="365">
        <v>2</v>
      </c>
      <c r="AE210" s="362"/>
      <c r="AF210" s="363"/>
      <c r="AG210" s="364"/>
      <c r="AH210" s="365">
        <v>3</v>
      </c>
      <c r="AI210" s="362"/>
      <c r="AJ210" s="363"/>
      <c r="AK210" s="364"/>
      <c r="AL210" s="365"/>
      <c r="AM210" s="362"/>
      <c r="AN210" s="363"/>
      <c r="AO210" s="364"/>
      <c r="AP210" s="365">
        <v>2</v>
      </c>
      <c r="AQ210" s="362"/>
      <c r="AR210" s="363"/>
      <c r="AS210" s="364"/>
      <c r="AT210" s="365"/>
      <c r="AU210" s="362"/>
      <c r="AV210" s="363"/>
      <c r="AW210" s="364"/>
      <c r="AX210" s="365"/>
      <c r="AY210" s="362"/>
      <c r="AZ210" s="363"/>
      <c r="BA210" s="364"/>
      <c r="BB210" s="365">
        <v>2</v>
      </c>
      <c r="BC210" s="362"/>
      <c r="BD210" s="363"/>
      <c r="BE210" s="364"/>
      <c r="BF210" s="365"/>
      <c r="BG210" s="362">
        <v>2</v>
      </c>
      <c r="BH210" s="363"/>
      <c r="BI210" s="364"/>
      <c r="BJ210" s="365"/>
      <c r="BK210" s="362"/>
      <c r="BL210" s="363"/>
      <c r="BM210" s="364"/>
      <c r="BN210" s="365"/>
      <c r="BO210" s="362"/>
      <c r="BP210" s="363"/>
      <c r="BQ210" s="364"/>
      <c r="BR210" s="365"/>
      <c r="BS210" s="362"/>
      <c r="BT210" s="363"/>
      <c r="BU210" s="364"/>
      <c r="BV210" s="365"/>
      <c r="BW210" s="362"/>
      <c r="BX210" s="363"/>
      <c r="BY210" s="364"/>
      <c r="BZ210" s="365">
        <v>3</v>
      </c>
      <c r="CA210" s="362"/>
      <c r="CB210" s="363"/>
      <c r="CC210" s="364"/>
      <c r="CD210" s="365">
        <v>2</v>
      </c>
      <c r="CE210" s="362"/>
      <c r="CF210" s="363"/>
      <c r="CG210" s="364"/>
      <c r="CH210" s="365">
        <v>3</v>
      </c>
      <c r="CI210" s="362"/>
      <c r="CJ210" s="363"/>
      <c r="CK210" s="364"/>
      <c r="CL210" s="365"/>
      <c r="CM210" s="362"/>
      <c r="CN210" s="363"/>
      <c r="CO210" s="364"/>
      <c r="CP210" s="365"/>
      <c r="CQ210" s="362"/>
      <c r="CR210" s="363"/>
      <c r="CS210" s="364"/>
      <c r="CT210" s="365">
        <v>2</v>
      </c>
      <c r="CU210" s="362"/>
      <c r="CV210" s="363"/>
      <c r="CW210" s="364"/>
      <c r="CX210" s="365"/>
      <c r="CY210" s="362"/>
      <c r="CZ210" s="363"/>
      <c r="DA210" s="364"/>
      <c r="DB210" s="365"/>
      <c r="DC210" s="362"/>
      <c r="DD210" s="363"/>
      <c r="DE210" s="364"/>
      <c r="DF210" s="365"/>
      <c r="DG210" s="362"/>
      <c r="DH210" s="363"/>
      <c r="DI210" s="364"/>
      <c r="DJ210" s="365"/>
      <c r="DK210" s="362"/>
      <c r="DL210" s="363"/>
      <c r="DM210" s="364"/>
      <c r="DN210" s="365">
        <v>3</v>
      </c>
      <c r="DO210" s="362"/>
      <c r="DP210" s="363"/>
      <c r="DQ210" s="364"/>
      <c r="DR210" s="365">
        <v>3</v>
      </c>
      <c r="DS210" s="362"/>
      <c r="DT210" s="363"/>
      <c r="DU210" s="364"/>
      <c r="DV210" s="365"/>
      <c r="DW210" s="362"/>
      <c r="DX210" s="363"/>
      <c r="DY210" s="364"/>
      <c r="DZ210" s="413">
        <f t="shared" si="25"/>
        <v>30</v>
      </c>
      <c r="EA210" s="414">
        <f t="shared" si="26"/>
        <v>2</v>
      </c>
      <c r="EB210" s="414">
        <f t="shared" si="27"/>
        <v>0</v>
      </c>
      <c r="EC210" s="415">
        <f t="shared" si="28"/>
        <v>0</v>
      </c>
    </row>
    <row r="211" spans="1:134" ht="54.75" customHeight="1" thickBot="1">
      <c r="A211" s="441"/>
      <c r="B211" s="651" t="s">
        <v>1843</v>
      </c>
      <c r="C211" s="651"/>
      <c r="D211" s="651"/>
      <c r="E211" s="442"/>
      <c r="F211" s="482"/>
      <c r="G211" s="482"/>
      <c r="H211" s="483"/>
      <c r="I211" s="482"/>
      <c r="J211" s="482"/>
      <c r="K211" s="482"/>
      <c r="L211" s="483"/>
      <c r="M211" s="482"/>
      <c r="N211" s="482"/>
      <c r="O211" s="482"/>
      <c r="P211" s="483"/>
      <c r="Q211" s="482"/>
      <c r="R211" s="482"/>
      <c r="S211" s="482"/>
      <c r="T211" s="483"/>
      <c r="U211" s="482"/>
      <c r="V211" s="482"/>
      <c r="W211" s="482"/>
      <c r="X211" s="483"/>
      <c r="Y211" s="482"/>
      <c r="Z211" s="482"/>
      <c r="AA211" s="482"/>
      <c r="AB211" s="483"/>
      <c r="AC211" s="482"/>
      <c r="AD211" s="482"/>
      <c r="AE211" s="482"/>
      <c r="AF211" s="483"/>
      <c r="AG211" s="482"/>
      <c r="AH211" s="482"/>
      <c r="AI211" s="482"/>
      <c r="AJ211" s="483"/>
      <c r="AK211" s="482"/>
      <c r="AL211" s="482"/>
      <c r="AM211" s="482"/>
      <c r="AN211" s="483"/>
      <c r="AO211" s="482"/>
      <c r="AP211" s="482"/>
      <c r="AQ211" s="482"/>
      <c r="AR211" s="483"/>
      <c r="AS211" s="482"/>
      <c r="AT211" s="482"/>
      <c r="AU211" s="482"/>
      <c r="AV211" s="483"/>
      <c r="AW211" s="482"/>
      <c r="AX211" s="482"/>
      <c r="AY211" s="482"/>
      <c r="AZ211" s="483"/>
      <c r="BA211" s="482"/>
      <c r="BB211" s="482"/>
      <c r="BC211" s="482"/>
      <c r="BD211" s="483"/>
      <c r="BE211" s="482"/>
      <c r="BF211" s="482"/>
      <c r="BG211" s="482"/>
      <c r="BH211" s="483"/>
      <c r="BI211" s="482"/>
      <c r="BJ211" s="482"/>
      <c r="BK211" s="482"/>
      <c r="BL211" s="483"/>
      <c r="BM211" s="482"/>
      <c r="BN211" s="482"/>
      <c r="BO211" s="482"/>
      <c r="BP211" s="483"/>
      <c r="BQ211" s="482"/>
      <c r="BR211" s="482"/>
      <c r="BS211" s="482"/>
      <c r="BT211" s="483"/>
      <c r="BU211" s="482"/>
      <c r="BV211" s="482"/>
      <c r="BW211" s="482"/>
      <c r="BX211" s="483"/>
      <c r="BY211" s="482"/>
      <c r="BZ211" s="482"/>
      <c r="CA211" s="482"/>
      <c r="CB211" s="483"/>
      <c r="CC211" s="482"/>
      <c r="CD211" s="482"/>
      <c r="CE211" s="482"/>
      <c r="CF211" s="483"/>
      <c r="CG211" s="482"/>
      <c r="CH211" s="482"/>
      <c r="CI211" s="482"/>
      <c r="CJ211" s="483"/>
      <c r="CK211" s="482"/>
      <c r="CL211" s="482"/>
      <c r="CM211" s="482"/>
      <c r="CN211" s="483"/>
      <c r="CO211" s="482"/>
      <c r="CP211" s="482"/>
      <c r="CQ211" s="482"/>
      <c r="CR211" s="483"/>
      <c r="CS211" s="482"/>
      <c r="CT211" s="482"/>
      <c r="CU211" s="482"/>
      <c r="CV211" s="483"/>
      <c r="CW211" s="482"/>
      <c r="CX211" s="482"/>
      <c r="CY211" s="482"/>
      <c r="CZ211" s="483"/>
      <c r="DA211" s="482"/>
      <c r="DB211" s="482"/>
      <c r="DC211" s="482"/>
      <c r="DD211" s="483"/>
      <c r="DE211" s="482"/>
      <c r="DF211" s="482"/>
      <c r="DG211" s="482"/>
      <c r="DH211" s="483"/>
      <c r="DI211" s="482"/>
      <c r="DJ211" s="482"/>
      <c r="DK211" s="482"/>
      <c r="DL211" s="483"/>
      <c r="DM211" s="482"/>
      <c r="DN211" s="482"/>
      <c r="DO211" s="482"/>
      <c r="DP211" s="483"/>
      <c r="DQ211" s="482"/>
      <c r="DR211" s="482"/>
      <c r="DS211" s="482"/>
      <c r="DT211" s="483"/>
      <c r="DU211" s="482"/>
      <c r="DV211" s="482"/>
      <c r="DW211" s="482"/>
      <c r="DX211" s="483"/>
      <c r="DY211" s="482"/>
      <c r="DZ211" s="442"/>
      <c r="EA211" s="442"/>
      <c r="EB211" s="442"/>
      <c r="EC211" s="442"/>
    </row>
    <row r="212" spans="1:134" ht="54.75" customHeight="1">
      <c r="A212" s="429">
        <v>198</v>
      </c>
      <c r="B212" s="484" t="s">
        <v>542</v>
      </c>
      <c r="C212" s="485" t="s">
        <v>8</v>
      </c>
      <c r="D212" s="403" t="s">
        <v>1844</v>
      </c>
      <c r="E212" s="432">
        <v>0</v>
      </c>
      <c r="F212" s="281"/>
      <c r="G212" s="282"/>
      <c r="H212" s="283"/>
      <c r="I212" s="284"/>
      <c r="J212" s="281"/>
      <c r="K212" s="282">
        <v>2</v>
      </c>
      <c r="L212" s="283"/>
      <c r="M212" s="284"/>
      <c r="N212" s="281"/>
      <c r="O212" s="282"/>
      <c r="P212" s="283"/>
      <c r="Q212" s="284"/>
      <c r="R212" s="281"/>
      <c r="S212" s="282"/>
      <c r="T212" s="283"/>
      <c r="U212" s="284"/>
      <c r="V212" s="281"/>
      <c r="W212" s="282">
        <v>3</v>
      </c>
      <c r="X212" s="283"/>
      <c r="Y212" s="284"/>
      <c r="Z212" s="281"/>
      <c r="AA212" s="282"/>
      <c r="AB212" s="283"/>
      <c r="AC212" s="284"/>
      <c r="AD212" s="281"/>
      <c r="AE212" s="282">
        <v>2</v>
      </c>
      <c r="AF212" s="283"/>
      <c r="AG212" s="284"/>
      <c r="AH212" s="281"/>
      <c r="AI212" s="282">
        <v>3</v>
      </c>
      <c r="AJ212" s="283"/>
      <c r="AK212" s="284"/>
      <c r="AL212" s="281"/>
      <c r="AM212" s="282"/>
      <c r="AN212" s="283"/>
      <c r="AO212" s="284"/>
      <c r="AP212" s="281">
        <v>2</v>
      </c>
      <c r="AQ212" s="282">
        <v>2</v>
      </c>
      <c r="AR212" s="283"/>
      <c r="AS212" s="284"/>
      <c r="AT212" s="281"/>
      <c r="AU212" s="282"/>
      <c r="AV212" s="283"/>
      <c r="AW212" s="284"/>
      <c r="AX212" s="281">
        <v>2</v>
      </c>
      <c r="AY212" s="282"/>
      <c r="AZ212" s="283"/>
      <c r="BA212" s="284"/>
      <c r="BB212" s="281"/>
      <c r="BC212" s="282"/>
      <c r="BD212" s="283"/>
      <c r="BE212" s="284"/>
      <c r="BF212" s="281"/>
      <c r="BG212" s="282"/>
      <c r="BH212" s="283"/>
      <c r="BI212" s="284"/>
      <c r="BJ212" s="281"/>
      <c r="BK212" s="282"/>
      <c r="BL212" s="283"/>
      <c r="BM212" s="284"/>
      <c r="BN212" s="281"/>
      <c r="BO212" s="282"/>
      <c r="BP212" s="283"/>
      <c r="BQ212" s="284"/>
      <c r="BR212" s="281"/>
      <c r="BS212" s="282"/>
      <c r="BT212" s="283"/>
      <c r="BU212" s="284"/>
      <c r="BV212" s="281"/>
      <c r="BW212" s="282"/>
      <c r="BX212" s="283"/>
      <c r="BY212" s="284"/>
      <c r="BZ212" s="281"/>
      <c r="CA212" s="282">
        <v>3</v>
      </c>
      <c r="CB212" s="283"/>
      <c r="CC212" s="284"/>
      <c r="CD212" s="281"/>
      <c r="CE212" s="282">
        <v>2</v>
      </c>
      <c r="CF212" s="283"/>
      <c r="CG212" s="284"/>
      <c r="CH212" s="281"/>
      <c r="CI212" s="282">
        <v>3</v>
      </c>
      <c r="CJ212" s="283"/>
      <c r="CK212" s="284"/>
      <c r="CL212" s="281"/>
      <c r="CM212" s="282"/>
      <c r="CN212" s="283"/>
      <c r="CO212" s="284"/>
      <c r="CP212" s="281"/>
      <c r="CQ212" s="282"/>
      <c r="CR212" s="283"/>
      <c r="CS212" s="284"/>
      <c r="CT212" s="281"/>
      <c r="CU212" s="282"/>
      <c r="CV212" s="283"/>
      <c r="CW212" s="284"/>
      <c r="CX212" s="281"/>
      <c r="CY212" s="282"/>
      <c r="CZ212" s="283"/>
      <c r="DA212" s="284"/>
      <c r="DB212" s="281"/>
      <c r="DC212" s="282"/>
      <c r="DD212" s="283"/>
      <c r="DE212" s="284"/>
      <c r="DF212" s="281"/>
      <c r="DG212" s="282"/>
      <c r="DH212" s="283"/>
      <c r="DI212" s="284"/>
      <c r="DJ212" s="281"/>
      <c r="DK212" s="282"/>
      <c r="DL212" s="283"/>
      <c r="DM212" s="284"/>
      <c r="DN212" s="281"/>
      <c r="DO212" s="282"/>
      <c r="DP212" s="283"/>
      <c r="DQ212" s="284"/>
      <c r="DR212" s="281"/>
      <c r="DS212" s="282">
        <v>3</v>
      </c>
      <c r="DT212" s="283"/>
      <c r="DU212" s="284"/>
      <c r="DV212" s="281"/>
      <c r="DW212" s="282"/>
      <c r="DX212" s="283"/>
      <c r="DY212" s="284"/>
      <c r="DZ212" s="405">
        <f t="shared" ref="DZ212:DZ256" si="29">F212+J212+N212+R212+V212+Z212+AD212+AH212+AL212+AP212+AT212+AX212+BB212+BF212+BJ212+BN212+BR212+BV212+BZ212+CD212+CH212+CL212+CP212+CT212+CX212+DB212+DF212+DJ212+DN212+DR212+DV212</f>
        <v>4</v>
      </c>
      <c r="EA212" s="406">
        <f t="shared" ref="EA212:EA256" si="30">G212+K212+O212+S212+W212+AA212+AE212+AI212+AM212+AQ212+AU212+AY212+BC212+BG212+BK212+BO212+BS212+BW212+CA212+CE212+CI212+CM212+CQ212+CU212+CY212+DC212+DG212+DK212+DO212+DS212+DW212</f>
        <v>23</v>
      </c>
      <c r="EB212" s="406">
        <f t="shared" ref="EB212:EB256" si="31">H212+L212+P212+T212+X212+AB212+AF212+AJ212+AN212+AR212+AV212+AZ212+BD212+BH212+BL212+BP212+BT212+BX212+CB212+CF212+CJ212+CN212+CR212+CV212+CZ212+DD212+DH212+DL212+DP212+DT212+DX212</f>
        <v>0</v>
      </c>
      <c r="EC212" s="407">
        <f t="shared" ref="EC212:EC256" si="32">I212+M212+Q212+U212+Y212+AC212+AG212+AK212+AO212+AS212+AW212+BA212+BE212+BI212+BM212+BQ212+BU212+BY212+CC212+CG212+CK212+CO212+CS212+CW212+DA212+DE212+DI212+DM212+DQ212+DU212+DY212</f>
        <v>0</v>
      </c>
    </row>
    <row r="213" spans="1:134" ht="54.75" customHeight="1">
      <c r="A213" s="400">
        <v>199</v>
      </c>
      <c r="B213" s="486" t="s">
        <v>1845</v>
      </c>
      <c r="C213" s="485" t="s">
        <v>1846</v>
      </c>
      <c r="D213" s="403" t="s">
        <v>1847</v>
      </c>
      <c r="E213" s="432">
        <v>0</v>
      </c>
      <c r="F213" s="365"/>
      <c r="G213" s="362"/>
      <c r="H213" s="363"/>
      <c r="I213" s="364"/>
      <c r="J213" s="365"/>
      <c r="K213" s="362">
        <v>2</v>
      </c>
      <c r="L213" s="363"/>
      <c r="M213" s="364"/>
      <c r="N213" s="365"/>
      <c r="O213" s="362"/>
      <c r="P213" s="363"/>
      <c r="Q213" s="364"/>
      <c r="R213" s="365"/>
      <c r="S213" s="362"/>
      <c r="T213" s="363"/>
      <c r="U213" s="364"/>
      <c r="V213" s="365"/>
      <c r="W213" s="362">
        <v>3</v>
      </c>
      <c r="X213" s="363"/>
      <c r="Y213" s="364"/>
      <c r="Z213" s="365"/>
      <c r="AA213" s="362"/>
      <c r="AB213" s="363"/>
      <c r="AC213" s="364"/>
      <c r="AD213" s="365"/>
      <c r="AE213" s="362">
        <v>2</v>
      </c>
      <c r="AF213" s="363"/>
      <c r="AG213" s="364"/>
      <c r="AH213" s="365"/>
      <c r="AI213" s="362">
        <v>3</v>
      </c>
      <c r="AJ213" s="363"/>
      <c r="AK213" s="364"/>
      <c r="AL213" s="365"/>
      <c r="AM213" s="362"/>
      <c r="AN213" s="363"/>
      <c r="AO213" s="364"/>
      <c r="AP213" s="365"/>
      <c r="AQ213" s="362"/>
      <c r="AR213" s="363"/>
      <c r="AS213" s="364"/>
      <c r="AT213" s="365"/>
      <c r="AU213" s="362"/>
      <c r="AV213" s="363"/>
      <c r="AW213" s="364"/>
      <c r="AX213" s="365"/>
      <c r="AY213" s="362"/>
      <c r="AZ213" s="363"/>
      <c r="BA213" s="364"/>
      <c r="BB213" s="365"/>
      <c r="BC213" s="362"/>
      <c r="BD213" s="363"/>
      <c r="BE213" s="364"/>
      <c r="BF213" s="365"/>
      <c r="BG213" s="362"/>
      <c r="BH213" s="363"/>
      <c r="BI213" s="364"/>
      <c r="BJ213" s="365"/>
      <c r="BK213" s="362"/>
      <c r="BL213" s="363"/>
      <c r="BM213" s="364"/>
      <c r="BN213" s="365"/>
      <c r="BO213" s="362"/>
      <c r="BP213" s="363"/>
      <c r="BQ213" s="364"/>
      <c r="BR213" s="365"/>
      <c r="BS213" s="362"/>
      <c r="BT213" s="363"/>
      <c r="BU213" s="364"/>
      <c r="BV213" s="365"/>
      <c r="BW213" s="362"/>
      <c r="BX213" s="363"/>
      <c r="BY213" s="364"/>
      <c r="BZ213" s="365"/>
      <c r="CA213" s="362">
        <v>3</v>
      </c>
      <c r="CB213" s="363"/>
      <c r="CC213" s="364"/>
      <c r="CD213" s="365"/>
      <c r="CE213" s="362">
        <v>2</v>
      </c>
      <c r="CF213" s="363"/>
      <c r="CG213" s="364"/>
      <c r="CH213" s="365"/>
      <c r="CI213" s="362">
        <v>3</v>
      </c>
      <c r="CJ213" s="363"/>
      <c r="CK213" s="364"/>
      <c r="CL213" s="365"/>
      <c r="CM213" s="362"/>
      <c r="CN213" s="363"/>
      <c r="CO213" s="364"/>
      <c r="CP213" s="365">
        <v>2</v>
      </c>
      <c r="CQ213" s="362"/>
      <c r="CR213" s="363"/>
      <c r="CS213" s="364"/>
      <c r="CT213" s="365"/>
      <c r="CU213" s="362"/>
      <c r="CV213" s="363"/>
      <c r="CW213" s="364"/>
      <c r="CX213" s="365"/>
      <c r="CY213" s="362"/>
      <c r="CZ213" s="363"/>
      <c r="DA213" s="364"/>
      <c r="DB213" s="365">
        <v>1</v>
      </c>
      <c r="DC213" s="362"/>
      <c r="DD213" s="363"/>
      <c r="DE213" s="364"/>
      <c r="DF213" s="365"/>
      <c r="DG213" s="362"/>
      <c r="DH213" s="363"/>
      <c r="DI213" s="364"/>
      <c r="DJ213" s="365">
        <v>1</v>
      </c>
      <c r="DK213" s="362"/>
      <c r="DL213" s="363"/>
      <c r="DM213" s="364"/>
      <c r="DN213" s="365"/>
      <c r="DO213" s="362"/>
      <c r="DP213" s="363"/>
      <c r="DQ213" s="364"/>
      <c r="DR213" s="365"/>
      <c r="DS213" s="362">
        <v>3</v>
      </c>
      <c r="DT213" s="363"/>
      <c r="DU213" s="364"/>
      <c r="DV213" s="365"/>
      <c r="DW213" s="362"/>
      <c r="DX213" s="363"/>
      <c r="DY213" s="364"/>
      <c r="DZ213" s="413">
        <f t="shared" si="29"/>
        <v>4</v>
      </c>
      <c r="EA213" s="414">
        <f t="shared" si="30"/>
        <v>21</v>
      </c>
      <c r="EB213" s="414">
        <f t="shared" si="31"/>
        <v>0</v>
      </c>
      <c r="EC213" s="415">
        <f t="shared" si="32"/>
        <v>0</v>
      </c>
    </row>
    <row r="214" spans="1:134" ht="54.75" customHeight="1">
      <c r="A214" s="400">
        <v>200</v>
      </c>
      <c r="B214" s="486" t="s">
        <v>1848</v>
      </c>
      <c r="C214" s="485" t="s">
        <v>1849</v>
      </c>
      <c r="D214" s="403" t="s">
        <v>1850</v>
      </c>
      <c r="E214" s="432">
        <v>0</v>
      </c>
      <c r="F214" s="365"/>
      <c r="G214" s="362"/>
      <c r="H214" s="363"/>
      <c r="I214" s="364"/>
      <c r="J214" s="365"/>
      <c r="K214" s="362"/>
      <c r="L214" s="363"/>
      <c r="M214" s="364"/>
      <c r="N214" s="365"/>
      <c r="O214" s="362"/>
      <c r="P214" s="363"/>
      <c r="Q214" s="364"/>
      <c r="R214" s="365"/>
      <c r="S214" s="362"/>
      <c r="T214" s="363"/>
      <c r="U214" s="364"/>
      <c r="V214" s="365"/>
      <c r="W214" s="362">
        <v>3</v>
      </c>
      <c r="X214" s="363"/>
      <c r="Y214" s="364"/>
      <c r="Z214" s="365"/>
      <c r="AA214" s="362"/>
      <c r="AB214" s="363"/>
      <c r="AC214" s="364"/>
      <c r="AD214" s="365"/>
      <c r="AE214" s="362">
        <v>2</v>
      </c>
      <c r="AF214" s="363"/>
      <c r="AG214" s="364"/>
      <c r="AH214" s="365"/>
      <c r="AI214" s="362">
        <v>3</v>
      </c>
      <c r="AJ214" s="363"/>
      <c r="AK214" s="364"/>
      <c r="AL214" s="365"/>
      <c r="AM214" s="362"/>
      <c r="AN214" s="363"/>
      <c r="AO214" s="364"/>
      <c r="AP214" s="365"/>
      <c r="AQ214" s="362">
        <v>2</v>
      </c>
      <c r="AR214" s="363"/>
      <c r="AS214" s="364"/>
      <c r="AT214" s="365"/>
      <c r="AU214" s="362"/>
      <c r="AV214" s="363"/>
      <c r="AW214" s="364"/>
      <c r="AX214" s="365"/>
      <c r="AY214" s="362"/>
      <c r="AZ214" s="363"/>
      <c r="BA214" s="364"/>
      <c r="BB214" s="365"/>
      <c r="BC214" s="362"/>
      <c r="BD214" s="363"/>
      <c r="BE214" s="364"/>
      <c r="BF214" s="365">
        <v>2</v>
      </c>
      <c r="BG214" s="362"/>
      <c r="BH214" s="363"/>
      <c r="BI214" s="364"/>
      <c r="BJ214" s="365"/>
      <c r="BK214" s="362"/>
      <c r="BL214" s="363"/>
      <c r="BM214" s="364"/>
      <c r="BN214" s="365"/>
      <c r="BO214" s="362"/>
      <c r="BP214" s="363"/>
      <c r="BQ214" s="364"/>
      <c r="BR214" s="365"/>
      <c r="BS214" s="362"/>
      <c r="BT214" s="363"/>
      <c r="BU214" s="364"/>
      <c r="BV214" s="365"/>
      <c r="BW214" s="362"/>
      <c r="BX214" s="363"/>
      <c r="BY214" s="364"/>
      <c r="BZ214" s="365"/>
      <c r="CA214" s="362">
        <v>3</v>
      </c>
      <c r="CB214" s="363"/>
      <c r="CC214" s="364"/>
      <c r="CD214" s="365"/>
      <c r="CE214" s="362">
        <v>2</v>
      </c>
      <c r="CF214" s="363"/>
      <c r="CG214" s="364"/>
      <c r="CH214" s="365"/>
      <c r="CI214" s="362">
        <v>3</v>
      </c>
      <c r="CJ214" s="363"/>
      <c r="CK214" s="364"/>
      <c r="CL214" s="365"/>
      <c r="CM214" s="362"/>
      <c r="CN214" s="363"/>
      <c r="CO214" s="364"/>
      <c r="CP214" s="365">
        <v>3</v>
      </c>
      <c r="CQ214" s="362"/>
      <c r="CR214" s="363"/>
      <c r="CS214" s="364"/>
      <c r="CT214" s="365"/>
      <c r="CU214" s="362"/>
      <c r="CV214" s="363"/>
      <c r="CW214" s="364"/>
      <c r="CX214" s="365"/>
      <c r="CY214" s="362"/>
      <c r="CZ214" s="363"/>
      <c r="DA214" s="364"/>
      <c r="DB214" s="365"/>
      <c r="DC214" s="362"/>
      <c r="DD214" s="363"/>
      <c r="DE214" s="364"/>
      <c r="DF214" s="365"/>
      <c r="DG214" s="362"/>
      <c r="DH214" s="363"/>
      <c r="DI214" s="364"/>
      <c r="DJ214" s="365"/>
      <c r="DK214" s="362"/>
      <c r="DL214" s="363"/>
      <c r="DM214" s="364"/>
      <c r="DN214" s="365"/>
      <c r="DO214" s="362"/>
      <c r="DP214" s="363"/>
      <c r="DQ214" s="364"/>
      <c r="DR214" s="365"/>
      <c r="DS214" s="362">
        <v>3</v>
      </c>
      <c r="DT214" s="363"/>
      <c r="DU214" s="364"/>
      <c r="DV214" s="365"/>
      <c r="DW214" s="362"/>
      <c r="DX214" s="363"/>
      <c r="DY214" s="364"/>
      <c r="DZ214" s="413">
        <f t="shared" si="29"/>
        <v>5</v>
      </c>
      <c r="EA214" s="414">
        <f t="shared" si="30"/>
        <v>21</v>
      </c>
      <c r="EB214" s="414">
        <f t="shared" si="31"/>
        <v>0</v>
      </c>
      <c r="EC214" s="415">
        <f t="shared" si="32"/>
        <v>0</v>
      </c>
    </row>
    <row r="215" spans="1:134" ht="54.75" customHeight="1">
      <c r="A215" s="400">
        <v>201</v>
      </c>
      <c r="B215" s="436" t="s">
        <v>548</v>
      </c>
      <c r="C215" s="434" t="s">
        <v>549</v>
      </c>
      <c r="D215" s="411" t="s">
        <v>1851</v>
      </c>
      <c r="E215" s="435">
        <v>0</v>
      </c>
      <c r="F215" s="365"/>
      <c r="G215" s="362"/>
      <c r="H215" s="363"/>
      <c r="I215" s="364"/>
      <c r="J215" s="365"/>
      <c r="K215" s="362">
        <v>2</v>
      </c>
      <c r="L215" s="363"/>
      <c r="M215" s="364"/>
      <c r="N215" s="365"/>
      <c r="O215" s="362"/>
      <c r="P215" s="363"/>
      <c r="Q215" s="364"/>
      <c r="R215" s="365"/>
      <c r="S215" s="362"/>
      <c r="T215" s="363"/>
      <c r="U215" s="364"/>
      <c r="V215" s="365"/>
      <c r="W215" s="362">
        <v>3</v>
      </c>
      <c r="X215" s="363"/>
      <c r="Y215" s="364"/>
      <c r="Z215" s="365"/>
      <c r="AA215" s="362"/>
      <c r="AB215" s="363"/>
      <c r="AC215" s="364"/>
      <c r="AD215" s="365"/>
      <c r="AE215" s="362">
        <v>2</v>
      </c>
      <c r="AF215" s="363"/>
      <c r="AG215" s="364"/>
      <c r="AH215" s="365"/>
      <c r="AI215" s="362">
        <v>3</v>
      </c>
      <c r="AJ215" s="363"/>
      <c r="AK215" s="364"/>
      <c r="AL215" s="365"/>
      <c r="AM215" s="362"/>
      <c r="AN215" s="363"/>
      <c r="AO215" s="364"/>
      <c r="AP215" s="365">
        <v>3</v>
      </c>
      <c r="AQ215" s="362"/>
      <c r="AR215" s="363"/>
      <c r="AS215" s="364"/>
      <c r="AT215" s="365"/>
      <c r="AU215" s="362"/>
      <c r="AV215" s="363"/>
      <c r="AW215" s="364"/>
      <c r="AX215" s="365"/>
      <c r="AY215" s="362"/>
      <c r="AZ215" s="363"/>
      <c r="BA215" s="364"/>
      <c r="BB215" s="365"/>
      <c r="BC215" s="362"/>
      <c r="BD215" s="363"/>
      <c r="BE215" s="364"/>
      <c r="BF215" s="365"/>
      <c r="BG215" s="362"/>
      <c r="BH215" s="363"/>
      <c r="BI215" s="364"/>
      <c r="BJ215" s="365"/>
      <c r="BK215" s="362"/>
      <c r="BL215" s="363"/>
      <c r="BM215" s="364"/>
      <c r="BN215" s="365"/>
      <c r="BO215" s="362"/>
      <c r="BP215" s="363"/>
      <c r="BQ215" s="364"/>
      <c r="BR215" s="365"/>
      <c r="BS215" s="362"/>
      <c r="BT215" s="363"/>
      <c r="BU215" s="364"/>
      <c r="BV215" s="365"/>
      <c r="BW215" s="362"/>
      <c r="BX215" s="363"/>
      <c r="BY215" s="364"/>
      <c r="BZ215" s="365"/>
      <c r="CA215" s="362">
        <v>3</v>
      </c>
      <c r="CB215" s="363"/>
      <c r="CC215" s="364"/>
      <c r="CD215" s="365"/>
      <c r="CE215" s="362">
        <v>2</v>
      </c>
      <c r="CF215" s="363"/>
      <c r="CG215" s="364"/>
      <c r="CH215" s="365"/>
      <c r="CI215" s="362">
        <v>3</v>
      </c>
      <c r="CJ215" s="363"/>
      <c r="CK215" s="364"/>
      <c r="CL215" s="365"/>
      <c r="CM215" s="362"/>
      <c r="CN215" s="363"/>
      <c r="CO215" s="364"/>
      <c r="CP215" s="365"/>
      <c r="CQ215" s="362"/>
      <c r="CR215" s="363"/>
      <c r="CS215" s="364"/>
      <c r="CT215" s="365"/>
      <c r="CU215" s="362"/>
      <c r="CV215" s="363"/>
      <c r="CW215" s="364"/>
      <c r="CX215" s="365"/>
      <c r="CY215" s="362"/>
      <c r="CZ215" s="363"/>
      <c r="DA215" s="364"/>
      <c r="DB215" s="365">
        <v>1</v>
      </c>
      <c r="DC215" s="362"/>
      <c r="DD215" s="363"/>
      <c r="DE215" s="364"/>
      <c r="DF215" s="365"/>
      <c r="DG215" s="362"/>
      <c r="DH215" s="363"/>
      <c r="DI215" s="364"/>
      <c r="DJ215" s="365">
        <v>2</v>
      </c>
      <c r="DK215" s="362"/>
      <c r="DL215" s="363"/>
      <c r="DM215" s="364"/>
      <c r="DN215" s="365"/>
      <c r="DO215" s="362"/>
      <c r="DP215" s="363"/>
      <c r="DQ215" s="364"/>
      <c r="DR215" s="365"/>
      <c r="DS215" s="362">
        <v>3</v>
      </c>
      <c r="DT215" s="363"/>
      <c r="DU215" s="364"/>
      <c r="DV215" s="365"/>
      <c r="DW215" s="362"/>
      <c r="DX215" s="363"/>
      <c r="DY215" s="364"/>
      <c r="DZ215" s="413">
        <f t="shared" si="29"/>
        <v>6</v>
      </c>
      <c r="EA215" s="414">
        <f t="shared" si="30"/>
        <v>21</v>
      </c>
      <c r="EB215" s="414">
        <f t="shared" si="31"/>
        <v>0</v>
      </c>
      <c r="EC215" s="415">
        <f t="shared" si="32"/>
        <v>0</v>
      </c>
    </row>
    <row r="216" spans="1:134" ht="54.75" customHeight="1">
      <c r="A216" s="400">
        <v>202</v>
      </c>
      <c r="B216" s="433" t="s">
        <v>550</v>
      </c>
      <c r="C216" s="434" t="s">
        <v>1852</v>
      </c>
      <c r="D216" s="411" t="s">
        <v>1853</v>
      </c>
      <c r="E216" s="435">
        <v>0</v>
      </c>
      <c r="F216" s="365"/>
      <c r="G216" s="362"/>
      <c r="H216" s="363"/>
      <c r="I216" s="364"/>
      <c r="J216" s="365"/>
      <c r="K216" s="362"/>
      <c r="L216" s="363"/>
      <c r="M216" s="364"/>
      <c r="N216" s="365"/>
      <c r="O216" s="362"/>
      <c r="P216" s="363"/>
      <c r="Q216" s="364"/>
      <c r="R216" s="365"/>
      <c r="S216" s="362"/>
      <c r="T216" s="363"/>
      <c r="U216" s="364"/>
      <c r="V216" s="365"/>
      <c r="W216" s="362">
        <v>3</v>
      </c>
      <c r="X216" s="363"/>
      <c r="Y216" s="364"/>
      <c r="Z216" s="365"/>
      <c r="AA216" s="362"/>
      <c r="AB216" s="363"/>
      <c r="AC216" s="364"/>
      <c r="AD216" s="365"/>
      <c r="AE216" s="362">
        <v>2</v>
      </c>
      <c r="AF216" s="363"/>
      <c r="AG216" s="364"/>
      <c r="AH216" s="365"/>
      <c r="AI216" s="362">
        <v>3</v>
      </c>
      <c r="AJ216" s="363"/>
      <c r="AK216" s="364"/>
      <c r="AL216" s="365"/>
      <c r="AM216" s="362"/>
      <c r="AN216" s="363"/>
      <c r="AO216" s="364"/>
      <c r="AP216" s="365"/>
      <c r="AQ216" s="362"/>
      <c r="AR216" s="363"/>
      <c r="AS216" s="364"/>
      <c r="AT216" s="365"/>
      <c r="AU216" s="362"/>
      <c r="AV216" s="363"/>
      <c r="AW216" s="364"/>
      <c r="AX216" s="365"/>
      <c r="AY216" s="362"/>
      <c r="AZ216" s="363"/>
      <c r="BA216" s="364"/>
      <c r="BB216" s="365">
        <v>1</v>
      </c>
      <c r="BC216" s="362"/>
      <c r="BD216" s="363"/>
      <c r="BE216" s="364"/>
      <c r="BF216" s="365"/>
      <c r="BG216" s="362"/>
      <c r="BH216" s="363"/>
      <c r="BI216" s="364"/>
      <c r="BJ216" s="365"/>
      <c r="BK216" s="362"/>
      <c r="BL216" s="363"/>
      <c r="BM216" s="364"/>
      <c r="BN216" s="365"/>
      <c r="BO216" s="362"/>
      <c r="BP216" s="363"/>
      <c r="BQ216" s="364"/>
      <c r="BR216" s="365"/>
      <c r="BS216" s="362"/>
      <c r="BT216" s="363"/>
      <c r="BU216" s="364"/>
      <c r="BV216" s="365"/>
      <c r="BW216" s="362"/>
      <c r="BX216" s="363"/>
      <c r="BY216" s="364"/>
      <c r="BZ216" s="365"/>
      <c r="CA216" s="362">
        <v>3</v>
      </c>
      <c r="CB216" s="363"/>
      <c r="CC216" s="364"/>
      <c r="CD216" s="365"/>
      <c r="CE216" s="362">
        <v>2</v>
      </c>
      <c r="CF216" s="363"/>
      <c r="CG216" s="364"/>
      <c r="CH216" s="365"/>
      <c r="CI216" s="362">
        <v>3</v>
      </c>
      <c r="CJ216" s="363"/>
      <c r="CK216" s="364"/>
      <c r="CL216" s="365"/>
      <c r="CM216" s="362"/>
      <c r="CN216" s="363"/>
      <c r="CO216" s="364"/>
      <c r="CP216" s="365">
        <v>2</v>
      </c>
      <c r="CQ216" s="362"/>
      <c r="CR216" s="363"/>
      <c r="CS216" s="364"/>
      <c r="CT216" s="365"/>
      <c r="CU216" s="362"/>
      <c r="CV216" s="363"/>
      <c r="CW216" s="364"/>
      <c r="CX216" s="365"/>
      <c r="CY216" s="362"/>
      <c r="CZ216" s="363"/>
      <c r="DA216" s="364"/>
      <c r="DB216" s="365"/>
      <c r="DC216" s="362">
        <v>1</v>
      </c>
      <c r="DD216" s="363"/>
      <c r="DE216" s="364"/>
      <c r="DF216" s="365"/>
      <c r="DG216" s="362"/>
      <c r="DH216" s="363"/>
      <c r="DI216" s="364"/>
      <c r="DJ216" s="365"/>
      <c r="DK216" s="362"/>
      <c r="DL216" s="363"/>
      <c r="DM216" s="364"/>
      <c r="DN216" s="365"/>
      <c r="DO216" s="362"/>
      <c r="DP216" s="363"/>
      <c r="DQ216" s="364"/>
      <c r="DR216" s="365"/>
      <c r="DS216" s="362">
        <v>3</v>
      </c>
      <c r="DT216" s="363"/>
      <c r="DU216" s="364"/>
      <c r="DV216" s="365"/>
      <c r="DW216" s="362"/>
      <c r="DX216" s="363"/>
      <c r="DY216" s="364"/>
      <c r="DZ216" s="413">
        <f t="shared" si="29"/>
        <v>3</v>
      </c>
      <c r="EA216" s="414">
        <f t="shared" si="30"/>
        <v>20</v>
      </c>
      <c r="EB216" s="414">
        <f t="shared" si="31"/>
        <v>0</v>
      </c>
      <c r="EC216" s="415">
        <f t="shared" si="32"/>
        <v>0</v>
      </c>
    </row>
    <row r="217" spans="1:134" ht="54.75" customHeight="1">
      <c r="A217" s="400">
        <v>203</v>
      </c>
      <c r="B217" s="433" t="s">
        <v>551</v>
      </c>
      <c r="C217" s="434" t="s">
        <v>552</v>
      </c>
      <c r="D217" s="411" t="s">
        <v>1854</v>
      </c>
      <c r="E217" s="435">
        <v>0</v>
      </c>
      <c r="F217" s="365"/>
      <c r="G217" s="362"/>
      <c r="H217" s="363"/>
      <c r="I217" s="364"/>
      <c r="J217" s="365"/>
      <c r="K217" s="362"/>
      <c r="L217" s="363"/>
      <c r="M217" s="364"/>
      <c r="N217" s="365"/>
      <c r="O217" s="362"/>
      <c r="P217" s="363"/>
      <c r="Q217" s="364"/>
      <c r="R217" s="365"/>
      <c r="S217" s="362"/>
      <c r="T217" s="363"/>
      <c r="U217" s="364"/>
      <c r="V217" s="365"/>
      <c r="W217" s="362"/>
      <c r="X217" s="363"/>
      <c r="Y217" s="364"/>
      <c r="Z217" s="365">
        <v>2</v>
      </c>
      <c r="AA217" s="362"/>
      <c r="AB217" s="363"/>
      <c r="AC217" s="364"/>
      <c r="AD217" s="365"/>
      <c r="AE217" s="362"/>
      <c r="AF217" s="363"/>
      <c r="AG217" s="364"/>
      <c r="AH217" s="365">
        <v>2</v>
      </c>
      <c r="AI217" s="362"/>
      <c r="AJ217" s="363"/>
      <c r="AK217" s="364"/>
      <c r="AL217" s="365">
        <v>1</v>
      </c>
      <c r="AM217" s="362"/>
      <c r="AN217" s="363"/>
      <c r="AO217" s="364"/>
      <c r="AP217" s="365">
        <v>1</v>
      </c>
      <c r="AQ217" s="362"/>
      <c r="AR217" s="363"/>
      <c r="AS217" s="364"/>
      <c r="AT217" s="365"/>
      <c r="AU217" s="362"/>
      <c r="AV217" s="363"/>
      <c r="AW217" s="364"/>
      <c r="AX217" s="365"/>
      <c r="AY217" s="362"/>
      <c r="AZ217" s="363"/>
      <c r="BA217" s="364"/>
      <c r="BB217" s="365">
        <v>1</v>
      </c>
      <c r="BC217" s="362"/>
      <c r="BD217" s="363"/>
      <c r="BE217" s="364"/>
      <c r="BF217" s="365"/>
      <c r="BG217" s="362"/>
      <c r="BH217" s="363"/>
      <c r="BI217" s="364"/>
      <c r="BJ217" s="365"/>
      <c r="BK217" s="362"/>
      <c r="BL217" s="363"/>
      <c r="BM217" s="364"/>
      <c r="BN217" s="365"/>
      <c r="BO217" s="362"/>
      <c r="BP217" s="363"/>
      <c r="BQ217" s="364"/>
      <c r="BR217" s="365"/>
      <c r="BS217" s="362"/>
      <c r="BT217" s="363"/>
      <c r="BU217" s="364"/>
      <c r="BV217" s="365"/>
      <c r="BW217" s="362"/>
      <c r="BX217" s="363"/>
      <c r="BY217" s="364"/>
      <c r="BZ217" s="365"/>
      <c r="CA217" s="362"/>
      <c r="CB217" s="363"/>
      <c r="CC217" s="364"/>
      <c r="CD217" s="365"/>
      <c r="CE217" s="362"/>
      <c r="CF217" s="363"/>
      <c r="CG217" s="364"/>
      <c r="CH217" s="365"/>
      <c r="CI217" s="362"/>
      <c r="CJ217" s="363"/>
      <c r="CK217" s="364"/>
      <c r="CL217" s="365">
        <v>1</v>
      </c>
      <c r="CM217" s="362"/>
      <c r="CN217" s="363"/>
      <c r="CO217" s="364"/>
      <c r="CP217" s="365"/>
      <c r="CQ217" s="362"/>
      <c r="CR217" s="363"/>
      <c r="CS217" s="364"/>
      <c r="CT217" s="365">
        <v>1</v>
      </c>
      <c r="CU217" s="362"/>
      <c r="CV217" s="363"/>
      <c r="CW217" s="364"/>
      <c r="CX217" s="365">
        <v>1</v>
      </c>
      <c r="CY217" s="362"/>
      <c r="CZ217" s="363"/>
      <c r="DA217" s="364"/>
      <c r="DB217" s="365">
        <v>1</v>
      </c>
      <c r="DC217" s="362"/>
      <c r="DD217" s="363"/>
      <c r="DE217" s="364"/>
      <c r="DF217" s="365"/>
      <c r="DG217" s="362"/>
      <c r="DH217" s="363"/>
      <c r="DI217" s="364"/>
      <c r="DJ217" s="365">
        <v>1</v>
      </c>
      <c r="DK217" s="362"/>
      <c r="DL217" s="363"/>
      <c r="DM217" s="364"/>
      <c r="DN217" s="365"/>
      <c r="DO217" s="362"/>
      <c r="DP217" s="363"/>
      <c r="DQ217" s="364"/>
      <c r="DR217" s="365"/>
      <c r="DS217" s="362"/>
      <c r="DT217" s="363"/>
      <c r="DU217" s="364"/>
      <c r="DV217" s="365"/>
      <c r="DW217" s="362"/>
      <c r="DX217" s="363"/>
      <c r="DY217" s="364"/>
      <c r="DZ217" s="413">
        <f t="shared" si="29"/>
        <v>12</v>
      </c>
      <c r="EA217" s="414">
        <f t="shared" si="30"/>
        <v>0</v>
      </c>
      <c r="EB217" s="414">
        <f t="shared" si="31"/>
        <v>0</v>
      </c>
      <c r="EC217" s="415">
        <f t="shared" si="32"/>
        <v>0</v>
      </c>
    </row>
    <row r="218" spans="1:134" ht="54.75" customHeight="1">
      <c r="A218" s="400">
        <v>204</v>
      </c>
      <c r="B218" s="436" t="s">
        <v>482</v>
      </c>
      <c r="C218" s="446" t="s">
        <v>23</v>
      </c>
      <c r="D218" s="447" t="s">
        <v>1855</v>
      </c>
      <c r="E218" s="448">
        <v>0</v>
      </c>
      <c r="F218" s="365"/>
      <c r="G218" s="362"/>
      <c r="H218" s="363"/>
      <c r="I218" s="364"/>
      <c r="J218" s="365"/>
      <c r="K218" s="362">
        <v>2</v>
      </c>
      <c r="L218" s="363"/>
      <c r="M218" s="364"/>
      <c r="N218" s="365"/>
      <c r="O218" s="362"/>
      <c r="P218" s="363"/>
      <c r="Q218" s="364"/>
      <c r="R218" s="365"/>
      <c r="S218" s="362"/>
      <c r="T218" s="363"/>
      <c r="U218" s="364"/>
      <c r="V218" s="365"/>
      <c r="W218" s="362">
        <v>3</v>
      </c>
      <c r="X218" s="363"/>
      <c r="Y218" s="364"/>
      <c r="Z218" s="365"/>
      <c r="AA218" s="362"/>
      <c r="AB218" s="363"/>
      <c r="AC218" s="364"/>
      <c r="AD218" s="365"/>
      <c r="AE218" s="362">
        <v>2</v>
      </c>
      <c r="AF218" s="363"/>
      <c r="AG218" s="364"/>
      <c r="AH218" s="365"/>
      <c r="AI218" s="362">
        <v>3</v>
      </c>
      <c r="AJ218" s="363"/>
      <c r="AK218" s="364"/>
      <c r="AL218" s="365"/>
      <c r="AM218" s="362"/>
      <c r="AN218" s="363"/>
      <c r="AO218" s="364"/>
      <c r="AP218" s="365">
        <v>2</v>
      </c>
      <c r="AQ218" s="362"/>
      <c r="AR218" s="363"/>
      <c r="AS218" s="364"/>
      <c r="AT218" s="365"/>
      <c r="AU218" s="362"/>
      <c r="AV218" s="363"/>
      <c r="AW218" s="364"/>
      <c r="AX218" s="365"/>
      <c r="AY218" s="362"/>
      <c r="AZ218" s="363"/>
      <c r="BA218" s="364"/>
      <c r="BB218" s="365"/>
      <c r="BC218" s="362"/>
      <c r="BD218" s="363"/>
      <c r="BE218" s="364"/>
      <c r="BF218" s="365">
        <v>2</v>
      </c>
      <c r="BG218" s="362"/>
      <c r="BH218" s="363"/>
      <c r="BI218" s="364"/>
      <c r="BJ218" s="365"/>
      <c r="BK218" s="362"/>
      <c r="BL218" s="363"/>
      <c r="BM218" s="364"/>
      <c r="BN218" s="365"/>
      <c r="BO218" s="362"/>
      <c r="BP218" s="363"/>
      <c r="BQ218" s="364"/>
      <c r="BR218" s="365"/>
      <c r="BS218" s="362"/>
      <c r="BT218" s="363"/>
      <c r="BU218" s="364"/>
      <c r="BV218" s="365"/>
      <c r="BW218" s="362"/>
      <c r="BX218" s="363"/>
      <c r="BY218" s="364"/>
      <c r="BZ218" s="365"/>
      <c r="CA218" s="362">
        <v>3</v>
      </c>
      <c r="CB218" s="363"/>
      <c r="CC218" s="364"/>
      <c r="CD218" s="365"/>
      <c r="CE218" s="362">
        <v>2</v>
      </c>
      <c r="CF218" s="363"/>
      <c r="CG218" s="364"/>
      <c r="CH218" s="365"/>
      <c r="CI218" s="362">
        <v>3</v>
      </c>
      <c r="CJ218" s="363"/>
      <c r="CK218" s="364"/>
      <c r="CL218" s="365"/>
      <c r="CM218" s="362"/>
      <c r="CN218" s="363"/>
      <c r="CO218" s="364"/>
      <c r="CP218" s="365"/>
      <c r="CQ218" s="362"/>
      <c r="CR218" s="363"/>
      <c r="CS218" s="364"/>
      <c r="CT218" s="365"/>
      <c r="CU218" s="362"/>
      <c r="CV218" s="363"/>
      <c r="CW218" s="364"/>
      <c r="CX218" s="365"/>
      <c r="CY218" s="362"/>
      <c r="CZ218" s="363"/>
      <c r="DA218" s="364"/>
      <c r="DB218" s="365"/>
      <c r="DC218" s="362"/>
      <c r="DD218" s="363"/>
      <c r="DE218" s="364"/>
      <c r="DF218" s="365"/>
      <c r="DG218" s="362"/>
      <c r="DH218" s="363"/>
      <c r="DI218" s="364"/>
      <c r="DJ218" s="365">
        <v>2</v>
      </c>
      <c r="DK218" s="362"/>
      <c r="DL218" s="363"/>
      <c r="DM218" s="364"/>
      <c r="DN218" s="365">
        <v>3</v>
      </c>
      <c r="DO218" s="362"/>
      <c r="DP218" s="363"/>
      <c r="DQ218" s="364"/>
      <c r="DR218" s="365"/>
      <c r="DS218" s="362">
        <v>3</v>
      </c>
      <c r="DT218" s="363"/>
      <c r="DU218" s="364"/>
      <c r="DV218" s="365"/>
      <c r="DW218" s="362"/>
      <c r="DX218" s="363"/>
      <c r="DY218" s="364"/>
      <c r="DZ218" s="413">
        <f t="shared" si="29"/>
        <v>9</v>
      </c>
      <c r="EA218" s="414">
        <f t="shared" si="30"/>
        <v>21</v>
      </c>
      <c r="EB218" s="414">
        <f t="shared" si="31"/>
        <v>0</v>
      </c>
      <c r="EC218" s="415">
        <f t="shared" si="32"/>
        <v>0</v>
      </c>
    </row>
    <row r="219" spans="1:134" ht="54.75" customHeight="1">
      <c r="A219" s="400">
        <v>205</v>
      </c>
      <c r="B219" s="433" t="s">
        <v>483</v>
      </c>
      <c r="C219" s="451" t="s">
        <v>1856</v>
      </c>
      <c r="D219" s="447" t="s">
        <v>2558</v>
      </c>
      <c r="E219" s="448">
        <v>0</v>
      </c>
      <c r="F219" s="365"/>
      <c r="G219" s="362"/>
      <c r="H219" s="363"/>
      <c r="I219" s="364"/>
      <c r="J219" s="365"/>
      <c r="K219" s="362">
        <v>2</v>
      </c>
      <c r="L219" s="363"/>
      <c r="M219" s="364"/>
      <c r="N219" s="365"/>
      <c r="O219" s="362"/>
      <c r="P219" s="363"/>
      <c r="Q219" s="364"/>
      <c r="R219" s="365"/>
      <c r="S219" s="362"/>
      <c r="T219" s="363"/>
      <c r="U219" s="364"/>
      <c r="V219" s="365"/>
      <c r="W219" s="362">
        <v>3</v>
      </c>
      <c r="X219" s="363"/>
      <c r="Y219" s="364"/>
      <c r="Z219" s="365"/>
      <c r="AA219" s="362"/>
      <c r="AB219" s="363"/>
      <c r="AC219" s="364"/>
      <c r="AD219" s="365"/>
      <c r="AE219" s="362">
        <v>2</v>
      </c>
      <c r="AF219" s="363"/>
      <c r="AG219" s="364"/>
      <c r="AH219" s="365"/>
      <c r="AI219" s="362">
        <v>3</v>
      </c>
      <c r="AJ219" s="363"/>
      <c r="AK219" s="364"/>
      <c r="AL219" s="365"/>
      <c r="AM219" s="362"/>
      <c r="AN219" s="363"/>
      <c r="AO219" s="364"/>
      <c r="AP219" s="365"/>
      <c r="AQ219" s="362"/>
      <c r="AR219" s="363"/>
      <c r="AS219" s="364"/>
      <c r="AT219" s="365"/>
      <c r="AU219" s="362"/>
      <c r="AV219" s="363"/>
      <c r="AW219" s="364"/>
      <c r="AX219" s="365"/>
      <c r="AY219" s="362"/>
      <c r="AZ219" s="363"/>
      <c r="BA219" s="364"/>
      <c r="BB219" s="365"/>
      <c r="BC219" s="362"/>
      <c r="BD219" s="363"/>
      <c r="BE219" s="364"/>
      <c r="BF219" s="365"/>
      <c r="BG219" s="362"/>
      <c r="BH219" s="363"/>
      <c r="BI219" s="364"/>
      <c r="BJ219" s="365"/>
      <c r="BK219" s="362"/>
      <c r="BL219" s="363"/>
      <c r="BM219" s="364"/>
      <c r="BN219" s="365"/>
      <c r="BO219" s="362"/>
      <c r="BP219" s="363"/>
      <c r="BQ219" s="364"/>
      <c r="BR219" s="365"/>
      <c r="BS219" s="362"/>
      <c r="BT219" s="363"/>
      <c r="BU219" s="364"/>
      <c r="BV219" s="365"/>
      <c r="BW219" s="362"/>
      <c r="BX219" s="363"/>
      <c r="BY219" s="364"/>
      <c r="BZ219" s="365"/>
      <c r="CA219" s="362">
        <v>3</v>
      </c>
      <c r="CB219" s="363"/>
      <c r="CC219" s="364"/>
      <c r="CD219" s="365"/>
      <c r="CE219" s="362">
        <v>2</v>
      </c>
      <c r="CF219" s="363"/>
      <c r="CG219" s="364"/>
      <c r="CH219" s="365"/>
      <c r="CI219" s="362">
        <v>3</v>
      </c>
      <c r="CJ219" s="363"/>
      <c r="CK219" s="364"/>
      <c r="CL219" s="365"/>
      <c r="CM219" s="362"/>
      <c r="CN219" s="363"/>
      <c r="CO219" s="364"/>
      <c r="CP219" s="365">
        <v>2</v>
      </c>
      <c r="CQ219" s="362"/>
      <c r="CR219" s="363"/>
      <c r="CS219" s="364"/>
      <c r="CT219" s="365"/>
      <c r="CU219" s="362"/>
      <c r="CV219" s="363"/>
      <c r="CW219" s="364"/>
      <c r="CX219" s="365">
        <v>2</v>
      </c>
      <c r="CY219" s="362"/>
      <c r="CZ219" s="363"/>
      <c r="DA219" s="364"/>
      <c r="DB219" s="365"/>
      <c r="DC219" s="362"/>
      <c r="DD219" s="363"/>
      <c r="DE219" s="364"/>
      <c r="DF219" s="365"/>
      <c r="DG219" s="362"/>
      <c r="DH219" s="363"/>
      <c r="DI219" s="364"/>
      <c r="DJ219" s="365"/>
      <c r="DK219" s="362">
        <v>2</v>
      </c>
      <c r="DL219" s="363"/>
      <c r="DM219" s="364"/>
      <c r="DN219" s="365">
        <v>1</v>
      </c>
      <c r="DO219" s="362"/>
      <c r="DP219" s="363"/>
      <c r="DQ219" s="364"/>
      <c r="DR219" s="365"/>
      <c r="DS219" s="362">
        <v>3</v>
      </c>
      <c r="DT219" s="363"/>
      <c r="DU219" s="364"/>
      <c r="DV219" s="365"/>
      <c r="DW219" s="362"/>
      <c r="DX219" s="363"/>
      <c r="DY219" s="364"/>
      <c r="DZ219" s="413">
        <f t="shared" si="29"/>
        <v>5</v>
      </c>
      <c r="EA219" s="414">
        <f t="shared" si="30"/>
        <v>23</v>
      </c>
      <c r="EB219" s="414">
        <f t="shared" si="31"/>
        <v>0</v>
      </c>
      <c r="EC219" s="415">
        <f t="shared" si="32"/>
        <v>0</v>
      </c>
    </row>
    <row r="220" spans="1:134" ht="54.75" customHeight="1">
      <c r="A220" s="400">
        <v>206</v>
      </c>
      <c r="B220" s="433" t="s">
        <v>553</v>
      </c>
      <c r="C220" s="434" t="s">
        <v>554</v>
      </c>
      <c r="D220" s="411" t="s">
        <v>1857</v>
      </c>
      <c r="E220" s="435">
        <v>0</v>
      </c>
      <c r="F220" s="365"/>
      <c r="G220" s="362"/>
      <c r="H220" s="363"/>
      <c r="I220" s="364"/>
      <c r="J220" s="365"/>
      <c r="K220" s="362">
        <v>2</v>
      </c>
      <c r="L220" s="363"/>
      <c r="M220" s="364"/>
      <c r="N220" s="365"/>
      <c r="O220" s="362"/>
      <c r="P220" s="363"/>
      <c r="Q220" s="364"/>
      <c r="R220" s="365"/>
      <c r="S220" s="362"/>
      <c r="T220" s="363"/>
      <c r="U220" s="364"/>
      <c r="V220" s="365"/>
      <c r="W220" s="362">
        <v>3</v>
      </c>
      <c r="X220" s="363"/>
      <c r="Y220" s="364"/>
      <c r="Z220" s="365"/>
      <c r="AA220" s="362"/>
      <c r="AB220" s="363"/>
      <c r="AC220" s="364"/>
      <c r="AD220" s="365"/>
      <c r="AE220" s="362">
        <v>2</v>
      </c>
      <c r="AF220" s="363"/>
      <c r="AG220" s="364"/>
      <c r="AH220" s="365"/>
      <c r="AI220" s="362">
        <v>3</v>
      </c>
      <c r="AJ220" s="363"/>
      <c r="AK220" s="364"/>
      <c r="AL220" s="365"/>
      <c r="AM220" s="362"/>
      <c r="AN220" s="363"/>
      <c r="AO220" s="364"/>
      <c r="AP220" s="365"/>
      <c r="AQ220" s="362"/>
      <c r="AR220" s="363"/>
      <c r="AS220" s="364"/>
      <c r="AT220" s="365"/>
      <c r="AU220" s="362"/>
      <c r="AV220" s="363"/>
      <c r="AW220" s="364"/>
      <c r="AX220" s="365"/>
      <c r="AY220" s="362"/>
      <c r="AZ220" s="363"/>
      <c r="BA220" s="364"/>
      <c r="BB220" s="365"/>
      <c r="BC220" s="362"/>
      <c r="BD220" s="363"/>
      <c r="BE220" s="364"/>
      <c r="BF220" s="365"/>
      <c r="BG220" s="362"/>
      <c r="BH220" s="363"/>
      <c r="BI220" s="364"/>
      <c r="BJ220" s="365"/>
      <c r="BK220" s="362"/>
      <c r="BL220" s="363"/>
      <c r="BM220" s="364"/>
      <c r="BN220" s="365"/>
      <c r="BO220" s="362"/>
      <c r="BP220" s="363"/>
      <c r="BQ220" s="364"/>
      <c r="BR220" s="365"/>
      <c r="BS220" s="362"/>
      <c r="BT220" s="363"/>
      <c r="BU220" s="364"/>
      <c r="BV220" s="365"/>
      <c r="BW220" s="362"/>
      <c r="BX220" s="363"/>
      <c r="BY220" s="364"/>
      <c r="BZ220" s="365"/>
      <c r="CA220" s="362">
        <v>3</v>
      </c>
      <c r="CB220" s="363"/>
      <c r="CC220" s="364"/>
      <c r="CD220" s="365"/>
      <c r="CE220" s="362">
        <v>2</v>
      </c>
      <c r="CF220" s="363"/>
      <c r="CG220" s="364"/>
      <c r="CH220" s="365"/>
      <c r="CI220" s="362">
        <v>3</v>
      </c>
      <c r="CJ220" s="363"/>
      <c r="CK220" s="364"/>
      <c r="CL220" s="365"/>
      <c r="CM220" s="362"/>
      <c r="CN220" s="363"/>
      <c r="CO220" s="364"/>
      <c r="CP220" s="365"/>
      <c r="CQ220" s="362"/>
      <c r="CR220" s="363"/>
      <c r="CS220" s="364"/>
      <c r="CT220" s="365"/>
      <c r="CU220" s="362"/>
      <c r="CV220" s="363"/>
      <c r="CW220" s="364"/>
      <c r="CX220" s="365"/>
      <c r="CY220" s="362"/>
      <c r="CZ220" s="363"/>
      <c r="DA220" s="364"/>
      <c r="DB220" s="365">
        <v>2</v>
      </c>
      <c r="DC220" s="362"/>
      <c r="DD220" s="363"/>
      <c r="DE220" s="364"/>
      <c r="DF220" s="365"/>
      <c r="DG220" s="362"/>
      <c r="DH220" s="363"/>
      <c r="DI220" s="364"/>
      <c r="DJ220" s="365"/>
      <c r="DK220" s="362"/>
      <c r="DL220" s="363"/>
      <c r="DM220" s="364"/>
      <c r="DN220" s="365"/>
      <c r="DO220" s="362"/>
      <c r="DP220" s="363"/>
      <c r="DQ220" s="364"/>
      <c r="DR220" s="365"/>
      <c r="DS220" s="362">
        <v>3</v>
      </c>
      <c r="DT220" s="363"/>
      <c r="DU220" s="364"/>
      <c r="DV220" s="365"/>
      <c r="DW220" s="362"/>
      <c r="DX220" s="363"/>
      <c r="DY220" s="364"/>
      <c r="DZ220" s="413">
        <f t="shared" si="29"/>
        <v>2</v>
      </c>
      <c r="EA220" s="414">
        <f t="shared" si="30"/>
        <v>21</v>
      </c>
      <c r="EB220" s="414">
        <f t="shared" si="31"/>
        <v>0</v>
      </c>
      <c r="EC220" s="415">
        <f t="shared" si="32"/>
        <v>0</v>
      </c>
    </row>
    <row r="221" spans="1:134" ht="54.75" customHeight="1">
      <c r="A221" s="400">
        <v>207</v>
      </c>
      <c r="B221" s="433" t="s">
        <v>555</v>
      </c>
      <c r="C221" s="434" t="s">
        <v>213</v>
      </c>
      <c r="D221" s="411" t="s">
        <v>1858</v>
      </c>
      <c r="E221" s="450">
        <v>0</v>
      </c>
      <c r="F221" s="365"/>
      <c r="G221" s="362"/>
      <c r="H221" s="363"/>
      <c r="I221" s="364"/>
      <c r="J221" s="365"/>
      <c r="K221" s="362">
        <v>2</v>
      </c>
      <c r="L221" s="363"/>
      <c r="M221" s="364"/>
      <c r="N221" s="365"/>
      <c r="O221" s="362"/>
      <c r="P221" s="363"/>
      <c r="Q221" s="364"/>
      <c r="R221" s="365"/>
      <c r="S221" s="362"/>
      <c r="T221" s="363"/>
      <c r="U221" s="364"/>
      <c r="V221" s="365"/>
      <c r="W221" s="362">
        <v>3</v>
      </c>
      <c r="X221" s="363"/>
      <c r="Y221" s="364"/>
      <c r="Z221" s="365"/>
      <c r="AA221" s="362"/>
      <c r="AB221" s="363"/>
      <c r="AC221" s="364"/>
      <c r="AD221" s="365"/>
      <c r="AE221" s="362">
        <v>2</v>
      </c>
      <c r="AF221" s="363"/>
      <c r="AG221" s="364"/>
      <c r="AH221" s="365"/>
      <c r="AI221" s="362">
        <v>3</v>
      </c>
      <c r="AJ221" s="363"/>
      <c r="AK221" s="364"/>
      <c r="AL221" s="365"/>
      <c r="AM221" s="362"/>
      <c r="AN221" s="363"/>
      <c r="AO221" s="364"/>
      <c r="AP221" s="365"/>
      <c r="AQ221" s="362"/>
      <c r="AR221" s="363"/>
      <c r="AS221" s="364"/>
      <c r="AT221" s="365"/>
      <c r="AU221" s="362"/>
      <c r="AV221" s="363"/>
      <c r="AW221" s="364"/>
      <c r="AX221" s="365">
        <v>2</v>
      </c>
      <c r="AY221" s="362"/>
      <c r="AZ221" s="363"/>
      <c r="BA221" s="364"/>
      <c r="BB221" s="365"/>
      <c r="BC221" s="362"/>
      <c r="BD221" s="363"/>
      <c r="BE221" s="364"/>
      <c r="BF221" s="365"/>
      <c r="BG221" s="362"/>
      <c r="BH221" s="363"/>
      <c r="BI221" s="364"/>
      <c r="BJ221" s="365"/>
      <c r="BK221" s="362"/>
      <c r="BL221" s="363"/>
      <c r="BM221" s="364"/>
      <c r="BN221" s="365"/>
      <c r="BO221" s="362"/>
      <c r="BP221" s="363"/>
      <c r="BQ221" s="364"/>
      <c r="BR221" s="365"/>
      <c r="BS221" s="362"/>
      <c r="BT221" s="363"/>
      <c r="BU221" s="364"/>
      <c r="BV221" s="365"/>
      <c r="BW221" s="362"/>
      <c r="BX221" s="363"/>
      <c r="BY221" s="364"/>
      <c r="BZ221" s="365"/>
      <c r="CA221" s="362">
        <v>3</v>
      </c>
      <c r="CB221" s="363"/>
      <c r="CC221" s="364"/>
      <c r="CD221" s="365"/>
      <c r="CE221" s="362">
        <v>2</v>
      </c>
      <c r="CF221" s="363"/>
      <c r="CG221" s="364"/>
      <c r="CH221" s="365"/>
      <c r="CI221" s="362">
        <v>3</v>
      </c>
      <c r="CJ221" s="363"/>
      <c r="CK221" s="364"/>
      <c r="CL221" s="365"/>
      <c r="CM221" s="362"/>
      <c r="CN221" s="363"/>
      <c r="CO221" s="364"/>
      <c r="CP221" s="365">
        <v>2</v>
      </c>
      <c r="CQ221" s="362"/>
      <c r="CR221" s="363"/>
      <c r="CS221" s="364"/>
      <c r="CT221" s="365"/>
      <c r="CU221" s="362">
        <v>2</v>
      </c>
      <c r="CV221" s="363"/>
      <c r="CW221" s="364"/>
      <c r="CX221" s="365"/>
      <c r="CY221" s="362"/>
      <c r="CZ221" s="363"/>
      <c r="DA221" s="364"/>
      <c r="DB221" s="365"/>
      <c r="DC221" s="362"/>
      <c r="DD221" s="363"/>
      <c r="DE221" s="364"/>
      <c r="DF221" s="365"/>
      <c r="DG221" s="362"/>
      <c r="DH221" s="363"/>
      <c r="DI221" s="364"/>
      <c r="DJ221" s="365"/>
      <c r="DK221" s="362"/>
      <c r="DL221" s="363"/>
      <c r="DM221" s="364"/>
      <c r="DN221" s="365"/>
      <c r="DO221" s="362"/>
      <c r="DP221" s="363"/>
      <c r="DQ221" s="364"/>
      <c r="DR221" s="365"/>
      <c r="DS221" s="362">
        <v>3</v>
      </c>
      <c r="DT221" s="363"/>
      <c r="DU221" s="364"/>
      <c r="DV221" s="365"/>
      <c r="DW221" s="362"/>
      <c r="DX221" s="363"/>
      <c r="DY221" s="364"/>
      <c r="DZ221" s="413">
        <f t="shared" si="29"/>
        <v>4</v>
      </c>
      <c r="EA221" s="414">
        <f t="shared" si="30"/>
        <v>23</v>
      </c>
      <c r="EB221" s="414">
        <f t="shared" si="31"/>
        <v>0</v>
      </c>
      <c r="EC221" s="415">
        <f t="shared" si="32"/>
        <v>0</v>
      </c>
    </row>
    <row r="222" spans="1:134" ht="54.75" customHeight="1">
      <c r="A222" s="400">
        <v>208</v>
      </c>
      <c r="B222" s="433" t="s">
        <v>543</v>
      </c>
      <c r="C222" s="437" t="s">
        <v>1859</v>
      </c>
      <c r="D222" s="411" t="s">
        <v>1860</v>
      </c>
      <c r="E222" s="435">
        <v>0</v>
      </c>
      <c r="F222" s="365"/>
      <c r="G222" s="362"/>
      <c r="H222" s="363"/>
      <c r="I222" s="364"/>
      <c r="J222" s="365"/>
      <c r="K222" s="362">
        <v>2</v>
      </c>
      <c r="L222" s="363"/>
      <c r="M222" s="364"/>
      <c r="N222" s="365"/>
      <c r="O222" s="362"/>
      <c r="P222" s="363"/>
      <c r="Q222" s="364"/>
      <c r="R222" s="365"/>
      <c r="S222" s="362"/>
      <c r="T222" s="363"/>
      <c r="U222" s="364"/>
      <c r="V222" s="365"/>
      <c r="W222" s="362">
        <v>3</v>
      </c>
      <c r="X222" s="363"/>
      <c r="Y222" s="364"/>
      <c r="Z222" s="365"/>
      <c r="AA222" s="362"/>
      <c r="AB222" s="363"/>
      <c r="AC222" s="364"/>
      <c r="AD222" s="365"/>
      <c r="AE222" s="362">
        <v>2</v>
      </c>
      <c r="AF222" s="363"/>
      <c r="AG222" s="364"/>
      <c r="AH222" s="365"/>
      <c r="AI222" s="362">
        <v>3</v>
      </c>
      <c r="AJ222" s="363"/>
      <c r="AK222" s="364"/>
      <c r="AL222" s="365"/>
      <c r="AM222" s="362"/>
      <c r="AN222" s="363"/>
      <c r="AO222" s="364"/>
      <c r="AP222" s="365"/>
      <c r="AQ222" s="362"/>
      <c r="AR222" s="363"/>
      <c r="AS222" s="364"/>
      <c r="AT222" s="365"/>
      <c r="AU222" s="362"/>
      <c r="AV222" s="363"/>
      <c r="AW222" s="364"/>
      <c r="AX222" s="365"/>
      <c r="AY222" s="362"/>
      <c r="AZ222" s="363"/>
      <c r="BA222" s="364"/>
      <c r="BB222" s="365"/>
      <c r="BC222" s="362"/>
      <c r="BD222" s="363"/>
      <c r="BE222" s="364"/>
      <c r="BF222" s="365">
        <v>2</v>
      </c>
      <c r="BG222" s="362"/>
      <c r="BH222" s="363"/>
      <c r="BI222" s="364"/>
      <c r="BJ222" s="365"/>
      <c r="BK222" s="362"/>
      <c r="BL222" s="363"/>
      <c r="BM222" s="364"/>
      <c r="BN222" s="365"/>
      <c r="BO222" s="362"/>
      <c r="BP222" s="363"/>
      <c r="BQ222" s="364"/>
      <c r="BR222" s="365"/>
      <c r="BS222" s="362"/>
      <c r="BT222" s="363"/>
      <c r="BU222" s="364"/>
      <c r="BV222" s="365"/>
      <c r="BW222" s="362"/>
      <c r="BX222" s="363"/>
      <c r="BY222" s="364"/>
      <c r="BZ222" s="365"/>
      <c r="CA222" s="362">
        <v>3</v>
      </c>
      <c r="CB222" s="363"/>
      <c r="CC222" s="364"/>
      <c r="CD222" s="365"/>
      <c r="CE222" s="362">
        <v>2</v>
      </c>
      <c r="CF222" s="363"/>
      <c r="CG222" s="364"/>
      <c r="CH222" s="365"/>
      <c r="CI222" s="362">
        <v>3</v>
      </c>
      <c r="CJ222" s="363"/>
      <c r="CK222" s="364"/>
      <c r="CL222" s="365"/>
      <c r="CM222" s="362"/>
      <c r="CN222" s="363"/>
      <c r="CO222" s="364"/>
      <c r="CP222" s="365"/>
      <c r="CQ222" s="362">
        <v>2</v>
      </c>
      <c r="CR222" s="363"/>
      <c r="CS222" s="364"/>
      <c r="CT222" s="365">
        <v>2</v>
      </c>
      <c r="CU222" s="362"/>
      <c r="CV222" s="363"/>
      <c r="CW222" s="364"/>
      <c r="CX222" s="365"/>
      <c r="CY222" s="362"/>
      <c r="CZ222" s="363"/>
      <c r="DA222" s="364"/>
      <c r="DB222" s="365"/>
      <c r="DC222" s="362"/>
      <c r="DD222" s="363"/>
      <c r="DE222" s="364"/>
      <c r="DF222" s="365"/>
      <c r="DG222" s="362"/>
      <c r="DH222" s="363"/>
      <c r="DI222" s="364"/>
      <c r="DJ222" s="365"/>
      <c r="DK222" s="362">
        <v>1</v>
      </c>
      <c r="DL222" s="363"/>
      <c r="DM222" s="364"/>
      <c r="DN222" s="365"/>
      <c r="DO222" s="362"/>
      <c r="DP222" s="363"/>
      <c r="DQ222" s="364"/>
      <c r="DR222" s="365"/>
      <c r="DS222" s="362">
        <v>3</v>
      </c>
      <c r="DT222" s="363"/>
      <c r="DU222" s="364"/>
      <c r="DV222" s="365"/>
      <c r="DW222" s="362"/>
      <c r="DX222" s="363"/>
      <c r="DY222" s="364"/>
      <c r="DZ222" s="413">
        <f t="shared" si="29"/>
        <v>4</v>
      </c>
      <c r="EA222" s="414">
        <f t="shared" si="30"/>
        <v>24</v>
      </c>
      <c r="EB222" s="414">
        <f t="shared" si="31"/>
        <v>0</v>
      </c>
      <c r="EC222" s="415">
        <f t="shared" si="32"/>
        <v>0</v>
      </c>
    </row>
    <row r="223" spans="1:134" ht="54.75" customHeight="1">
      <c r="A223" s="400">
        <v>209</v>
      </c>
      <c r="B223" s="433" t="s">
        <v>1160</v>
      </c>
      <c r="C223" s="434" t="s">
        <v>1161</v>
      </c>
      <c r="D223" s="411" t="s">
        <v>1861</v>
      </c>
      <c r="E223" s="450">
        <v>0</v>
      </c>
      <c r="F223" s="365"/>
      <c r="G223" s="362"/>
      <c r="H223" s="363"/>
      <c r="I223" s="364"/>
      <c r="J223" s="365"/>
      <c r="K223" s="362">
        <v>2</v>
      </c>
      <c r="L223" s="363"/>
      <c r="M223" s="364"/>
      <c r="N223" s="365"/>
      <c r="O223" s="362"/>
      <c r="P223" s="363"/>
      <c r="Q223" s="364"/>
      <c r="R223" s="365"/>
      <c r="S223" s="362"/>
      <c r="T223" s="363"/>
      <c r="U223" s="364"/>
      <c r="V223" s="365"/>
      <c r="W223" s="362">
        <v>3</v>
      </c>
      <c r="X223" s="363"/>
      <c r="Y223" s="364"/>
      <c r="Z223" s="365"/>
      <c r="AA223" s="362"/>
      <c r="AB223" s="363"/>
      <c r="AC223" s="364"/>
      <c r="AD223" s="365"/>
      <c r="AE223" s="362">
        <v>2</v>
      </c>
      <c r="AF223" s="363"/>
      <c r="AG223" s="364"/>
      <c r="AH223" s="365"/>
      <c r="AI223" s="362">
        <v>3</v>
      </c>
      <c r="AJ223" s="363"/>
      <c r="AK223" s="364"/>
      <c r="AL223" s="365"/>
      <c r="AM223" s="362"/>
      <c r="AN223" s="363"/>
      <c r="AO223" s="364"/>
      <c r="AP223" s="365">
        <v>2</v>
      </c>
      <c r="AQ223" s="362"/>
      <c r="AR223" s="363"/>
      <c r="AS223" s="364"/>
      <c r="AT223" s="365"/>
      <c r="AU223" s="362"/>
      <c r="AV223" s="363"/>
      <c r="AW223" s="364"/>
      <c r="AX223" s="365"/>
      <c r="AY223" s="362"/>
      <c r="AZ223" s="363"/>
      <c r="BA223" s="364"/>
      <c r="BB223" s="365"/>
      <c r="BC223" s="362"/>
      <c r="BD223" s="363"/>
      <c r="BE223" s="364"/>
      <c r="BF223" s="365">
        <v>2</v>
      </c>
      <c r="BG223" s="362"/>
      <c r="BH223" s="363"/>
      <c r="BI223" s="364"/>
      <c r="BJ223" s="365"/>
      <c r="BK223" s="362"/>
      <c r="BL223" s="363"/>
      <c r="BM223" s="364"/>
      <c r="BN223" s="365"/>
      <c r="BO223" s="362"/>
      <c r="BP223" s="363"/>
      <c r="BQ223" s="364"/>
      <c r="BR223" s="365"/>
      <c r="BS223" s="362"/>
      <c r="BT223" s="363"/>
      <c r="BU223" s="364"/>
      <c r="BV223" s="365"/>
      <c r="BW223" s="362"/>
      <c r="BX223" s="363"/>
      <c r="BY223" s="364"/>
      <c r="BZ223" s="365"/>
      <c r="CA223" s="362">
        <v>3</v>
      </c>
      <c r="CB223" s="363"/>
      <c r="CC223" s="364"/>
      <c r="CD223" s="365"/>
      <c r="CE223" s="362">
        <v>2</v>
      </c>
      <c r="CF223" s="363"/>
      <c r="CG223" s="364"/>
      <c r="CH223" s="365"/>
      <c r="CI223" s="362">
        <v>3</v>
      </c>
      <c r="CJ223" s="363"/>
      <c r="CK223" s="364"/>
      <c r="CL223" s="365"/>
      <c r="CM223" s="362"/>
      <c r="CN223" s="363"/>
      <c r="CO223" s="364"/>
      <c r="CP223" s="365"/>
      <c r="CQ223" s="362"/>
      <c r="CR223" s="363"/>
      <c r="CS223" s="364"/>
      <c r="CT223" s="365"/>
      <c r="CU223" s="362"/>
      <c r="CV223" s="363"/>
      <c r="CW223" s="364"/>
      <c r="CX223" s="365"/>
      <c r="CY223" s="362"/>
      <c r="CZ223" s="363"/>
      <c r="DA223" s="364"/>
      <c r="DB223" s="365"/>
      <c r="DC223" s="362">
        <v>2</v>
      </c>
      <c r="DD223" s="363"/>
      <c r="DE223" s="364"/>
      <c r="DF223" s="365"/>
      <c r="DG223" s="362"/>
      <c r="DH223" s="363"/>
      <c r="DI223" s="364"/>
      <c r="DJ223" s="365"/>
      <c r="DK223" s="362"/>
      <c r="DL223" s="363"/>
      <c r="DM223" s="364"/>
      <c r="DN223" s="365">
        <v>3</v>
      </c>
      <c r="DO223" s="362"/>
      <c r="DP223" s="363"/>
      <c r="DQ223" s="364"/>
      <c r="DR223" s="365"/>
      <c r="DS223" s="362">
        <v>3</v>
      </c>
      <c r="DT223" s="363"/>
      <c r="DU223" s="364"/>
      <c r="DV223" s="365"/>
      <c r="DW223" s="362"/>
      <c r="DX223" s="363"/>
      <c r="DY223" s="364"/>
      <c r="DZ223" s="413">
        <f t="shared" si="29"/>
        <v>7</v>
      </c>
      <c r="EA223" s="414">
        <f t="shared" si="30"/>
        <v>23</v>
      </c>
      <c r="EB223" s="414">
        <f t="shared" si="31"/>
        <v>0</v>
      </c>
      <c r="EC223" s="415">
        <f t="shared" si="32"/>
        <v>0</v>
      </c>
    </row>
    <row r="224" spans="1:134" ht="54.75" customHeight="1">
      <c r="A224" s="400">
        <v>210</v>
      </c>
      <c r="B224" s="433" t="s">
        <v>556</v>
      </c>
      <c r="C224" s="437" t="s">
        <v>557</v>
      </c>
      <c r="D224" s="411" t="s">
        <v>1862</v>
      </c>
      <c r="E224" s="435">
        <v>0</v>
      </c>
      <c r="F224" s="365"/>
      <c r="G224" s="362"/>
      <c r="H224" s="363"/>
      <c r="I224" s="364"/>
      <c r="J224" s="365"/>
      <c r="K224" s="362">
        <v>2</v>
      </c>
      <c r="L224" s="363"/>
      <c r="M224" s="364"/>
      <c r="N224" s="365"/>
      <c r="O224" s="362"/>
      <c r="P224" s="363"/>
      <c r="Q224" s="364"/>
      <c r="R224" s="365"/>
      <c r="S224" s="362"/>
      <c r="T224" s="363"/>
      <c r="U224" s="364"/>
      <c r="V224" s="365"/>
      <c r="W224" s="362">
        <v>3</v>
      </c>
      <c r="X224" s="363"/>
      <c r="Y224" s="364"/>
      <c r="Z224" s="365"/>
      <c r="AA224" s="362"/>
      <c r="AB224" s="363"/>
      <c r="AC224" s="364"/>
      <c r="AD224" s="365"/>
      <c r="AE224" s="362">
        <v>2</v>
      </c>
      <c r="AF224" s="363"/>
      <c r="AG224" s="364"/>
      <c r="AH224" s="365"/>
      <c r="AI224" s="362">
        <v>3</v>
      </c>
      <c r="AJ224" s="363"/>
      <c r="AK224" s="364"/>
      <c r="AL224" s="365"/>
      <c r="AM224" s="362"/>
      <c r="AN224" s="363"/>
      <c r="AO224" s="364"/>
      <c r="AP224" s="365"/>
      <c r="AQ224" s="362"/>
      <c r="AR224" s="363"/>
      <c r="AS224" s="364"/>
      <c r="AT224" s="365"/>
      <c r="AU224" s="362"/>
      <c r="AV224" s="363"/>
      <c r="AW224" s="364"/>
      <c r="AX224" s="365"/>
      <c r="AY224" s="362">
        <v>2</v>
      </c>
      <c r="AZ224" s="363"/>
      <c r="BA224" s="364"/>
      <c r="BB224" s="365"/>
      <c r="BC224" s="362"/>
      <c r="BD224" s="363"/>
      <c r="BE224" s="364"/>
      <c r="BF224" s="365"/>
      <c r="BG224" s="362"/>
      <c r="BH224" s="363"/>
      <c r="BI224" s="364"/>
      <c r="BJ224" s="365"/>
      <c r="BK224" s="362"/>
      <c r="BL224" s="363"/>
      <c r="BM224" s="364"/>
      <c r="BN224" s="365"/>
      <c r="BO224" s="362"/>
      <c r="BP224" s="363"/>
      <c r="BQ224" s="364"/>
      <c r="BR224" s="365"/>
      <c r="BS224" s="362"/>
      <c r="BT224" s="363"/>
      <c r="BU224" s="364"/>
      <c r="BV224" s="365"/>
      <c r="BW224" s="362"/>
      <c r="BX224" s="363"/>
      <c r="BY224" s="364"/>
      <c r="BZ224" s="365"/>
      <c r="CA224" s="362">
        <v>3</v>
      </c>
      <c r="CB224" s="363"/>
      <c r="CC224" s="364"/>
      <c r="CD224" s="365"/>
      <c r="CE224" s="362">
        <v>2</v>
      </c>
      <c r="CF224" s="363"/>
      <c r="CG224" s="364"/>
      <c r="CH224" s="365"/>
      <c r="CI224" s="362">
        <v>3</v>
      </c>
      <c r="CJ224" s="363"/>
      <c r="CK224" s="364"/>
      <c r="CL224" s="365"/>
      <c r="CM224" s="362"/>
      <c r="CN224" s="363"/>
      <c r="CO224" s="364"/>
      <c r="CP224" s="365">
        <v>2</v>
      </c>
      <c r="CQ224" s="362"/>
      <c r="CR224" s="363"/>
      <c r="CS224" s="364"/>
      <c r="CT224" s="365"/>
      <c r="CU224" s="362">
        <v>2</v>
      </c>
      <c r="CV224" s="363"/>
      <c r="CW224" s="364"/>
      <c r="CX224" s="365"/>
      <c r="CY224" s="362"/>
      <c r="CZ224" s="363"/>
      <c r="DA224" s="364"/>
      <c r="DB224" s="365">
        <v>3</v>
      </c>
      <c r="DC224" s="362"/>
      <c r="DD224" s="363"/>
      <c r="DE224" s="364"/>
      <c r="DF224" s="365"/>
      <c r="DG224" s="362"/>
      <c r="DH224" s="363"/>
      <c r="DI224" s="364"/>
      <c r="DJ224" s="365"/>
      <c r="DK224" s="362">
        <v>3</v>
      </c>
      <c r="DL224" s="363"/>
      <c r="DM224" s="364"/>
      <c r="DN224" s="365">
        <v>3</v>
      </c>
      <c r="DO224" s="362"/>
      <c r="DP224" s="363"/>
      <c r="DQ224" s="364"/>
      <c r="DR224" s="365"/>
      <c r="DS224" s="362">
        <v>3</v>
      </c>
      <c r="DT224" s="363"/>
      <c r="DU224" s="364"/>
      <c r="DV224" s="365"/>
      <c r="DW224" s="362"/>
      <c r="DX224" s="363"/>
      <c r="DY224" s="364"/>
      <c r="DZ224" s="413">
        <f t="shared" si="29"/>
        <v>8</v>
      </c>
      <c r="EA224" s="414">
        <f t="shared" si="30"/>
        <v>28</v>
      </c>
      <c r="EB224" s="414">
        <f t="shared" si="31"/>
        <v>0</v>
      </c>
      <c r="EC224" s="415">
        <f t="shared" si="32"/>
        <v>0</v>
      </c>
    </row>
    <row r="225" spans="1:134" ht="54.75" customHeight="1">
      <c r="A225" s="400">
        <v>211</v>
      </c>
      <c r="B225" s="433" t="s">
        <v>558</v>
      </c>
      <c r="C225" s="437" t="s">
        <v>559</v>
      </c>
      <c r="D225" s="411" t="s">
        <v>1863</v>
      </c>
      <c r="E225" s="487">
        <v>0</v>
      </c>
      <c r="F225" s="365"/>
      <c r="G225" s="362"/>
      <c r="H225" s="363"/>
      <c r="I225" s="364"/>
      <c r="J225" s="365"/>
      <c r="K225" s="362">
        <v>2</v>
      </c>
      <c r="L225" s="363"/>
      <c r="M225" s="364"/>
      <c r="N225" s="365"/>
      <c r="O225" s="362"/>
      <c r="P225" s="363"/>
      <c r="Q225" s="364"/>
      <c r="R225" s="365"/>
      <c r="S225" s="362"/>
      <c r="T225" s="363"/>
      <c r="U225" s="364"/>
      <c r="V225" s="365"/>
      <c r="W225" s="362">
        <v>3</v>
      </c>
      <c r="X225" s="363"/>
      <c r="Y225" s="364"/>
      <c r="Z225" s="365"/>
      <c r="AA225" s="362"/>
      <c r="AB225" s="363"/>
      <c r="AC225" s="364"/>
      <c r="AD225" s="365"/>
      <c r="AE225" s="362"/>
      <c r="AF225" s="363"/>
      <c r="AG225" s="364"/>
      <c r="AH225" s="365"/>
      <c r="AI225" s="362">
        <v>3</v>
      </c>
      <c r="AJ225" s="363"/>
      <c r="AK225" s="364"/>
      <c r="AL225" s="365"/>
      <c r="AM225" s="362"/>
      <c r="AN225" s="363"/>
      <c r="AO225" s="364"/>
      <c r="AP225" s="365"/>
      <c r="AQ225" s="362"/>
      <c r="AR225" s="363"/>
      <c r="AS225" s="364"/>
      <c r="AT225" s="365"/>
      <c r="AU225" s="362"/>
      <c r="AV225" s="363"/>
      <c r="AW225" s="364"/>
      <c r="AX225" s="365"/>
      <c r="AY225" s="362"/>
      <c r="AZ225" s="363"/>
      <c r="BA225" s="364"/>
      <c r="BB225" s="365"/>
      <c r="BC225" s="362"/>
      <c r="BD225" s="363"/>
      <c r="BE225" s="364"/>
      <c r="BF225" s="365"/>
      <c r="BG225" s="362"/>
      <c r="BH225" s="363"/>
      <c r="BI225" s="364"/>
      <c r="BJ225" s="365"/>
      <c r="BK225" s="362"/>
      <c r="BL225" s="363"/>
      <c r="BM225" s="364"/>
      <c r="BN225" s="365"/>
      <c r="BO225" s="362"/>
      <c r="BP225" s="363"/>
      <c r="BQ225" s="364"/>
      <c r="BR225" s="365"/>
      <c r="BS225" s="362"/>
      <c r="BT225" s="363"/>
      <c r="BU225" s="364"/>
      <c r="BV225" s="365"/>
      <c r="BW225" s="362"/>
      <c r="BX225" s="363"/>
      <c r="BY225" s="364"/>
      <c r="BZ225" s="365"/>
      <c r="CA225" s="362"/>
      <c r="CB225" s="363"/>
      <c r="CC225" s="364"/>
      <c r="CD225" s="365"/>
      <c r="CE225" s="362"/>
      <c r="CF225" s="363"/>
      <c r="CG225" s="364"/>
      <c r="CH225" s="365"/>
      <c r="CI225" s="362"/>
      <c r="CJ225" s="363"/>
      <c r="CK225" s="364"/>
      <c r="CL225" s="365"/>
      <c r="CM225" s="362"/>
      <c r="CN225" s="363"/>
      <c r="CO225" s="364"/>
      <c r="CP225" s="365"/>
      <c r="CQ225" s="362"/>
      <c r="CR225" s="363"/>
      <c r="CS225" s="364"/>
      <c r="CT225" s="365"/>
      <c r="CU225" s="362"/>
      <c r="CV225" s="363"/>
      <c r="CW225" s="364"/>
      <c r="CX225" s="365"/>
      <c r="CY225" s="362"/>
      <c r="CZ225" s="363"/>
      <c r="DA225" s="364"/>
      <c r="DB225" s="365"/>
      <c r="DC225" s="362"/>
      <c r="DD225" s="363"/>
      <c r="DE225" s="364"/>
      <c r="DF225" s="365"/>
      <c r="DG225" s="362"/>
      <c r="DH225" s="363"/>
      <c r="DI225" s="364"/>
      <c r="DJ225" s="365"/>
      <c r="DK225" s="362"/>
      <c r="DL225" s="363"/>
      <c r="DM225" s="364"/>
      <c r="DN225" s="365"/>
      <c r="DO225" s="362"/>
      <c r="DP225" s="363"/>
      <c r="DQ225" s="364"/>
      <c r="DR225" s="365"/>
      <c r="DS225" s="362"/>
      <c r="DT225" s="363"/>
      <c r="DU225" s="364"/>
      <c r="DV225" s="365"/>
      <c r="DW225" s="362"/>
      <c r="DX225" s="363"/>
      <c r="DY225" s="364"/>
      <c r="DZ225" s="413">
        <f t="shared" si="29"/>
        <v>0</v>
      </c>
      <c r="EA225" s="414">
        <f t="shared" si="30"/>
        <v>8</v>
      </c>
      <c r="EB225" s="414">
        <f t="shared" si="31"/>
        <v>0</v>
      </c>
      <c r="EC225" s="415">
        <f t="shared" si="32"/>
        <v>0</v>
      </c>
      <c r="ED225" s="256" t="s">
        <v>1082</v>
      </c>
    </row>
    <row r="226" spans="1:134" ht="54.75" customHeight="1">
      <c r="A226" s="400">
        <v>212</v>
      </c>
      <c r="B226" s="433" t="s">
        <v>1146</v>
      </c>
      <c r="C226" s="437" t="s">
        <v>1147</v>
      </c>
      <c r="D226" s="411" t="s">
        <v>1864</v>
      </c>
      <c r="E226" s="487">
        <v>0</v>
      </c>
      <c r="F226" s="365"/>
      <c r="G226" s="362"/>
      <c r="H226" s="363"/>
      <c r="I226" s="364"/>
      <c r="J226" s="365"/>
      <c r="K226" s="362">
        <v>2</v>
      </c>
      <c r="L226" s="363"/>
      <c r="M226" s="364"/>
      <c r="N226" s="365"/>
      <c r="O226" s="362"/>
      <c r="P226" s="363"/>
      <c r="Q226" s="364"/>
      <c r="R226" s="365"/>
      <c r="S226" s="362"/>
      <c r="T226" s="363"/>
      <c r="U226" s="364"/>
      <c r="V226" s="365"/>
      <c r="W226" s="362">
        <v>3</v>
      </c>
      <c r="X226" s="363"/>
      <c r="Y226" s="364"/>
      <c r="Z226" s="365"/>
      <c r="AA226" s="362"/>
      <c r="AB226" s="363"/>
      <c r="AC226" s="364"/>
      <c r="AD226" s="365"/>
      <c r="AE226" s="362">
        <v>2</v>
      </c>
      <c r="AF226" s="363"/>
      <c r="AG226" s="364"/>
      <c r="AH226" s="365"/>
      <c r="AI226" s="362">
        <v>3</v>
      </c>
      <c r="AJ226" s="363"/>
      <c r="AK226" s="364"/>
      <c r="AL226" s="365"/>
      <c r="AM226" s="362"/>
      <c r="AN226" s="363"/>
      <c r="AO226" s="364"/>
      <c r="AP226" s="365"/>
      <c r="AQ226" s="362"/>
      <c r="AR226" s="363"/>
      <c r="AS226" s="364"/>
      <c r="AT226" s="365"/>
      <c r="AU226" s="362"/>
      <c r="AV226" s="363"/>
      <c r="AW226" s="364"/>
      <c r="AX226" s="365"/>
      <c r="AY226" s="362"/>
      <c r="AZ226" s="363"/>
      <c r="BA226" s="364"/>
      <c r="BB226" s="365"/>
      <c r="BC226" s="362"/>
      <c r="BD226" s="363"/>
      <c r="BE226" s="364"/>
      <c r="BF226" s="365"/>
      <c r="BG226" s="362"/>
      <c r="BH226" s="363"/>
      <c r="BI226" s="364"/>
      <c r="BJ226" s="365"/>
      <c r="BK226" s="362"/>
      <c r="BL226" s="363"/>
      <c r="BM226" s="364"/>
      <c r="BN226" s="365"/>
      <c r="BO226" s="362"/>
      <c r="BP226" s="363"/>
      <c r="BQ226" s="364"/>
      <c r="BR226" s="365"/>
      <c r="BS226" s="362"/>
      <c r="BT226" s="363"/>
      <c r="BU226" s="364"/>
      <c r="BV226" s="365"/>
      <c r="BW226" s="362"/>
      <c r="BX226" s="363"/>
      <c r="BY226" s="364"/>
      <c r="BZ226" s="365"/>
      <c r="CA226" s="362">
        <v>3</v>
      </c>
      <c r="CB226" s="363"/>
      <c r="CC226" s="364"/>
      <c r="CD226" s="365"/>
      <c r="CE226" s="362">
        <v>2</v>
      </c>
      <c r="CF226" s="363"/>
      <c r="CG226" s="364"/>
      <c r="CH226" s="365"/>
      <c r="CI226" s="362">
        <v>3</v>
      </c>
      <c r="CJ226" s="363"/>
      <c r="CK226" s="364"/>
      <c r="CL226" s="365"/>
      <c r="CM226" s="362"/>
      <c r="CN226" s="363"/>
      <c r="CO226" s="364"/>
      <c r="CP226" s="365">
        <v>2</v>
      </c>
      <c r="CQ226" s="362"/>
      <c r="CR226" s="363"/>
      <c r="CS226" s="364"/>
      <c r="CT226" s="365"/>
      <c r="CU226" s="362"/>
      <c r="CV226" s="363"/>
      <c r="CW226" s="364"/>
      <c r="CX226" s="365"/>
      <c r="CY226" s="362"/>
      <c r="CZ226" s="363"/>
      <c r="DA226" s="364"/>
      <c r="DB226" s="365">
        <v>2</v>
      </c>
      <c r="DC226" s="362"/>
      <c r="DD226" s="363"/>
      <c r="DE226" s="364"/>
      <c r="DF226" s="365"/>
      <c r="DG226" s="362"/>
      <c r="DH226" s="363"/>
      <c r="DI226" s="364"/>
      <c r="DJ226" s="365"/>
      <c r="DK226" s="362"/>
      <c r="DL226" s="363"/>
      <c r="DM226" s="364"/>
      <c r="DN226" s="365"/>
      <c r="DO226" s="362"/>
      <c r="DP226" s="363"/>
      <c r="DQ226" s="364"/>
      <c r="DR226" s="365"/>
      <c r="DS226" s="362">
        <v>3</v>
      </c>
      <c r="DT226" s="363"/>
      <c r="DU226" s="364"/>
      <c r="DV226" s="365"/>
      <c r="DW226" s="362"/>
      <c r="DX226" s="363"/>
      <c r="DY226" s="364"/>
      <c r="DZ226" s="413">
        <f t="shared" si="29"/>
        <v>4</v>
      </c>
      <c r="EA226" s="414">
        <f t="shared" si="30"/>
        <v>21</v>
      </c>
      <c r="EB226" s="414">
        <f t="shared" si="31"/>
        <v>0</v>
      </c>
      <c r="EC226" s="415">
        <f t="shared" si="32"/>
        <v>0</v>
      </c>
    </row>
    <row r="227" spans="1:134" ht="54.75" customHeight="1">
      <c r="A227" s="400">
        <v>213</v>
      </c>
      <c r="B227" s="433" t="s">
        <v>560</v>
      </c>
      <c r="C227" s="434" t="s">
        <v>212</v>
      </c>
      <c r="D227" s="411" t="s">
        <v>1865</v>
      </c>
      <c r="E227" s="450">
        <v>0</v>
      </c>
      <c r="F227" s="365"/>
      <c r="G227" s="362"/>
      <c r="H227" s="363"/>
      <c r="I227" s="364"/>
      <c r="J227" s="365"/>
      <c r="K227" s="362">
        <v>2</v>
      </c>
      <c r="L227" s="363"/>
      <c r="M227" s="364"/>
      <c r="N227" s="365"/>
      <c r="O227" s="362"/>
      <c r="P227" s="363"/>
      <c r="Q227" s="364"/>
      <c r="R227" s="365"/>
      <c r="S227" s="362"/>
      <c r="T227" s="363"/>
      <c r="U227" s="364"/>
      <c r="V227" s="365"/>
      <c r="W227" s="362">
        <v>3</v>
      </c>
      <c r="X227" s="363"/>
      <c r="Y227" s="364"/>
      <c r="Z227" s="365"/>
      <c r="AA227" s="362"/>
      <c r="AB227" s="363"/>
      <c r="AC227" s="364"/>
      <c r="AD227" s="365"/>
      <c r="AE227" s="362">
        <v>2</v>
      </c>
      <c r="AF227" s="363"/>
      <c r="AG227" s="364"/>
      <c r="AH227" s="365"/>
      <c r="AI227" s="362">
        <v>3</v>
      </c>
      <c r="AJ227" s="363"/>
      <c r="AK227" s="364"/>
      <c r="AL227" s="365"/>
      <c r="AM227" s="362"/>
      <c r="AN227" s="363"/>
      <c r="AO227" s="364"/>
      <c r="AP227" s="365"/>
      <c r="AQ227" s="362"/>
      <c r="AR227" s="363"/>
      <c r="AS227" s="364"/>
      <c r="AT227" s="365">
        <v>2</v>
      </c>
      <c r="AU227" s="362"/>
      <c r="AV227" s="363"/>
      <c r="AW227" s="364"/>
      <c r="AX227" s="365"/>
      <c r="AY227" s="362"/>
      <c r="AZ227" s="363"/>
      <c r="BA227" s="364"/>
      <c r="BB227" s="365"/>
      <c r="BC227" s="362"/>
      <c r="BD227" s="363"/>
      <c r="BE227" s="364"/>
      <c r="BF227" s="365"/>
      <c r="BG227" s="362"/>
      <c r="BH227" s="363"/>
      <c r="BI227" s="364"/>
      <c r="BJ227" s="365"/>
      <c r="BK227" s="362"/>
      <c r="BL227" s="363"/>
      <c r="BM227" s="364"/>
      <c r="BN227" s="365"/>
      <c r="BO227" s="362"/>
      <c r="BP227" s="363"/>
      <c r="BQ227" s="364"/>
      <c r="BR227" s="365"/>
      <c r="BS227" s="362"/>
      <c r="BT227" s="363"/>
      <c r="BU227" s="364"/>
      <c r="BV227" s="365"/>
      <c r="BW227" s="362"/>
      <c r="BX227" s="363"/>
      <c r="BY227" s="364"/>
      <c r="BZ227" s="365"/>
      <c r="CA227" s="362">
        <v>3</v>
      </c>
      <c r="CB227" s="363"/>
      <c r="CC227" s="364"/>
      <c r="CD227" s="365"/>
      <c r="CE227" s="362">
        <v>2</v>
      </c>
      <c r="CF227" s="363"/>
      <c r="CG227" s="364"/>
      <c r="CH227" s="365"/>
      <c r="CI227" s="362">
        <v>3</v>
      </c>
      <c r="CJ227" s="363"/>
      <c r="CK227" s="364"/>
      <c r="CL227" s="365"/>
      <c r="CM227" s="362"/>
      <c r="CN227" s="363"/>
      <c r="CO227" s="364"/>
      <c r="CP227" s="365"/>
      <c r="CQ227" s="362"/>
      <c r="CR227" s="363"/>
      <c r="CS227" s="364"/>
      <c r="CT227" s="365">
        <v>2</v>
      </c>
      <c r="CU227" s="362"/>
      <c r="CV227" s="363"/>
      <c r="CW227" s="364"/>
      <c r="CX227" s="365"/>
      <c r="CY227" s="362"/>
      <c r="CZ227" s="363"/>
      <c r="DA227" s="364"/>
      <c r="DB227" s="365"/>
      <c r="DC227" s="362"/>
      <c r="DD227" s="363"/>
      <c r="DE227" s="364"/>
      <c r="DF227" s="365"/>
      <c r="DG227" s="362"/>
      <c r="DH227" s="363"/>
      <c r="DI227" s="364"/>
      <c r="DJ227" s="365"/>
      <c r="DK227" s="362"/>
      <c r="DL227" s="363"/>
      <c r="DM227" s="364"/>
      <c r="DN227" s="365"/>
      <c r="DO227" s="362"/>
      <c r="DP227" s="363"/>
      <c r="DQ227" s="364"/>
      <c r="DR227" s="365"/>
      <c r="DS227" s="362">
        <v>3</v>
      </c>
      <c r="DT227" s="363"/>
      <c r="DU227" s="364"/>
      <c r="DV227" s="365"/>
      <c r="DW227" s="362"/>
      <c r="DX227" s="363"/>
      <c r="DY227" s="364"/>
      <c r="DZ227" s="413">
        <f t="shared" si="29"/>
        <v>4</v>
      </c>
      <c r="EA227" s="414">
        <f t="shared" si="30"/>
        <v>21</v>
      </c>
      <c r="EB227" s="414">
        <f t="shared" si="31"/>
        <v>0</v>
      </c>
      <c r="EC227" s="415">
        <f t="shared" si="32"/>
        <v>0</v>
      </c>
    </row>
    <row r="228" spans="1:134" ht="54.75" customHeight="1">
      <c r="A228" s="400">
        <v>214</v>
      </c>
      <c r="B228" s="433" t="s">
        <v>561</v>
      </c>
      <c r="C228" s="434" t="s">
        <v>1866</v>
      </c>
      <c r="D228" s="411" t="s">
        <v>1867</v>
      </c>
      <c r="E228" s="435">
        <v>0</v>
      </c>
      <c r="F228" s="365"/>
      <c r="G228" s="362"/>
      <c r="H228" s="363"/>
      <c r="I228" s="364"/>
      <c r="J228" s="365"/>
      <c r="K228" s="362">
        <v>2</v>
      </c>
      <c r="L228" s="363"/>
      <c r="M228" s="364"/>
      <c r="N228" s="365"/>
      <c r="O228" s="362"/>
      <c r="P228" s="363"/>
      <c r="Q228" s="364"/>
      <c r="R228" s="365"/>
      <c r="S228" s="362"/>
      <c r="T228" s="363"/>
      <c r="U228" s="364"/>
      <c r="V228" s="365"/>
      <c r="W228" s="362">
        <v>3</v>
      </c>
      <c r="X228" s="363"/>
      <c r="Y228" s="364"/>
      <c r="Z228" s="365"/>
      <c r="AA228" s="362"/>
      <c r="AB228" s="363"/>
      <c r="AC228" s="364"/>
      <c r="AD228" s="365"/>
      <c r="AE228" s="362">
        <v>2</v>
      </c>
      <c r="AF228" s="363"/>
      <c r="AG228" s="364"/>
      <c r="AH228" s="365"/>
      <c r="AI228" s="362">
        <v>3</v>
      </c>
      <c r="AJ228" s="363"/>
      <c r="AK228" s="364"/>
      <c r="AL228" s="365"/>
      <c r="AM228" s="362"/>
      <c r="AN228" s="363"/>
      <c r="AO228" s="364"/>
      <c r="AP228" s="365">
        <v>2</v>
      </c>
      <c r="AQ228" s="362"/>
      <c r="AR228" s="363"/>
      <c r="AS228" s="364"/>
      <c r="AT228" s="365"/>
      <c r="AU228" s="362"/>
      <c r="AV228" s="363"/>
      <c r="AW228" s="364"/>
      <c r="AX228" s="365"/>
      <c r="AY228" s="362">
        <v>2</v>
      </c>
      <c r="AZ228" s="363"/>
      <c r="BA228" s="364"/>
      <c r="BB228" s="365"/>
      <c r="BC228" s="362"/>
      <c r="BD228" s="363"/>
      <c r="BE228" s="364"/>
      <c r="BF228" s="365"/>
      <c r="BG228" s="362"/>
      <c r="BH228" s="363"/>
      <c r="BI228" s="364"/>
      <c r="BJ228" s="365"/>
      <c r="BK228" s="362"/>
      <c r="BL228" s="363"/>
      <c r="BM228" s="364"/>
      <c r="BN228" s="365"/>
      <c r="BO228" s="362"/>
      <c r="BP228" s="363"/>
      <c r="BQ228" s="364"/>
      <c r="BR228" s="365"/>
      <c r="BS228" s="362"/>
      <c r="BT228" s="363"/>
      <c r="BU228" s="364"/>
      <c r="BV228" s="365"/>
      <c r="BW228" s="362"/>
      <c r="BX228" s="363"/>
      <c r="BY228" s="364"/>
      <c r="BZ228" s="365"/>
      <c r="CA228" s="362">
        <v>3</v>
      </c>
      <c r="CB228" s="363"/>
      <c r="CC228" s="364"/>
      <c r="CD228" s="365"/>
      <c r="CE228" s="362">
        <v>2</v>
      </c>
      <c r="CF228" s="363"/>
      <c r="CG228" s="364"/>
      <c r="CH228" s="365"/>
      <c r="CI228" s="362">
        <v>3</v>
      </c>
      <c r="CJ228" s="363"/>
      <c r="CK228" s="364"/>
      <c r="CL228" s="365"/>
      <c r="CM228" s="362"/>
      <c r="CN228" s="363"/>
      <c r="CO228" s="364"/>
      <c r="CP228" s="365">
        <v>2</v>
      </c>
      <c r="CQ228" s="362"/>
      <c r="CR228" s="363"/>
      <c r="CS228" s="364"/>
      <c r="CT228" s="365"/>
      <c r="CU228" s="362"/>
      <c r="CV228" s="363"/>
      <c r="CW228" s="364"/>
      <c r="CX228" s="365"/>
      <c r="CY228" s="362"/>
      <c r="CZ228" s="363"/>
      <c r="DA228" s="364"/>
      <c r="DB228" s="365"/>
      <c r="DC228" s="362"/>
      <c r="DD228" s="363"/>
      <c r="DE228" s="364"/>
      <c r="DF228" s="365"/>
      <c r="DG228" s="362"/>
      <c r="DH228" s="363"/>
      <c r="DI228" s="364"/>
      <c r="DJ228" s="365">
        <v>2</v>
      </c>
      <c r="DK228" s="362"/>
      <c r="DL228" s="363"/>
      <c r="DM228" s="364"/>
      <c r="DN228" s="365"/>
      <c r="DO228" s="362"/>
      <c r="DP228" s="363"/>
      <c r="DQ228" s="364"/>
      <c r="DR228" s="365"/>
      <c r="DS228" s="362">
        <v>3</v>
      </c>
      <c r="DT228" s="363"/>
      <c r="DU228" s="364"/>
      <c r="DV228" s="365"/>
      <c r="DW228" s="362"/>
      <c r="DX228" s="363"/>
      <c r="DY228" s="364"/>
      <c r="DZ228" s="413">
        <f t="shared" si="29"/>
        <v>6</v>
      </c>
      <c r="EA228" s="414">
        <f t="shared" si="30"/>
        <v>23</v>
      </c>
      <c r="EB228" s="414">
        <f t="shared" si="31"/>
        <v>0</v>
      </c>
      <c r="EC228" s="415">
        <f t="shared" si="32"/>
        <v>0</v>
      </c>
    </row>
    <row r="229" spans="1:134" ht="54.75" customHeight="1">
      <c r="A229" s="400">
        <v>215</v>
      </c>
      <c r="B229" s="433" t="s">
        <v>562</v>
      </c>
      <c r="C229" s="434" t="s">
        <v>563</v>
      </c>
      <c r="D229" s="411" t="s">
        <v>1868</v>
      </c>
      <c r="E229" s="435">
        <v>0</v>
      </c>
      <c r="F229" s="365"/>
      <c r="G229" s="362"/>
      <c r="H229" s="363"/>
      <c r="I229" s="364"/>
      <c r="J229" s="365"/>
      <c r="K229" s="362">
        <v>2</v>
      </c>
      <c r="L229" s="363"/>
      <c r="M229" s="364"/>
      <c r="N229" s="365"/>
      <c r="O229" s="362"/>
      <c r="P229" s="363"/>
      <c r="Q229" s="364"/>
      <c r="R229" s="365"/>
      <c r="S229" s="362"/>
      <c r="T229" s="363"/>
      <c r="U229" s="364"/>
      <c r="V229" s="365"/>
      <c r="W229" s="362">
        <v>3</v>
      </c>
      <c r="X229" s="363"/>
      <c r="Y229" s="364"/>
      <c r="Z229" s="365"/>
      <c r="AA229" s="362"/>
      <c r="AB229" s="363"/>
      <c r="AC229" s="364"/>
      <c r="AD229" s="365"/>
      <c r="AE229" s="362">
        <v>2</v>
      </c>
      <c r="AF229" s="363"/>
      <c r="AG229" s="364"/>
      <c r="AH229" s="365"/>
      <c r="AI229" s="362">
        <v>3</v>
      </c>
      <c r="AJ229" s="363"/>
      <c r="AK229" s="364"/>
      <c r="AL229" s="365"/>
      <c r="AM229" s="362"/>
      <c r="AN229" s="363"/>
      <c r="AO229" s="364"/>
      <c r="AP229" s="365"/>
      <c r="AQ229" s="362"/>
      <c r="AR229" s="363"/>
      <c r="AS229" s="364"/>
      <c r="AT229" s="365"/>
      <c r="AU229" s="362"/>
      <c r="AV229" s="363"/>
      <c r="AW229" s="364"/>
      <c r="AX229" s="365">
        <v>2</v>
      </c>
      <c r="AY229" s="362"/>
      <c r="AZ229" s="363"/>
      <c r="BA229" s="364"/>
      <c r="BB229" s="365"/>
      <c r="BC229" s="362"/>
      <c r="BD229" s="363"/>
      <c r="BE229" s="364"/>
      <c r="BF229" s="365">
        <v>2</v>
      </c>
      <c r="BG229" s="362"/>
      <c r="BH229" s="363"/>
      <c r="BI229" s="364"/>
      <c r="BJ229" s="365"/>
      <c r="BK229" s="362"/>
      <c r="BL229" s="363"/>
      <c r="BM229" s="364"/>
      <c r="BN229" s="365"/>
      <c r="BO229" s="362"/>
      <c r="BP229" s="363"/>
      <c r="BQ229" s="364"/>
      <c r="BR229" s="365"/>
      <c r="BS229" s="362"/>
      <c r="BT229" s="363"/>
      <c r="BU229" s="364"/>
      <c r="BV229" s="365"/>
      <c r="BW229" s="362"/>
      <c r="BX229" s="363"/>
      <c r="BY229" s="364"/>
      <c r="BZ229" s="365"/>
      <c r="CA229" s="362">
        <v>3</v>
      </c>
      <c r="CB229" s="363"/>
      <c r="CC229" s="364"/>
      <c r="CD229" s="365"/>
      <c r="CE229" s="362">
        <v>2</v>
      </c>
      <c r="CF229" s="363"/>
      <c r="CG229" s="364"/>
      <c r="CH229" s="365"/>
      <c r="CI229" s="362">
        <v>3</v>
      </c>
      <c r="CJ229" s="363"/>
      <c r="CK229" s="364"/>
      <c r="CL229" s="365"/>
      <c r="CM229" s="362"/>
      <c r="CN229" s="363"/>
      <c r="CO229" s="364"/>
      <c r="CP229" s="365"/>
      <c r="CQ229" s="362"/>
      <c r="CR229" s="363"/>
      <c r="CS229" s="364"/>
      <c r="CT229" s="365"/>
      <c r="CU229" s="362"/>
      <c r="CV229" s="363"/>
      <c r="CW229" s="364"/>
      <c r="CX229" s="365"/>
      <c r="CY229" s="362"/>
      <c r="CZ229" s="363"/>
      <c r="DA229" s="364"/>
      <c r="DB229" s="365"/>
      <c r="DC229" s="362"/>
      <c r="DD229" s="363"/>
      <c r="DE229" s="364"/>
      <c r="DF229" s="365"/>
      <c r="DG229" s="362"/>
      <c r="DH229" s="363"/>
      <c r="DI229" s="364"/>
      <c r="DJ229" s="365"/>
      <c r="DK229" s="362"/>
      <c r="DL229" s="363"/>
      <c r="DM229" s="364"/>
      <c r="DN229" s="365">
        <v>2</v>
      </c>
      <c r="DO229" s="362"/>
      <c r="DP229" s="363"/>
      <c r="DQ229" s="364"/>
      <c r="DR229" s="365"/>
      <c r="DS229" s="362">
        <v>3</v>
      </c>
      <c r="DT229" s="363"/>
      <c r="DU229" s="364"/>
      <c r="DV229" s="365"/>
      <c r="DW229" s="362"/>
      <c r="DX229" s="363"/>
      <c r="DY229" s="364"/>
      <c r="DZ229" s="413">
        <f t="shared" si="29"/>
        <v>6</v>
      </c>
      <c r="EA229" s="414">
        <f t="shared" si="30"/>
        <v>21</v>
      </c>
      <c r="EB229" s="414">
        <f t="shared" si="31"/>
        <v>0</v>
      </c>
      <c r="EC229" s="415">
        <f t="shared" si="32"/>
        <v>0</v>
      </c>
    </row>
    <row r="230" spans="1:134" ht="54.75" customHeight="1">
      <c r="A230" s="400">
        <v>216</v>
      </c>
      <c r="B230" s="433" t="s">
        <v>1869</v>
      </c>
      <c r="C230" s="434" t="s">
        <v>1870</v>
      </c>
      <c r="D230" s="411" t="s">
        <v>1871</v>
      </c>
      <c r="E230" s="435">
        <v>0</v>
      </c>
      <c r="F230" s="365"/>
      <c r="G230" s="362"/>
      <c r="H230" s="363"/>
      <c r="I230" s="364"/>
      <c r="J230" s="365"/>
      <c r="K230" s="362"/>
      <c r="L230" s="363"/>
      <c r="M230" s="364"/>
      <c r="N230" s="365"/>
      <c r="O230" s="362"/>
      <c r="P230" s="363"/>
      <c r="Q230" s="364"/>
      <c r="R230" s="365"/>
      <c r="S230" s="362"/>
      <c r="T230" s="363"/>
      <c r="U230" s="364"/>
      <c r="V230" s="365"/>
      <c r="W230" s="362"/>
      <c r="X230" s="363"/>
      <c r="Y230" s="364"/>
      <c r="Z230" s="365"/>
      <c r="AA230" s="362"/>
      <c r="AB230" s="363"/>
      <c r="AC230" s="364"/>
      <c r="AD230" s="365"/>
      <c r="AE230" s="362"/>
      <c r="AF230" s="363"/>
      <c r="AG230" s="364"/>
      <c r="AH230" s="365"/>
      <c r="AI230" s="362"/>
      <c r="AJ230" s="363"/>
      <c r="AK230" s="364"/>
      <c r="AL230" s="365"/>
      <c r="AM230" s="362"/>
      <c r="AN230" s="363"/>
      <c r="AO230" s="364"/>
      <c r="AP230" s="365"/>
      <c r="AQ230" s="362"/>
      <c r="AR230" s="363"/>
      <c r="AS230" s="364"/>
      <c r="AT230" s="365"/>
      <c r="AU230" s="362"/>
      <c r="AV230" s="363"/>
      <c r="AW230" s="364"/>
      <c r="AX230" s="365"/>
      <c r="AY230" s="362"/>
      <c r="AZ230" s="363"/>
      <c r="BA230" s="364"/>
      <c r="BB230" s="365"/>
      <c r="BC230" s="362"/>
      <c r="BD230" s="363"/>
      <c r="BE230" s="364"/>
      <c r="BF230" s="365"/>
      <c r="BG230" s="362"/>
      <c r="BH230" s="363"/>
      <c r="BI230" s="364"/>
      <c r="BJ230" s="365"/>
      <c r="BK230" s="362"/>
      <c r="BL230" s="363"/>
      <c r="BM230" s="364"/>
      <c r="BN230" s="365"/>
      <c r="BO230" s="362"/>
      <c r="BP230" s="363"/>
      <c r="BQ230" s="364"/>
      <c r="BR230" s="365"/>
      <c r="BS230" s="362"/>
      <c r="BT230" s="363"/>
      <c r="BU230" s="364"/>
      <c r="BV230" s="365"/>
      <c r="BW230" s="362"/>
      <c r="BX230" s="363"/>
      <c r="BY230" s="364"/>
      <c r="BZ230" s="365"/>
      <c r="CA230" s="362"/>
      <c r="CB230" s="363"/>
      <c r="CC230" s="364"/>
      <c r="CD230" s="365"/>
      <c r="CE230" s="362"/>
      <c r="CF230" s="363"/>
      <c r="CG230" s="364"/>
      <c r="CH230" s="365"/>
      <c r="CI230" s="362"/>
      <c r="CJ230" s="363"/>
      <c r="CK230" s="364"/>
      <c r="CL230" s="365"/>
      <c r="CM230" s="362"/>
      <c r="CN230" s="363"/>
      <c r="CO230" s="364"/>
      <c r="CP230" s="365"/>
      <c r="CQ230" s="362"/>
      <c r="CR230" s="363"/>
      <c r="CS230" s="364"/>
      <c r="CT230" s="365"/>
      <c r="CU230" s="362"/>
      <c r="CV230" s="363"/>
      <c r="CW230" s="364"/>
      <c r="CX230" s="365"/>
      <c r="CY230" s="362"/>
      <c r="CZ230" s="363"/>
      <c r="DA230" s="364"/>
      <c r="DB230" s="365"/>
      <c r="DC230" s="362"/>
      <c r="DD230" s="363"/>
      <c r="DE230" s="364"/>
      <c r="DF230" s="365"/>
      <c r="DG230" s="362"/>
      <c r="DH230" s="363"/>
      <c r="DI230" s="364"/>
      <c r="DJ230" s="365"/>
      <c r="DK230" s="362"/>
      <c r="DL230" s="363"/>
      <c r="DM230" s="364"/>
      <c r="DN230" s="365"/>
      <c r="DO230" s="362"/>
      <c r="DP230" s="363"/>
      <c r="DQ230" s="364"/>
      <c r="DR230" s="365"/>
      <c r="DS230" s="362"/>
      <c r="DT230" s="363"/>
      <c r="DU230" s="364"/>
      <c r="DV230" s="365"/>
      <c r="DW230" s="362"/>
      <c r="DX230" s="363"/>
      <c r="DY230" s="364"/>
      <c r="DZ230" s="413">
        <f t="shared" si="29"/>
        <v>0</v>
      </c>
      <c r="EA230" s="414">
        <f t="shared" si="30"/>
        <v>0</v>
      </c>
      <c r="EB230" s="414">
        <f t="shared" si="31"/>
        <v>0</v>
      </c>
      <c r="EC230" s="415">
        <f t="shared" si="32"/>
        <v>0</v>
      </c>
    </row>
    <row r="231" spans="1:134" ht="54.75" customHeight="1">
      <c r="A231" s="400">
        <v>217</v>
      </c>
      <c r="B231" s="433" t="s">
        <v>564</v>
      </c>
      <c r="C231" s="437" t="s">
        <v>565</v>
      </c>
      <c r="D231" s="411" t="s">
        <v>1872</v>
      </c>
      <c r="E231" s="435">
        <v>0</v>
      </c>
      <c r="F231" s="365"/>
      <c r="G231" s="362"/>
      <c r="H231" s="363"/>
      <c r="I231" s="364"/>
      <c r="J231" s="365"/>
      <c r="K231" s="362"/>
      <c r="L231" s="363"/>
      <c r="M231" s="364"/>
      <c r="N231" s="365"/>
      <c r="O231" s="362"/>
      <c r="P231" s="363"/>
      <c r="Q231" s="364"/>
      <c r="R231" s="365"/>
      <c r="S231" s="362"/>
      <c r="T231" s="363"/>
      <c r="U231" s="364"/>
      <c r="V231" s="365"/>
      <c r="W231" s="362">
        <v>3</v>
      </c>
      <c r="X231" s="363"/>
      <c r="Y231" s="364"/>
      <c r="Z231" s="365"/>
      <c r="AA231" s="362"/>
      <c r="AB231" s="363"/>
      <c r="AC231" s="364"/>
      <c r="AD231" s="365"/>
      <c r="AE231" s="362">
        <v>2</v>
      </c>
      <c r="AF231" s="363"/>
      <c r="AG231" s="364"/>
      <c r="AH231" s="365"/>
      <c r="AI231" s="362">
        <v>3</v>
      </c>
      <c r="AJ231" s="363"/>
      <c r="AK231" s="364"/>
      <c r="AL231" s="365"/>
      <c r="AM231" s="362"/>
      <c r="AN231" s="363"/>
      <c r="AO231" s="364"/>
      <c r="AP231" s="365"/>
      <c r="AQ231" s="362"/>
      <c r="AR231" s="363"/>
      <c r="AS231" s="364"/>
      <c r="AT231" s="365"/>
      <c r="AU231" s="362"/>
      <c r="AV231" s="363"/>
      <c r="AW231" s="364"/>
      <c r="AX231" s="365"/>
      <c r="AY231" s="362"/>
      <c r="AZ231" s="363"/>
      <c r="BA231" s="364"/>
      <c r="BB231" s="365"/>
      <c r="BC231" s="362"/>
      <c r="BD231" s="363"/>
      <c r="BE231" s="364"/>
      <c r="BF231" s="365">
        <v>1</v>
      </c>
      <c r="BG231" s="362"/>
      <c r="BH231" s="363"/>
      <c r="BI231" s="364"/>
      <c r="BJ231" s="365"/>
      <c r="BK231" s="362"/>
      <c r="BL231" s="363"/>
      <c r="BM231" s="364"/>
      <c r="BN231" s="365"/>
      <c r="BO231" s="362"/>
      <c r="BP231" s="363"/>
      <c r="BQ231" s="364"/>
      <c r="BR231" s="365"/>
      <c r="BS231" s="362"/>
      <c r="BT231" s="363"/>
      <c r="BU231" s="364"/>
      <c r="BV231" s="365"/>
      <c r="BW231" s="362"/>
      <c r="BX231" s="363"/>
      <c r="BY231" s="364"/>
      <c r="BZ231" s="365"/>
      <c r="CA231" s="362">
        <v>3</v>
      </c>
      <c r="CB231" s="363"/>
      <c r="CC231" s="364"/>
      <c r="CD231" s="365"/>
      <c r="CE231" s="362">
        <v>2</v>
      </c>
      <c r="CF231" s="363"/>
      <c r="CG231" s="364"/>
      <c r="CH231" s="365"/>
      <c r="CI231" s="362">
        <v>3</v>
      </c>
      <c r="CJ231" s="363"/>
      <c r="CK231" s="364"/>
      <c r="CL231" s="365"/>
      <c r="CM231" s="362"/>
      <c r="CN231" s="363"/>
      <c r="CO231" s="364"/>
      <c r="CP231" s="365"/>
      <c r="CQ231" s="362">
        <v>2</v>
      </c>
      <c r="CR231" s="363"/>
      <c r="CS231" s="364"/>
      <c r="CT231" s="365">
        <v>2</v>
      </c>
      <c r="CU231" s="362"/>
      <c r="CV231" s="363"/>
      <c r="CW231" s="364"/>
      <c r="CX231" s="365"/>
      <c r="CY231" s="362"/>
      <c r="CZ231" s="363"/>
      <c r="DA231" s="364"/>
      <c r="DB231" s="365"/>
      <c r="DC231" s="362"/>
      <c r="DD231" s="363"/>
      <c r="DE231" s="364"/>
      <c r="DF231" s="365"/>
      <c r="DG231" s="362"/>
      <c r="DH231" s="363"/>
      <c r="DI231" s="364"/>
      <c r="DJ231" s="365"/>
      <c r="DK231" s="362">
        <v>1</v>
      </c>
      <c r="DL231" s="363"/>
      <c r="DM231" s="364"/>
      <c r="DN231" s="365"/>
      <c r="DO231" s="362"/>
      <c r="DP231" s="363"/>
      <c r="DQ231" s="364"/>
      <c r="DR231" s="365"/>
      <c r="DS231" s="362">
        <v>3</v>
      </c>
      <c r="DT231" s="363"/>
      <c r="DU231" s="364"/>
      <c r="DV231" s="365"/>
      <c r="DW231" s="362"/>
      <c r="DX231" s="363"/>
      <c r="DY231" s="364"/>
      <c r="DZ231" s="413">
        <f t="shared" si="29"/>
        <v>3</v>
      </c>
      <c r="EA231" s="414">
        <f t="shared" si="30"/>
        <v>22</v>
      </c>
      <c r="EB231" s="414">
        <f t="shared" si="31"/>
        <v>0</v>
      </c>
      <c r="EC231" s="415">
        <f t="shared" si="32"/>
        <v>0</v>
      </c>
    </row>
    <row r="232" spans="1:134" ht="54.75" customHeight="1">
      <c r="A232" s="400">
        <v>218</v>
      </c>
      <c r="B232" s="433" t="s">
        <v>566</v>
      </c>
      <c r="C232" s="434" t="s">
        <v>567</v>
      </c>
      <c r="D232" s="411" t="s">
        <v>1873</v>
      </c>
      <c r="E232" s="435">
        <v>0</v>
      </c>
      <c r="F232" s="365"/>
      <c r="G232" s="362"/>
      <c r="H232" s="363"/>
      <c r="I232" s="364"/>
      <c r="J232" s="365"/>
      <c r="K232" s="362"/>
      <c r="L232" s="363"/>
      <c r="M232" s="364"/>
      <c r="N232" s="365"/>
      <c r="O232" s="362"/>
      <c r="P232" s="363"/>
      <c r="Q232" s="364"/>
      <c r="R232" s="365"/>
      <c r="S232" s="362"/>
      <c r="T232" s="363"/>
      <c r="U232" s="364"/>
      <c r="V232" s="365"/>
      <c r="W232" s="362"/>
      <c r="X232" s="363"/>
      <c r="Y232" s="364"/>
      <c r="Z232" s="365"/>
      <c r="AA232" s="362"/>
      <c r="AB232" s="363"/>
      <c r="AC232" s="364"/>
      <c r="AD232" s="365"/>
      <c r="AE232" s="362"/>
      <c r="AF232" s="363"/>
      <c r="AG232" s="364"/>
      <c r="AH232" s="365"/>
      <c r="AI232" s="362"/>
      <c r="AJ232" s="363"/>
      <c r="AK232" s="364"/>
      <c r="AL232" s="365"/>
      <c r="AM232" s="362"/>
      <c r="AN232" s="363"/>
      <c r="AO232" s="364"/>
      <c r="AP232" s="365">
        <v>1</v>
      </c>
      <c r="AQ232" s="362"/>
      <c r="AR232" s="363"/>
      <c r="AS232" s="364"/>
      <c r="AT232" s="365"/>
      <c r="AU232" s="362"/>
      <c r="AV232" s="363"/>
      <c r="AW232" s="364"/>
      <c r="AX232" s="365">
        <v>2</v>
      </c>
      <c r="AY232" s="362"/>
      <c r="AZ232" s="363"/>
      <c r="BA232" s="364"/>
      <c r="BB232" s="365"/>
      <c r="BC232" s="362"/>
      <c r="BD232" s="363"/>
      <c r="BE232" s="364"/>
      <c r="BF232" s="365"/>
      <c r="BG232" s="362"/>
      <c r="BH232" s="363"/>
      <c r="BI232" s="364"/>
      <c r="BJ232" s="365"/>
      <c r="BK232" s="362"/>
      <c r="BL232" s="363"/>
      <c r="BM232" s="364"/>
      <c r="BN232" s="365"/>
      <c r="BO232" s="362"/>
      <c r="BP232" s="363"/>
      <c r="BQ232" s="364"/>
      <c r="BR232" s="365"/>
      <c r="BS232" s="362"/>
      <c r="BT232" s="363"/>
      <c r="BU232" s="364"/>
      <c r="BV232" s="365"/>
      <c r="BW232" s="362"/>
      <c r="BX232" s="363"/>
      <c r="BY232" s="364"/>
      <c r="BZ232" s="365"/>
      <c r="CA232" s="362">
        <v>3</v>
      </c>
      <c r="CB232" s="363"/>
      <c r="CC232" s="364"/>
      <c r="CD232" s="365"/>
      <c r="CE232" s="362">
        <v>2</v>
      </c>
      <c r="CF232" s="363"/>
      <c r="CG232" s="364"/>
      <c r="CH232" s="365"/>
      <c r="CI232" s="362">
        <v>3</v>
      </c>
      <c r="CJ232" s="363"/>
      <c r="CK232" s="364"/>
      <c r="CL232" s="365"/>
      <c r="CM232" s="362"/>
      <c r="CN232" s="363"/>
      <c r="CO232" s="364"/>
      <c r="CP232" s="365"/>
      <c r="CQ232" s="362"/>
      <c r="CR232" s="363"/>
      <c r="CS232" s="364"/>
      <c r="CT232" s="365"/>
      <c r="CU232" s="362"/>
      <c r="CV232" s="363"/>
      <c r="CW232" s="364"/>
      <c r="CX232" s="365"/>
      <c r="CY232" s="362"/>
      <c r="CZ232" s="363"/>
      <c r="DA232" s="364"/>
      <c r="DB232" s="365"/>
      <c r="DC232" s="362"/>
      <c r="DD232" s="363"/>
      <c r="DE232" s="364"/>
      <c r="DF232" s="365"/>
      <c r="DG232" s="362"/>
      <c r="DH232" s="363"/>
      <c r="DI232" s="364"/>
      <c r="DJ232" s="365"/>
      <c r="DK232" s="362"/>
      <c r="DL232" s="363"/>
      <c r="DM232" s="364"/>
      <c r="DN232" s="365">
        <v>2</v>
      </c>
      <c r="DO232" s="362"/>
      <c r="DP232" s="363"/>
      <c r="DQ232" s="364"/>
      <c r="DR232" s="365"/>
      <c r="DS232" s="362">
        <v>3</v>
      </c>
      <c r="DT232" s="363"/>
      <c r="DU232" s="364"/>
      <c r="DV232" s="365"/>
      <c r="DW232" s="362"/>
      <c r="DX232" s="363"/>
      <c r="DY232" s="364"/>
      <c r="DZ232" s="413">
        <f t="shared" si="29"/>
        <v>5</v>
      </c>
      <c r="EA232" s="414">
        <f t="shared" si="30"/>
        <v>11</v>
      </c>
      <c r="EB232" s="414">
        <f t="shared" si="31"/>
        <v>0</v>
      </c>
      <c r="EC232" s="415">
        <f t="shared" si="32"/>
        <v>0</v>
      </c>
    </row>
    <row r="233" spans="1:134" ht="54.75" customHeight="1">
      <c r="A233" s="400">
        <v>219</v>
      </c>
      <c r="B233" s="433" t="s">
        <v>568</v>
      </c>
      <c r="C233" s="437" t="s">
        <v>54</v>
      </c>
      <c r="D233" s="411" t="s">
        <v>1874</v>
      </c>
      <c r="E233" s="435">
        <v>0</v>
      </c>
      <c r="F233" s="365"/>
      <c r="G233" s="362"/>
      <c r="H233" s="363"/>
      <c r="I233" s="364"/>
      <c r="J233" s="365"/>
      <c r="K233" s="362">
        <v>2</v>
      </c>
      <c r="L233" s="363"/>
      <c r="M233" s="364"/>
      <c r="N233" s="365"/>
      <c r="O233" s="362"/>
      <c r="P233" s="363"/>
      <c r="Q233" s="364"/>
      <c r="R233" s="365"/>
      <c r="S233" s="362"/>
      <c r="T233" s="363"/>
      <c r="U233" s="364"/>
      <c r="V233" s="365"/>
      <c r="W233" s="362"/>
      <c r="X233" s="363"/>
      <c r="Y233" s="364"/>
      <c r="Z233" s="365"/>
      <c r="AA233" s="362"/>
      <c r="AB233" s="363"/>
      <c r="AC233" s="364"/>
      <c r="AD233" s="365"/>
      <c r="AE233" s="362"/>
      <c r="AF233" s="363"/>
      <c r="AG233" s="364"/>
      <c r="AH233" s="365"/>
      <c r="AI233" s="362"/>
      <c r="AJ233" s="363"/>
      <c r="AK233" s="364"/>
      <c r="AL233" s="365"/>
      <c r="AM233" s="362"/>
      <c r="AN233" s="363"/>
      <c r="AO233" s="364"/>
      <c r="AP233" s="365"/>
      <c r="AQ233" s="362"/>
      <c r="AR233" s="363"/>
      <c r="AS233" s="364"/>
      <c r="AT233" s="365"/>
      <c r="AU233" s="362">
        <v>2</v>
      </c>
      <c r="AV233" s="363"/>
      <c r="AW233" s="364"/>
      <c r="AX233" s="365"/>
      <c r="AY233" s="362"/>
      <c r="AZ233" s="363"/>
      <c r="BA233" s="364"/>
      <c r="BB233" s="365"/>
      <c r="BC233" s="362"/>
      <c r="BD233" s="363"/>
      <c r="BE233" s="364"/>
      <c r="BF233" s="365">
        <v>1</v>
      </c>
      <c r="BG233" s="362"/>
      <c r="BH233" s="363"/>
      <c r="BI233" s="364"/>
      <c r="BJ233" s="365"/>
      <c r="BK233" s="362"/>
      <c r="BL233" s="363"/>
      <c r="BM233" s="364"/>
      <c r="BN233" s="365"/>
      <c r="BO233" s="362"/>
      <c r="BP233" s="363"/>
      <c r="BQ233" s="364"/>
      <c r="BR233" s="365"/>
      <c r="BS233" s="362"/>
      <c r="BT233" s="363"/>
      <c r="BU233" s="364"/>
      <c r="BV233" s="365"/>
      <c r="BW233" s="362"/>
      <c r="BX233" s="363"/>
      <c r="BY233" s="364"/>
      <c r="BZ233" s="365"/>
      <c r="CA233" s="362"/>
      <c r="CB233" s="363"/>
      <c r="CC233" s="364"/>
      <c r="CD233" s="365"/>
      <c r="CE233" s="362"/>
      <c r="CF233" s="363"/>
      <c r="CG233" s="364"/>
      <c r="CH233" s="365"/>
      <c r="CI233" s="362"/>
      <c r="CJ233" s="363"/>
      <c r="CK233" s="364"/>
      <c r="CL233" s="365"/>
      <c r="CM233" s="362"/>
      <c r="CN233" s="363"/>
      <c r="CO233" s="364"/>
      <c r="CP233" s="365"/>
      <c r="CQ233" s="362"/>
      <c r="CR233" s="363"/>
      <c r="CS233" s="364"/>
      <c r="CT233" s="365"/>
      <c r="CU233" s="362"/>
      <c r="CV233" s="363"/>
      <c r="CW233" s="364"/>
      <c r="CX233" s="365"/>
      <c r="CY233" s="362"/>
      <c r="CZ233" s="363"/>
      <c r="DA233" s="364"/>
      <c r="DB233" s="365">
        <v>1</v>
      </c>
      <c r="DC233" s="362"/>
      <c r="DD233" s="363"/>
      <c r="DE233" s="364"/>
      <c r="DF233" s="365"/>
      <c r="DG233" s="362"/>
      <c r="DH233" s="363"/>
      <c r="DI233" s="364"/>
      <c r="DJ233" s="365"/>
      <c r="DK233" s="362"/>
      <c r="DL233" s="363"/>
      <c r="DM233" s="364"/>
      <c r="DN233" s="365"/>
      <c r="DO233" s="362"/>
      <c r="DP233" s="363"/>
      <c r="DQ233" s="364"/>
      <c r="DR233" s="365"/>
      <c r="DS233" s="362"/>
      <c r="DT233" s="363"/>
      <c r="DU233" s="364"/>
      <c r="DV233" s="365"/>
      <c r="DW233" s="362"/>
      <c r="DX233" s="363"/>
      <c r="DY233" s="364"/>
      <c r="DZ233" s="413">
        <f t="shared" si="29"/>
        <v>2</v>
      </c>
      <c r="EA233" s="414">
        <f t="shared" si="30"/>
        <v>4</v>
      </c>
      <c r="EB233" s="414">
        <f t="shared" si="31"/>
        <v>0</v>
      </c>
      <c r="EC233" s="415">
        <f t="shared" si="32"/>
        <v>0</v>
      </c>
    </row>
    <row r="234" spans="1:134" ht="54.75" customHeight="1">
      <c r="A234" s="400">
        <v>220</v>
      </c>
      <c r="B234" s="433" t="s">
        <v>1111</v>
      </c>
      <c r="C234" s="437" t="s">
        <v>1112</v>
      </c>
      <c r="D234" s="411" t="s">
        <v>1875</v>
      </c>
      <c r="E234" s="435">
        <v>0</v>
      </c>
      <c r="F234" s="365"/>
      <c r="G234" s="362"/>
      <c r="H234" s="363"/>
      <c r="I234" s="364"/>
      <c r="J234" s="365"/>
      <c r="K234" s="362">
        <v>2</v>
      </c>
      <c r="L234" s="363"/>
      <c r="M234" s="364"/>
      <c r="N234" s="365"/>
      <c r="O234" s="362"/>
      <c r="P234" s="363"/>
      <c r="Q234" s="364"/>
      <c r="R234" s="365"/>
      <c r="S234" s="362"/>
      <c r="T234" s="363"/>
      <c r="U234" s="364"/>
      <c r="V234" s="365"/>
      <c r="W234" s="362">
        <v>3</v>
      </c>
      <c r="X234" s="363"/>
      <c r="Y234" s="364"/>
      <c r="Z234" s="365"/>
      <c r="AA234" s="362"/>
      <c r="AB234" s="363"/>
      <c r="AC234" s="364"/>
      <c r="AD234" s="365"/>
      <c r="AE234" s="362">
        <v>2</v>
      </c>
      <c r="AF234" s="363"/>
      <c r="AG234" s="364"/>
      <c r="AH234" s="365"/>
      <c r="AI234" s="362">
        <v>3</v>
      </c>
      <c r="AJ234" s="363"/>
      <c r="AK234" s="364"/>
      <c r="AL234" s="365"/>
      <c r="AM234" s="362"/>
      <c r="AN234" s="363"/>
      <c r="AO234" s="364"/>
      <c r="AP234" s="365">
        <v>2</v>
      </c>
      <c r="AQ234" s="362"/>
      <c r="AR234" s="363"/>
      <c r="AS234" s="364"/>
      <c r="AT234" s="365"/>
      <c r="AU234" s="362"/>
      <c r="AV234" s="363"/>
      <c r="AW234" s="364"/>
      <c r="AX234" s="365">
        <v>2</v>
      </c>
      <c r="AY234" s="362"/>
      <c r="AZ234" s="363"/>
      <c r="BA234" s="364"/>
      <c r="BB234" s="365"/>
      <c r="BC234" s="362"/>
      <c r="BD234" s="363"/>
      <c r="BE234" s="364"/>
      <c r="BF234" s="365"/>
      <c r="BG234" s="362"/>
      <c r="BH234" s="363"/>
      <c r="BI234" s="364"/>
      <c r="BJ234" s="365"/>
      <c r="BK234" s="362"/>
      <c r="BL234" s="363"/>
      <c r="BM234" s="364"/>
      <c r="BN234" s="365"/>
      <c r="BO234" s="362"/>
      <c r="BP234" s="363"/>
      <c r="BQ234" s="364"/>
      <c r="BR234" s="365"/>
      <c r="BS234" s="362"/>
      <c r="BT234" s="363"/>
      <c r="BU234" s="364"/>
      <c r="BV234" s="365"/>
      <c r="BW234" s="362"/>
      <c r="BX234" s="363"/>
      <c r="BY234" s="364"/>
      <c r="BZ234" s="365"/>
      <c r="CA234" s="362"/>
      <c r="CB234" s="363"/>
      <c r="CC234" s="364"/>
      <c r="CD234" s="365"/>
      <c r="CE234" s="362">
        <v>2</v>
      </c>
      <c r="CF234" s="363"/>
      <c r="CG234" s="364"/>
      <c r="CH234" s="365"/>
      <c r="CI234" s="362">
        <v>3</v>
      </c>
      <c r="CJ234" s="363"/>
      <c r="CK234" s="364"/>
      <c r="CL234" s="365"/>
      <c r="CM234" s="362"/>
      <c r="CN234" s="363"/>
      <c r="CO234" s="364"/>
      <c r="CP234" s="365"/>
      <c r="CQ234" s="362"/>
      <c r="CR234" s="363"/>
      <c r="CS234" s="364"/>
      <c r="CT234" s="365"/>
      <c r="CU234" s="362"/>
      <c r="CV234" s="363"/>
      <c r="CW234" s="364"/>
      <c r="CX234" s="365"/>
      <c r="CY234" s="362"/>
      <c r="CZ234" s="363"/>
      <c r="DA234" s="364"/>
      <c r="DB234" s="365"/>
      <c r="DC234" s="362"/>
      <c r="DD234" s="363"/>
      <c r="DE234" s="364"/>
      <c r="DF234" s="365"/>
      <c r="DG234" s="362"/>
      <c r="DH234" s="363"/>
      <c r="DI234" s="364"/>
      <c r="DJ234" s="365">
        <v>2</v>
      </c>
      <c r="DK234" s="362"/>
      <c r="DL234" s="363"/>
      <c r="DM234" s="364"/>
      <c r="DN234" s="365"/>
      <c r="DO234" s="362">
        <v>2</v>
      </c>
      <c r="DP234" s="363"/>
      <c r="DQ234" s="364"/>
      <c r="DR234" s="365"/>
      <c r="DS234" s="362">
        <v>3</v>
      </c>
      <c r="DT234" s="363"/>
      <c r="DU234" s="364"/>
      <c r="DV234" s="365"/>
      <c r="DW234" s="362"/>
      <c r="DX234" s="363"/>
      <c r="DY234" s="364"/>
      <c r="DZ234" s="413">
        <f t="shared" si="29"/>
        <v>6</v>
      </c>
      <c r="EA234" s="414">
        <f t="shared" si="30"/>
        <v>20</v>
      </c>
      <c r="EB234" s="414">
        <f t="shared" si="31"/>
        <v>0</v>
      </c>
      <c r="EC234" s="415">
        <f t="shared" si="32"/>
        <v>0</v>
      </c>
    </row>
    <row r="235" spans="1:134" ht="54.75" customHeight="1">
      <c r="A235" s="400">
        <v>221</v>
      </c>
      <c r="B235" s="433" t="s">
        <v>569</v>
      </c>
      <c r="C235" s="437" t="s">
        <v>570</v>
      </c>
      <c r="D235" s="411" t="s">
        <v>1876</v>
      </c>
      <c r="E235" s="435">
        <v>0</v>
      </c>
      <c r="F235" s="365"/>
      <c r="G235" s="362"/>
      <c r="H235" s="363"/>
      <c r="I235" s="364"/>
      <c r="J235" s="365"/>
      <c r="K235" s="362">
        <v>2</v>
      </c>
      <c r="L235" s="363"/>
      <c r="M235" s="364"/>
      <c r="N235" s="365"/>
      <c r="O235" s="362"/>
      <c r="P235" s="363"/>
      <c r="Q235" s="364"/>
      <c r="R235" s="365"/>
      <c r="S235" s="362"/>
      <c r="T235" s="363"/>
      <c r="U235" s="364"/>
      <c r="V235" s="365"/>
      <c r="W235" s="362">
        <v>3</v>
      </c>
      <c r="X235" s="363"/>
      <c r="Y235" s="364"/>
      <c r="Z235" s="365"/>
      <c r="AA235" s="362"/>
      <c r="AB235" s="363"/>
      <c r="AC235" s="364"/>
      <c r="AD235" s="365"/>
      <c r="AE235" s="362">
        <v>2</v>
      </c>
      <c r="AF235" s="363"/>
      <c r="AG235" s="364"/>
      <c r="AH235" s="365"/>
      <c r="AI235" s="362">
        <v>3</v>
      </c>
      <c r="AJ235" s="363"/>
      <c r="AK235" s="364"/>
      <c r="AL235" s="365"/>
      <c r="AM235" s="362"/>
      <c r="AN235" s="363"/>
      <c r="AO235" s="364"/>
      <c r="AP235" s="365"/>
      <c r="AQ235" s="362"/>
      <c r="AR235" s="363"/>
      <c r="AS235" s="364"/>
      <c r="AT235" s="365"/>
      <c r="AU235" s="362"/>
      <c r="AV235" s="363"/>
      <c r="AW235" s="364"/>
      <c r="AX235" s="365"/>
      <c r="AY235" s="362"/>
      <c r="AZ235" s="363"/>
      <c r="BA235" s="364"/>
      <c r="BB235" s="365"/>
      <c r="BC235" s="362"/>
      <c r="BD235" s="363"/>
      <c r="BE235" s="364"/>
      <c r="BF235" s="365"/>
      <c r="BG235" s="362">
        <v>2</v>
      </c>
      <c r="BH235" s="363"/>
      <c r="BI235" s="364"/>
      <c r="BJ235" s="365"/>
      <c r="BK235" s="362"/>
      <c r="BL235" s="363"/>
      <c r="BM235" s="364"/>
      <c r="BN235" s="365"/>
      <c r="BO235" s="362"/>
      <c r="BP235" s="363"/>
      <c r="BQ235" s="364"/>
      <c r="BR235" s="365"/>
      <c r="BS235" s="362"/>
      <c r="BT235" s="363"/>
      <c r="BU235" s="364"/>
      <c r="BV235" s="365"/>
      <c r="BW235" s="362"/>
      <c r="BX235" s="363"/>
      <c r="BY235" s="364"/>
      <c r="BZ235" s="365"/>
      <c r="CA235" s="362">
        <v>3</v>
      </c>
      <c r="CB235" s="363"/>
      <c r="CC235" s="364"/>
      <c r="CD235" s="365"/>
      <c r="CE235" s="362">
        <v>2</v>
      </c>
      <c r="CF235" s="363"/>
      <c r="CG235" s="364"/>
      <c r="CH235" s="365"/>
      <c r="CI235" s="362">
        <v>3</v>
      </c>
      <c r="CJ235" s="363"/>
      <c r="CK235" s="364"/>
      <c r="CL235" s="365"/>
      <c r="CM235" s="362"/>
      <c r="CN235" s="363"/>
      <c r="CO235" s="364"/>
      <c r="CP235" s="365">
        <v>3</v>
      </c>
      <c r="CQ235" s="362"/>
      <c r="CR235" s="363"/>
      <c r="CS235" s="364"/>
      <c r="CT235" s="365"/>
      <c r="CU235" s="362"/>
      <c r="CV235" s="363"/>
      <c r="CW235" s="364"/>
      <c r="CX235" s="365"/>
      <c r="CY235" s="362"/>
      <c r="CZ235" s="363"/>
      <c r="DA235" s="364"/>
      <c r="DB235" s="365">
        <v>1</v>
      </c>
      <c r="DC235" s="362"/>
      <c r="DD235" s="363"/>
      <c r="DE235" s="364"/>
      <c r="DF235" s="365"/>
      <c r="DG235" s="362"/>
      <c r="DH235" s="363"/>
      <c r="DI235" s="364"/>
      <c r="DJ235" s="365"/>
      <c r="DK235" s="362"/>
      <c r="DL235" s="363"/>
      <c r="DM235" s="364"/>
      <c r="DN235" s="365"/>
      <c r="DO235" s="362"/>
      <c r="DP235" s="363"/>
      <c r="DQ235" s="364"/>
      <c r="DR235" s="365"/>
      <c r="DS235" s="362">
        <v>3</v>
      </c>
      <c r="DT235" s="363"/>
      <c r="DU235" s="364"/>
      <c r="DV235" s="365"/>
      <c r="DW235" s="362"/>
      <c r="DX235" s="363"/>
      <c r="DY235" s="364"/>
      <c r="DZ235" s="413">
        <f t="shared" si="29"/>
        <v>4</v>
      </c>
      <c r="EA235" s="414">
        <f t="shared" si="30"/>
        <v>23</v>
      </c>
      <c r="EB235" s="414">
        <f t="shared" si="31"/>
        <v>0</v>
      </c>
      <c r="EC235" s="415">
        <f t="shared" si="32"/>
        <v>0</v>
      </c>
    </row>
    <row r="236" spans="1:134" ht="54.75" customHeight="1">
      <c r="A236" s="400">
        <v>222</v>
      </c>
      <c r="B236" s="433" t="s">
        <v>544</v>
      </c>
      <c r="C236" s="434" t="s">
        <v>545</v>
      </c>
      <c r="D236" s="411" t="s">
        <v>1877</v>
      </c>
      <c r="E236" s="435">
        <v>0</v>
      </c>
      <c r="F236" s="365"/>
      <c r="G236" s="362"/>
      <c r="H236" s="363"/>
      <c r="I236" s="364"/>
      <c r="J236" s="365"/>
      <c r="K236" s="362">
        <v>2</v>
      </c>
      <c r="L236" s="363"/>
      <c r="M236" s="364"/>
      <c r="N236" s="365"/>
      <c r="O236" s="362"/>
      <c r="P236" s="363"/>
      <c r="Q236" s="364"/>
      <c r="R236" s="365"/>
      <c r="S236" s="362"/>
      <c r="T236" s="363"/>
      <c r="U236" s="364"/>
      <c r="V236" s="365"/>
      <c r="W236" s="362">
        <v>3</v>
      </c>
      <c r="X236" s="363"/>
      <c r="Y236" s="364"/>
      <c r="Z236" s="365"/>
      <c r="AA236" s="362"/>
      <c r="AB236" s="363"/>
      <c r="AC236" s="364"/>
      <c r="AD236" s="365"/>
      <c r="AE236" s="362">
        <v>2</v>
      </c>
      <c r="AF236" s="363"/>
      <c r="AG236" s="364"/>
      <c r="AH236" s="365"/>
      <c r="AI236" s="362"/>
      <c r="AJ236" s="363"/>
      <c r="AK236" s="364"/>
      <c r="AL236" s="365"/>
      <c r="AM236" s="362"/>
      <c r="AN236" s="363"/>
      <c r="AO236" s="364"/>
      <c r="AP236" s="365"/>
      <c r="AQ236" s="362"/>
      <c r="AR236" s="363"/>
      <c r="AS236" s="364"/>
      <c r="AT236" s="365">
        <v>3</v>
      </c>
      <c r="AU236" s="362"/>
      <c r="AV236" s="363"/>
      <c r="AW236" s="364"/>
      <c r="AX236" s="365"/>
      <c r="AY236" s="362"/>
      <c r="AZ236" s="363"/>
      <c r="BA236" s="364"/>
      <c r="BB236" s="365"/>
      <c r="BC236" s="362"/>
      <c r="BD236" s="363"/>
      <c r="BE236" s="364"/>
      <c r="BF236" s="365"/>
      <c r="BG236" s="362"/>
      <c r="BH236" s="363"/>
      <c r="BI236" s="364"/>
      <c r="BJ236" s="365"/>
      <c r="BK236" s="362"/>
      <c r="BL236" s="363"/>
      <c r="BM236" s="364"/>
      <c r="BN236" s="365"/>
      <c r="BO236" s="362"/>
      <c r="BP236" s="363"/>
      <c r="BQ236" s="364"/>
      <c r="BR236" s="365"/>
      <c r="BS236" s="362"/>
      <c r="BT236" s="363"/>
      <c r="BU236" s="364"/>
      <c r="BV236" s="365"/>
      <c r="BW236" s="362"/>
      <c r="BX236" s="363"/>
      <c r="BY236" s="364"/>
      <c r="BZ236" s="365"/>
      <c r="CA236" s="362">
        <v>3</v>
      </c>
      <c r="CB236" s="363"/>
      <c r="CC236" s="364"/>
      <c r="CD236" s="365"/>
      <c r="CE236" s="362">
        <v>2</v>
      </c>
      <c r="CF236" s="363"/>
      <c r="CG236" s="364"/>
      <c r="CH236" s="365"/>
      <c r="CI236" s="362">
        <v>3</v>
      </c>
      <c r="CJ236" s="363"/>
      <c r="CK236" s="364"/>
      <c r="CL236" s="365"/>
      <c r="CM236" s="362"/>
      <c r="CN236" s="363"/>
      <c r="CO236" s="364"/>
      <c r="CP236" s="365">
        <v>3</v>
      </c>
      <c r="CQ236" s="362"/>
      <c r="CR236" s="363"/>
      <c r="CS236" s="364"/>
      <c r="CT236" s="365"/>
      <c r="CU236" s="362"/>
      <c r="CV236" s="363"/>
      <c r="CW236" s="364"/>
      <c r="CX236" s="365"/>
      <c r="CY236" s="362"/>
      <c r="CZ236" s="363"/>
      <c r="DA236" s="364"/>
      <c r="DB236" s="365"/>
      <c r="DC236" s="362">
        <v>1</v>
      </c>
      <c r="DD236" s="363"/>
      <c r="DE236" s="364"/>
      <c r="DF236" s="365"/>
      <c r="DG236" s="362"/>
      <c r="DH236" s="363"/>
      <c r="DI236" s="364"/>
      <c r="DJ236" s="365"/>
      <c r="DK236" s="362">
        <v>3</v>
      </c>
      <c r="DL236" s="363"/>
      <c r="DM236" s="364"/>
      <c r="DN236" s="365">
        <v>2</v>
      </c>
      <c r="DO236" s="362"/>
      <c r="DP236" s="363"/>
      <c r="DQ236" s="364"/>
      <c r="DR236" s="365"/>
      <c r="DS236" s="362">
        <v>3</v>
      </c>
      <c r="DT236" s="363"/>
      <c r="DU236" s="364"/>
      <c r="DV236" s="365"/>
      <c r="DW236" s="362"/>
      <c r="DX236" s="363"/>
      <c r="DY236" s="364"/>
      <c r="DZ236" s="413">
        <f t="shared" si="29"/>
        <v>8</v>
      </c>
      <c r="EA236" s="414">
        <f t="shared" si="30"/>
        <v>22</v>
      </c>
      <c r="EB236" s="414">
        <f t="shared" si="31"/>
        <v>0</v>
      </c>
      <c r="EC236" s="415">
        <f t="shared" si="32"/>
        <v>0</v>
      </c>
    </row>
    <row r="237" spans="1:134" ht="54.75" customHeight="1">
      <c r="A237" s="400">
        <v>223</v>
      </c>
      <c r="B237" s="433" t="s">
        <v>1878</v>
      </c>
      <c r="C237" s="434" t="s">
        <v>1879</v>
      </c>
      <c r="D237" s="411" t="s">
        <v>1880</v>
      </c>
      <c r="E237" s="435">
        <v>0</v>
      </c>
      <c r="F237" s="365"/>
      <c r="G237" s="362"/>
      <c r="H237" s="363"/>
      <c r="I237" s="364"/>
      <c r="J237" s="365"/>
      <c r="K237" s="362">
        <v>2</v>
      </c>
      <c r="L237" s="363"/>
      <c r="M237" s="364"/>
      <c r="N237" s="365"/>
      <c r="O237" s="362"/>
      <c r="P237" s="363"/>
      <c r="Q237" s="364"/>
      <c r="R237" s="365"/>
      <c r="S237" s="362"/>
      <c r="T237" s="363"/>
      <c r="U237" s="364"/>
      <c r="V237" s="365"/>
      <c r="W237" s="362">
        <v>3</v>
      </c>
      <c r="X237" s="363"/>
      <c r="Y237" s="364"/>
      <c r="Z237" s="365"/>
      <c r="AA237" s="362"/>
      <c r="AB237" s="363"/>
      <c r="AC237" s="364"/>
      <c r="AD237" s="365"/>
      <c r="AE237" s="362">
        <v>2</v>
      </c>
      <c r="AF237" s="363"/>
      <c r="AG237" s="364"/>
      <c r="AH237" s="365"/>
      <c r="AI237" s="362">
        <v>3</v>
      </c>
      <c r="AJ237" s="363"/>
      <c r="AK237" s="364"/>
      <c r="AL237" s="365"/>
      <c r="AM237" s="362"/>
      <c r="AN237" s="363"/>
      <c r="AO237" s="364"/>
      <c r="AP237" s="365"/>
      <c r="AQ237" s="362"/>
      <c r="AR237" s="363"/>
      <c r="AS237" s="364"/>
      <c r="AT237" s="365"/>
      <c r="AU237" s="362"/>
      <c r="AV237" s="363"/>
      <c r="AW237" s="364"/>
      <c r="AX237" s="365"/>
      <c r="AY237" s="362"/>
      <c r="AZ237" s="363"/>
      <c r="BA237" s="364"/>
      <c r="BB237" s="365"/>
      <c r="BC237" s="362"/>
      <c r="BD237" s="363"/>
      <c r="BE237" s="364"/>
      <c r="BF237" s="365"/>
      <c r="BG237" s="362"/>
      <c r="BH237" s="363"/>
      <c r="BI237" s="364"/>
      <c r="BJ237" s="365"/>
      <c r="BK237" s="362"/>
      <c r="BL237" s="363"/>
      <c r="BM237" s="364"/>
      <c r="BN237" s="365"/>
      <c r="BO237" s="362"/>
      <c r="BP237" s="363"/>
      <c r="BQ237" s="364"/>
      <c r="BR237" s="365"/>
      <c r="BS237" s="362"/>
      <c r="BT237" s="363"/>
      <c r="BU237" s="364"/>
      <c r="BV237" s="365"/>
      <c r="BW237" s="362"/>
      <c r="BX237" s="363"/>
      <c r="BY237" s="364"/>
      <c r="BZ237" s="365"/>
      <c r="CA237" s="362">
        <v>3</v>
      </c>
      <c r="CB237" s="363"/>
      <c r="CC237" s="364"/>
      <c r="CD237" s="365"/>
      <c r="CE237" s="362">
        <v>2</v>
      </c>
      <c r="CF237" s="363"/>
      <c r="CG237" s="364"/>
      <c r="CH237" s="365"/>
      <c r="CI237" s="362">
        <v>3</v>
      </c>
      <c r="CJ237" s="363"/>
      <c r="CK237" s="364"/>
      <c r="CL237" s="365"/>
      <c r="CM237" s="362"/>
      <c r="CN237" s="363"/>
      <c r="CO237" s="364"/>
      <c r="CP237" s="365"/>
      <c r="CQ237" s="362"/>
      <c r="CR237" s="363"/>
      <c r="CS237" s="364"/>
      <c r="CT237" s="365"/>
      <c r="CU237" s="362"/>
      <c r="CV237" s="363"/>
      <c r="CW237" s="364"/>
      <c r="CX237" s="365"/>
      <c r="CY237" s="362"/>
      <c r="CZ237" s="363"/>
      <c r="DA237" s="364"/>
      <c r="DB237" s="365"/>
      <c r="DC237" s="362"/>
      <c r="DD237" s="363"/>
      <c r="DE237" s="364"/>
      <c r="DF237" s="365"/>
      <c r="DG237" s="362"/>
      <c r="DH237" s="363"/>
      <c r="DI237" s="364"/>
      <c r="DJ237" s="365"/>
      <c r="DK237" s="362"/>
      <c r="DL237" s="363"/>
      <c r="DM237" s="364"/>
      <c r="DN237" s="365"/>
      <c r="DO237" s="362"/>
      <c r="DP237" s="363"/>
      <c r="DQ237" s="364"/>
      <c r="DR237" s="365"/>
      <c r="DS237" s="362">
        <v>3</v>
      </c>
      <c r="DT237" s="363"/>
      <c r="DU237" s="364"/>
      <c r="DV237" s="365"/>
      <c r="DW237" s="362"/>
      <c r="DX237" s="363"/>
      <c r="DY237" s="364"/>
      <c r="DZ237" s="413">
        <f t="shared" si="29"/>
        <v>0</v>
      </c>
      <c r="EA237" s="414">
        <f t="shared" si="30"/>
        <v>21</v>
      </c>
      <c r="EB237" s="414">
        <f t="shared" si="31"/>
        <v>0</v>
      </c>
      <c r="EC237" s="415">
        <f t="shared" si="32"/>
        <v>0</v>
      </c>
    </row>
    <row r="238" spans="1:134" ht="54.75" customHeight="1">
      <c r="A238" s="400">
        <v>224</v>
      </c>
      <c r="B238" s="433" t="s">
        <v>571</v>
      </c>
      <c r="C238" s="434" t="s">
        <v>572</v>
      </c>
      <c r="D238" s="411" t="s">
        <v>1881</v>
      </c>
      <c r="E238" s="435">
        <v>0</v>
      </c>
      <c r="F238" s="365"/>
      <c r="G238" s="362"/>
      <c r="H238" s="363"/>
      <c r="I238" s="364"/>
      <c r="J238" s="365"/>
      <c r="K238" s="362"/>
      <c r="L238" s="363"/>
      <c r="M238" s="364"/>
      <c r="N238" s="365"/>
      <c r="O238" s="362"/>
      <c r="P238" s="363"/>
      <c r="Q238" s="364"/>
      <c r="R238" s="365"/>
      <c r="S238" s="362"/>
      <c r="T238" s="363"/>
      <c r="U238" s="364"/>
      <c r="V238" s="365"/>
      <c r="W238" s="362">
        <v>3</v>
      </c>
      <c r="X238" s="363"/>
      <c r="Y238" s="364"/>
      <c r="Z238" s="365"/>
      <c r="AA238" s="362"/>
      <c r="AB238" s="363"/>
      <c r="AC238" s="364"/>
      <c r="AD238" s="365"/>
      <c r="AE238" s="362">
        <v>2</v>
      </c>
      <c r="AF238" s="363"/>
      <c r="AG238" s="364"/>
      <c r="AH238" s="365"/>
      <c r="AI238" s="362">
        <v>3</v>
      </c>
      <c r="AJ238" s="363"/>
      <c r="AK238" s="364"/>
      <c r="AL238" s="365"/>
      <c r="AM238" s="362"/>
      <c r="AN238" s="363"/>
      <c r="AO238" s="364"/>
      <c r="AP238" s="365">
        <v>1</v>
      </c>
      <c r="AQ238" s="362"/>
      <c r="AR238" s="363"/>
      <c r="AS238" s="364"/>
      <c r="AT238" s="365"/>
      <c r="AU238" s="362"/>
      <c r="AV238" s="363"/>
      <c r="AW238" s="364"/>
      <c r="AX238" s="365"/>
      <c r="AY238" s="362"/>
      <c r="AZ238" s="363"/>
      <c r="BA238" s="364"/>
      <c r="BB238" s="365"/>
      <c r="BC238" s="362"/>
      <c r="BD238" s="363"/>
      <c r="BE238" s="364"/>
      <c r="BF238" s="365"/>
      <c r="BG238" s="362"/>
      <c r="BH238" s="363"/>
      <c r="BI238" s="364"/>
      <c r="BJ238" s="365"/>
      <c r="BK238" s="362"/>
      <c r="BL238" s="363"/>
      <c r="BM238" s="364"/>
      <c r="BN238" s="365"/>
      <c r="BO238" s="362"/>
      <c r="BP238" s="363"/>
      <c r="BQ238" s="364"/>
      <c r="BR238" s="365"/>
      <c r="BS238" s="362"/>
      <c r="BT238" s="363"/>
      <c r="BU238" s="364"/>
      <c r="BV238" s="365"/>
      <c r="BW238" s="362"/>
      <c r="BX238" s="363"/>
      <c r="BY238" s="364"/>
      <c r="BZ238" s="365"/>
      <c r="CA238" s="362">
        <v>3</v>
      </c>
      <c r="CB238" s="363"/>
      <c r="CC238" s="364"/>
      <c r="CD238" s="365"/>
      <c r="CE238" s="362">
        <v>2</v>
      </c>
      <c r="CF238" s="363"/>
      <c r="CG238" s="364"/>
      <c r="CH238" s="365"/>
      <c r="CI238" s="362">
        <v>3</v>
      </c>
      <c r="CJ238" s="363"/>
      <c r="CK238" s="364"/>
      <c r="CL238" s="365"/>
      <c r="CM238" s="362"/>
      <c r="CN238" s="363"/>
      <c r="CO238" s="364"/>
      <c r="CP238" s="365"/>
      <c r="CQ238" s="362"/>
      <c r="CR238" s="363"/>
      <c r="CS238" s="364"/>
      <c r="CT238" s="365">
        <v>1</v>
      </c>
      <c r="CU238" s="362"/>
      <c r="CV238" s="363"/>
      <c r="CW238" s="364"/>
      <c r="CX238" s="365"/>
      <c r="CY238" s="362"/>
      <c r="CZ238" s="363"/>
      <c r="DA238" s="364"/>
      <c r="DB238" s="365"/>
      <c r="DC238" s="362"/>
      <c r="DD238" s="363"/>
      <c r="DE238" s="364"/>
      <c r="DF238" s="365"/>
      <c r="DG238" s="362"/>
      <c r="DH238" s="363"/>
      <c r="DI238" s="364"/>
      <c r="DJ238" s="365"/>
      <c r="DK238" s="362"/>
      <c r="DL238" s="363"/>
      <c r="DM238" s="364"/>
      <c r="DN238" s="365"/>
      <c r="DO238" s="362"/>
      <c r="DP238" s="363"/>
      <c r="DQ238" s="364"/>
      <c r="DR238" s="365"/>
      <c r="DS238" s="362">
        <v>3</v>
      </c>
      <c r="DT238" s="363"/>
      <c r="DU238" s="364"/>
      <c r="DV238" s="365"/>
      <c r="DW238" s="362"/>
      <c r="DX238" s="363"/>
      <c r="DY238" s="364"/>
      <c r="DZ238" s="413">
        <f t="shared" si="29"/>
        <v>2</v>
      </c>
      <c r="EA238" s="414">
        <f t="shared" si="30"/>
        <v>19</v>
      </c>
      <c r="EB238" s="414">
        <f t="shared" si="31"/>
        <v>0</v>
      </c>
      <c r="EC238" s="415">
        <f t="shared" si="32"/>
        <v>0</v>
      </c>
    </row>
    <row r="239" spans="1:134" ht="54.75" customHeight="1">
      <c r="A239" s="400">
        <v>225</v>
      </c>
      <c r="B239" s="433" t="s">
        <v>546</v>
      </c>
      <c r="C239" s="488" t="s">
        <v>263</v>
      </c>
      <c r="D239" s="489" t="s">
        <v>1882</v>
      </c>
      <c r="E239" s="450">
        <v>0</v>
      </c>
      <c r="F239" s="365"/>
      <c r="G239" s="362"/>
      <c r="H239" s="363"/>
      <c r="I239" s="364"/>
      <c r="J239" s="365"/>
      <c r="K239" s="362">
        <v>2</v>
      </c>
      <c r="L239" s="363"/>
      <c r="M239" s="364"/>
      <c r="N239" s="365"/>
      <c r="O239" s="362"/>
      <c r="P239" s="363"/>
      <c r="Q239" s="364"/>
      <c r="R239" s="365"/>
      <c r="S239" s="362"/>
      <c r="T239" s="363"/>
      <c r="U239" s="364"/>
      <c r="V239" s="365"/>
      <c r="W239" s="362">
        <v>3</v>
      </c>
      <c r="X239" s="363"/>
      <c r="Y239" s="364"/>
      <c r="Z239" s="365"/>
      <c r="AA239" s="362"/>
      <c r="AB239" s="363"/>
      <c r="AC239" s="364"/>
      <c r="AD239" s="365">
        <v>2</v>
      </c>
      <c r="AE239" s="362"/>
      <c r="AF239" s="363"/>
      <c r="AG239" s="364"/>
      <c r="AH239" s="365"/>
      <c r="AI239" s="362">
        <v>3</v>
      </c>
      <c r="AJ239" s="363"/>
      <c r="AK239" s="364"/>
      <c r="AL239" s="365"/>
      <c r="AM239" s="362"/>
      <c r="AN239" s="363"/>
      <c r="AO239" s="364"/>
      <c r="AP239" s="365"/>
      <c r="AQ239" s="362"/>
      <c r="AR239" s="363"/>
      <c r="AS239" s="364"/>
      <c r="AT239" s="365"/>
      <c r="AU239" s="362"/>
      <c r="AV239" s="363"/>
      <c r="AW239" s="364"/>
      <c r="AX239" s="365"/>
      <c r="AY239" s="362">
        <v>1</v>
      </c>
      <c r="AZ239" s="363"/>
      <c r="BA239" s="364"/>
      <c r="BB239" s="365"/>
      <c r="BC239" s="362"/>
      <c r="BD239" s="363"/>
      <c r="BE239" s="364"/>
      <c r="BF239" s="365"/>
      <c r="BG239" s="362"/>
      <c r="BH239" s="363"/>
      <c r="BI239" s="364"/>
      <c r="BJ239" s="365"/>
      <c r="BK239" s="362"/>
      <c r="BL239" s="363"/>
      <c r="BM239" s="364"/>
      <c r="BN239" s="365"/>
      <c r="BO239" s="362"/>
      <c r="BP239" s="363"/>
      <c r="BQ239" s="364"/>
      <c r="BR239" s="365"/>
      <c r="BS239" s="362"/>
      <c r="BT239" s="363"/>
      <c r="BU239" s="364"/>
      <c r="BV239" s="365"/>
      <c r="BW239" s="362"/>
      <c r="BX239" s="363"/>
      <c r="BY239" s="364"/>
      <c r="BZ239" s="365"/>
      <c r="CA239" s="362">
        <v>3</v>
      </c>
      <c r="CB239" s="363"/>
      <c r="CC239" s="364"/>
      <c r="CD239" s="365"/>
      <c r="CE239" s="362">
        <v>2</v>
      </c>
      <c r="CF239" s="363"/>
      <c r="CG239" s="364"/>
      <c r="CH239" s="365"/>
      <c r="CI239" s="362">
        <v>3</v>
      </c>
      <c r="CJ239" s="363"/>
      <c r="CK239" s="364"/>
      <c r="CL239" s="365"/>
      <c r="CM239" s="362"/>
      <c r="CN239" s="363"/>
      <c r="CO239" s="364"/>
      <c r="CP239" s="365"/>
      <c r="CQ239" s="362"/>
      <c r="CR239" s="363"/>
      <c r="CS239" s="364"/>
      <c r="CT239" s="365"/>
      <c r="CU239" s="362"/>
      <c r="CV239" s="363"/>
      <c r="CW239" s="364"/>
      <c r="CX239" s="365"/>
      <c r="CY239" s="362"/>
      <c r="CZ239" s="363"/>
      <c r="DA239" s="364"/>
      <c r="DB239" s="365"/>
      <c r="DC239" s="362"/>
      <c r="DD239" s="363"/>
      <c r="DE239" s="364"/>
      <c r="DF239" s="365"/>
      <c r="DG239" s="362"/>
      <c r="DH239" s="363"/>
      <c r="DI239" s="364"/>
      <c r="DJ239" s="365">
        <v>1</v>
      </c>
      <c r="DK239" s="362"/>
      <c r="DL239" s="363"/>
      <c r="DM239" s="364"/>
      <c r="DN239" s="365"/>
      <c r="DO239" s="362">
        <v>2</v>
      </c>
      <c r="DP239" s="363"/>
      <c r="DQ239" s="364"/>
      <c r="DR239" s="365"/>
      <c r="DS239" s="362">
        <v>3</v>
      </c>
      <c r="DT239" s="363"/>
      <c r="DU239" s="364"/>
      <c r="DV239" s="365"/>
      <c r="DW239" s="362"/>
      <c r="DX239" s="363"/>
      <c r="DY239" s="364"/>
      <c r="DZ239" s="413">
        <f t="shared" si="29"/>
        <v>3</v>
      </c>
      <c r="EA239" s="414">
        <f t="shared" si="30"/>
        <v>22</v>
      </c>
      <c r="EB239" s="414">
        <f t="shared" si="31"/>
        <v>0</v>
      </c>
      <c r="EC239" s="415">
        <f t="shared" si="32"/>
        <v>0</v>
      </c>
    </row>
    <row r="240" spans="1:134" ht="54.75" customHeight="1">
      <c r="A240" s="400">
        <v>226</v>
      </c>
      <c r="B240" s="433" t="s">
        <v>573</v>
      </c>
      <c r="C240" s="434" t="s">
        <v>1883</v>
      </c>
      <c r="D240" s="411" t="s">
        <v>1884</v>
      </c>
      <c r="E240" s="435">
        <v>0</v>
      </c>
      <c r="F240" s="365"/>
      <c r="G240" s="362"/>
      <c r="H240" s="363"/>
      <c r="I240" s="364"/>
      <c r="J240" s="365">
        <v>2</v>
      </c>
      <c r="K240" s="362"/>
      <c r="L240" s="363"/>
      <c r="M240" s="364"/>
      <c r="N240" s="365"/>
      <c r="O240" s="362"/>
      <c r="P240" s="363"/>
      <c r="Q240" s="364"/>
      <c r="R240" s="365"/>
      <c r="S240" s="362"/>
      <c r="T240" s="363"/>
      <c r="U240" s="364"/>
      <c r="V240" s="365">
        <v>3</v>
      </c>
      <c r="W240" s="362"/>
      <c r="X240" s="363"/>
      <c r="Y240" s="364"/>
      <c r="Z240" s="365"/>
      <c r="AA240" s="362"/>
      <c r="AB240" s="363"/>
      <c r="AC240" s="364"/>
      <c r="AD240" s="365">
        <v>2</v>
      </c>
      <c r="AE240" s="362"/>
      <c r="AF240" s="363"/>
      <c r="AG240" s="364"/>
      <c r="AH240" s="365">
        <v>3</v>
      </c>
      <c r="AI240" s="362"/>
      <c r="AJ240" s="363"/>
      <c r="AK240" s="364"/>
      <c r="AL240" s="365"/>
      <c r="AM240" s="362"/>
      <c r="AN240" s="363"/>
      <c r="AO240" s="364"/>
      <c r="AP240" s="365"/>
      <c r="AQ240" s="362"/>
      <c r="AR240" s="363"/>
      <c r="AS240" s="364"/>
      <c r="AT240" s="365"/>
      <c r="AU240" s="362"/>
      <c r="AV240" s="363"/>
      <c r="AW240" s="364"/>
      <c r="AX240" s="365"/>
      <c r="AY240" s="362"/>
      <c r="AZ240" s="363"/>
      <c r="BA240" s="364"/>
      <c r="BB240" s="365"/>
      <c r="BC240" s="362"/>
      <c r="BD240" s="363"/>
      <c r="BE240" s="364"/>
      <c r="BF240" s="365">
        <v>1</v>
      </c>
      <c r="BG240" s="362"/>
      <c r="BH240" s="363"/>
      <c r="BI240" s="364"/>
      <c r="BJ240" s="365"/>
      <c r="BK240" s="362"/>
      <c r="BL240" s="363"/>
      <c r="BM240" s="364"/>
      <c r="BN240" s="365"/>
      <c r="BO240" s="362"/>
      <c r="BP240" s="363"/>
      <c r="BQ240" s="364"/>
      <c r="BR240" s="365"/>
      <c r="BS240" s="362"/>
      <c r="BT240" s="363"/>
      <c r="BU240" s="364"/>
      <c r="BV240" s="365"/>
      <c r="BW240" s="362"/>
      <c r="BX240" s="363"/>
      <c r="BY240" s="364"/>
      <c r="BZ240" s="365"/>
      <c r="CA240" s="362">
        <v>3</v>
      </c>
      <c r="CB240" s="363"/>
      <c r="CC240" s="364"/>
      <c r="CD240" s="365"/>
      <c r="CE240" s="362">
        <v>2</v>
      </c>
      <c r="CF240" s="363"/>
      <c r="CG240" s="364"/>
      <c r="CH240" s="365"/>
      <c r="CI240" s="362">
        <v>3</v>
      </c>
      <c r="CJ240" s="363"/>
      <c r="CK240" s="364"/>
      <c r="CL240" s="365"/>
      <c r="CM240" s="362"/>
      <c r="CN240" s="363"/>
      <c r="CO240" s="364"/>
      <c r="CP240" s="365"/>
      <c r="CQ240" s="362"/>
      <c r="CR240" s="363"/>
      <c r="CS240" s="364"/>
      <c r="CT240" s="365"/>
      <c r="CU240" s="362"/>
      <c r="CV240" s="363"/>
      <c r="CW240" s="364"/>
      <c r="CX240" s="365"/>
      <c r="CY240" s="362">
        <v>2</v>
      </c>
      <c r="CZ240" s="363"/>
      <c r="DA240" s="364"/>
      <c r="DB240" s="365"/>
      <c r="DC240" s="362"/>
      <c r="DD240" s="363"/>
      <c r="DE240" s="364"/>
      <c r="DF240" s="365"/>
      <c r="DG240" s="362"/>
      <c r="DH240" s="363"/>
      <c r="DI240" s="364"/>
      <c r="DJ240" s="365"/>
      <c r="DK240" s="362"/>
      <c r="DL240" s="363"/>
      <c r="DM240" s="364"/>
      <c r="DN240" s="365"/>
      <c r="DO240" s="362"/>
      <c r="DP240" s="363"/>
      <c r="DQ240" s="364"/>
      <c r="DR240" s="365"/>
      <c r="DS240" s="362">
        <v>3</v>
      </c>
      <c r="DT240" s="363"/>
      <c r="DU240" s="364"/>
      <c r="DV240" s="365"/>
      <c r="DW240" s="362"/>
      <c r="DX240" s="363"/>
      <c r="DY240" s="364"/>
      <c r="DZ240" s="413">
        <f t="shared" si="29"/>
        <v>11</v>
      </c>
      <c r="EA240" s="414">
        <f t="shared" si="30"/>
        <v>13</v>
      </c>
      <c r="EB240" s="414">
        <f t="shared" si="31"/>
        <v>0</v>
      </c>
      <c r="EC240" s="415">
        <f t="shared" si="32"/>
        <v>0</v>
      </c>
    </row>
    <row r="241" spans="1:133" ht="54.75" customHeight="1">
      <c r="A241" s="400">
        <v>227</v>
      </c>
      <c r="B241" s="433" t="s">
        <v>574</v>
      </c>
      <c r="C241" s="434" t="s">
        <v>575</v>
      </c>
      <c r="D241" s="411" t="s">
        <v>1885</v>
      </c>
      <c r="E241" s="435">
        <v>0</v>
      </c>
      <c r="F241" s="365"/>
      <c r="G241" s="362"/>
      <c r="H241" s="363"/>
      <c r="I241" s="364"/>
      <c r="J241" s="365">
        <v>2</v>
      </c>
      <c r="K241" s="362"/>
      <c r="L241" s="363"/>
      <c r="M241" s="364"/>
      <c r="N241" s="365"/>
      <c r="O241" s="362"/>
      <c r="P241" s="363"/>
      <c r="Q241" s="364"/>
      <c r="R241" s="365"/>
      <c r="S241" s="362"/>
      <c r="T241" s="363"/>
      <c r="U241" s="364"/>
      <c r="V241" s="365">
        <v>3</v>
      </c>
      <c r="W241" s="362"/>
      <c r="X241" s="363"/>
      <c r="Y241" s="364"/>
      <c r="Z241" s="365"/>
      <c r="AA241" s="362"/>
      <c r="AB241" s="363"/>
      <c r="AC241" s="364"/>
      <c r="AD241" s="365">
        <v>2</v>
      </c>
      <c r="AE241" s="362"/>
      <c r="AF241" s="363"/>
      <c r="AG241" s="364"/>
      <c r="AH241" s="365">
        <v>3</v>
      </c>
      <c r="AI241" s="362"/>
      <c r="AJ241" s="363"/>
      <c r="AK241" s="364"/>
      <c r="AL241" s="365"/>
      <c r="AM241" s="362"/>
      <c r="AN241" s="363"/>
      <c r="AO241" s="364"/>
      <c r="AP241" s="365"/>
      <c r="AQ241" s="362"/>
      <c r="AR241" s="363"/>
      <c r="AS241" s="364"/>
      <c r="AT241" s="365">
        <v>2</v>
      </c>
      <c r="AU241" s="362"/>
      <c r="AV241" s="363"/>
      <c r="AW241" s="364"/>
      <c r="AX241" s="365"/>
      <c r="AY241" s="362"/>
      <c r="AZ241" s="363"/>
      <c r="BA241" s="364"/>
      <c r="BB241" s="365"/>
      <c r="BC241" s="362"/>
      <c r="BD241" s="363"/>
      <c r="BE241" s="364"/>
      <c r="BF241" s="365"/>
      <c r="BG241" s="362"/>
      <c r="BH241" s="363"/>
      <c r="BI241" s="364"/>
      <c r="BJ241" s="365">
        <v>2</v>
      </c>
      <c r="BK241" s="362"/>
      <c r="BL241" s="363"/>
      <c r="BM241" s="364"/>
      <c r="BN241" s="365"/>
      <c r="BO241" s="362"/>
      <c r="BP241" s="363"/>
      <c r="BQ241" s="364"/>
      <c r="BR241" s="365"/>
      <c r="BS241" s="362"/>
      <c r="BT241" s="363"/>
      <c r="BU241" s="364"/>
      <c r="BV241" s="365"/>
      <c r="BW241" s="362"/>
      <c r="BX241" s="363"/>
      <c r="BY241" s="364"/>
      <c r="BZ241" s="365"/>
      <c r="CA241" s="362">
        <v>3</v>
      </c>
      <c r="CB241" s="363"/>
      <c r="CC241" s="364"/>
      <c r="CD241" s="365"/>
      <c r="CE241" s="362">
        <v>2</v>
      </c>
      <c r="CF241" s="363"/>
      <c r="CG241" s="364"/>
      <c r="CH241" s="365"/>
      <c r="CI241" s="362">
        <v>3</v>
      </c>
      <c r="CJ241" s="363"/>
      <c r="CK241" s="364"/>
      <c r="CL241" s="365"/>
      <c r="CM241" s="362"/>
      <c r="CN241" s="363"/>
      <c r="CO241" s="364"/>
      <c r="CP241" s="365"/>
      <c r="CQ241" s="362"/>
      <c r="CR241" s="363"/>
      <c r="CS241" s="364"/>
      <c r="CT241" s="365"/>
      <c r="CU241" s="362"/>
      <c r="CV241" s="363"/>
      <c r="CW241" s="364"/>
      <c r="CX241" s="365"/>
      <c r="CY241" s="362"/>
      <c r="CZ241" s="363"/>
      <c r="DA241" s="364"/>
      <c r="DB241" s="365"/>
      <c r="DC241" s="362"/>
      <c r="DD241" s="363"/>
      <c r="DE241" s="364"/>
      <c r="DF241" s="365"/>
      <c r="DG241" s="362"/>
      <c r="DH241" s="363"/>
      <c r="DI241" s="364"/>
      <c r="DJ241" s="365"/>
      <c r="DK241" s="362"/>
      <c r="DL241" s="363"/>
      <c r="DM241" s="364"/>
      <c r="DN241" s="365"/>
      <c r="DO241" s="362"/>
      <c r="DP241" s="363"/>
      <c r="DQ241" s="364"/>
      <c r="DR241" s="365"/>
      <c r="DS241" s="362">
        <v>3</v>
      </c>
      <c r="DT241" s="363"/>
      <c r="DU241" s="364"/>
      <c r="DV241" s="365"/>
      <c r="DW241" s="362"/>
      <c r="DX241" s="363"/>
      <c r="DY241" s="364"/>
      <c r="DZ241" s="413">
        <f t="shared" si="29"/>
        <v>14</v>
      </c>
      <c r="EA241" s="414">
        <f t="shared" si="30"/>
        <v>11</v>
      </c>
      <c r="EB241" s="414">
        <f t="shared" si="31"/>
        <v>0</v>
      </c>
      <c r="EC241" s="415">
        <f t="shared" si="32"/>
        <v>0</v>
      </c>
    </row>
    <row r="242" spans="1:133" ht="54.75" customHeight="1">
      <c r="A242" s="400">
        <v>228</v>
      </c>
      <c r="B242" s="433" t="s">
        <v>1098</v>
      </c>
      <c r="C242" s="488" t="s">
        <v>1099</v>
      </c>
      <c r="D242" s="490" t="s">
        <v>1886</v>
      </c>
      <c r="E242" s="450">
        <v>0</v>
      </c>
      <c r="F242" s="365"/>
      <c r="G242" s="362"/>
      <c r="H242" s="363"/>
      <c r="I242" s="364"/>
      <c r="J242" s="365">
        <v>2</v>
      </c>
      <c r="K242" s="362"/>
      <c r="L242" s="363"/>
      <c r="M242" s="364"/>
      <c r="N242" s="365"/>
      <c r="O242" s="362"/>
      <c r="P242" s="363"/>
      <c r="Q242" s="364"/>
      <c r="R242" s="365"/>
      <c r="S242" s="362"/>
      <c r="T242" s="363"/>
      <c r="U242" s="364"/>
      <c r="V242" s="365">
        <v>3</v>
      </c>
      <c r="W242" s="362"/>
      <c r="X242" s="363"/>
      <c r="Y242" s="364"/>
      <c r="Z242" s="365"/>
      <c r="AA242" s="362"/>
      <c r="AB242" s="363"/>
      <c r="AC242" s="364"/>
      <c r="AD242" s="365">
        <v>2</v>
      </c>
      <c r="AE242" s="362"/>
      <c r="AF242" s="363"/>
      <c r="AG242" s="364"/>
      <c r="AH242" s="365">
        <v>3</v>
      </c>
      <c r="AI242" s="362"/>
      <c r="AJ242" s="363"/>
      <c r="AK242" s="364"/>
      <c r="AL242" s="365"/>
      <c r="AM242" s="362"/>
      <c r="AN242" s="363"/>
      <c r="AO242" s="364"/>
      <c r="AP242" s="365">
        <v>1</v>
      </c>
      <c r="AQ242" s="362"/>
      <c r="AR242" s="363"/>
      <c r="AS242" s="364"/>
      <c r="AT242" s="365"/>
      <c r="AU242" s="362"/>
      <c r="AV242" s="363"/>
      <c r="AW242" s="364"/>
      <c r="AX242" s="365">
        <v>3</v>
      </c>
      <c r="AY242" s="362"/>
      <c r="AZ242" s="363"/>
      <c r="BA242" s="364"/>
      <c r="BB242" s="365"/>
      <c r="BC242" s="362"/>
      <c r="BD242" s="363"/>
      <c r="BE242" s="364"/>
      <c r="BF242" s="365"/>
      <c r="BG242" s="362"/>
      <c r="BH242" s="363"/>
      <c r="BI242" s="364"/>
      <c r="BJ242" s="365"/>
      <c r="BK242" s="362"/>
      <c r="BL242" s="363"/>
      <c r="BM242" s="364"/>
      <c r="BN242" s="365"/>
      <c r="BO242" s="362"/>
      <c r="BP242" s="363"/>
      <c r="BQ242" s="364"/>
      <c r="BR242" s="365"/>
      <c r="BS242" s="362"/>
      <c r="BT242" s="363"/>
      <c r="BU242" s="364"/>
      <c r="BV242" s="365"/>
      <c r="BW242" s="362"/>
      <c r="BX242" s="363"/>
      <c r="BY242" s="364"/>
      <c r="BZ242" s="365"/>
      <c r="CA242" s="362">
        <v>3</v>
      </c>
      <c r="CB242" s="363"/>
      <c r="CC242" s="364"/>
      <c r="CD242" s="365"/>
      <c r="CE242" s="362">
        <v>2</v>
      </c>
      <c r="CF242" s="363"/>
      <c r="CG242" s="364"/>
      <c r="CH242" s="365"/>
      <c r="CI242" s="362">
        <v>3</v>
      </c>
      <c r="CJ242" s="363"/>
      <c r="CK242" s="364"/>
      <c r="CL242" s="365"/>
      <c r="CM242" s="362"/>
      <c r="CN242" s="363"/>
      <c r="CO242" s="364"/>
      <c r="CP242" s="365"/>
      <c r="CQ242" s="362"/>
      <c r="CR242" s="363"/>
      <c r="CS242" s="364"/>
      <c r="CT242" s="365"/>
      <c r="CU242" s="362"/>
      <c r="CV242" s="363"/>
      <c r="CW242" s="364"/>
      <c r="CX242" s="365"/>
      <c r="CY242" s="362"/>
      <c r="CZ242" s="363"/>
      <c r="DA242" s="364"/>
      <c r="DB242" s="365"/>
      <c r="DC242" s="362"/>
      <c r="DD242" s="363"/>
      <c r="DE242" s="364"/>
      <c r="DF242" s="365"/>
      <c r="DG242" s="362"/>
      <c r="DH242" s="363"/>
      <c r="DI242" s="364"/>
      <c r="DJ242" s="365">
        <v>1</v>
      </c>
      <c r="DK242" s="362"/>
      <c r="DL242" s="363"/>
      <c r="DM242" s="364"/>
      <c r="DN242" s="365"/>
      <c r="DO242" s="362">
        <v>2</v>
      </c>
      <c r="DP242" s="363"/>
      <c r="DQ242" s="364"/>
      <c r="DR242" s="365"/>
      <c r="DS242" s="362">
        <v>3</v>
      </c>
      <c r="DT242" s="363"/>
      <c r="DU242" s="364"/>
      <c r="DV242" s="365"/>
      <c r="DW242" s="362"/>
      <c r="DX242" s="363"/>
      <c r="DY242" s="364"/>
      <c r="DZ242" s="413">
        <f t="shared" si="29"/>
        <v>15</v>
      </c>
      <c r="EA242" s="414">
        <f t="shared" si="30"/>
        <v>13</v>
      </c>
      <c r="EB242" s="414">
        <f t="shared" si="31"/>
        <v>0</v>
      </c>
      <c r="EC242" s="415">
        <f t="shared" si="32"/>
        <v>0</v>
      </c>
    </row>
    <row r="243" spans="1:133" ht="54.75" customHeight="1">
      <c r="A243" s="400">
        <v>229</v>
      </c>
      <c r="B243" s="433" t="s">
        <v>1887</v>
      </c>
      <c r="C243" s="488" t="s">
        <v>1888</v>
      </c>
      <c r="D243" s="490" t="s">
        <v>2559</v>
      </c>
      <c r="E243" s="450">
        <v>0</v>
      </c>
      <c r="F243" s="365"/>
      <c r="G243" s="362"/>
      <c r="H243" s="363"/>
      <c r="I243" s="364"/>
      <c r="J243" s="365">
        <v>2</v>
      </c>
      <c r="K243" s="362"/>
      <c r="L243" s="363"/>
      <c r="M243" s="364"/>
      <c r="N243" s="365"/>
      <c r="O243" s="362"/>
      <c r="P243" s="363"/>
      <c r="Q243" s="364"/>
      <c r="R243" s="365"/>
      <c r="S243" s="362"/>
      <c r="T243" s="363"/>
      <c r="U243" s="364"/>
      <c r="V243" s="365">
        <v>3</v>
      </c>
      <c r="W243" s="362"/>
      <c r="X243" s="363"/>
      <c r="Y243" s="364"/>
      <c r="Z243" s="365"/>
      <c r="AA243" s="362"/>
      <c r="AB243" s="363"/>
      <c r="AC243" s="364"/>
      <c r="AD243" s="365">
        <v>2</v>
      </c>
      <c r="AE243" s="362"/>
      <c r="AF243" s="363"/>
      <c r="AG243" s="364"/>
      <c r="AH243" s="365">
        <v>3</v>
      </c>
      <c r="AI243" s="362"/>
      <c r="AJ243" s="363"/>
      <c r="AK243" s="364"/>
      <c r="AL243" s="365"/>
      <c r="AM243" s="362"/>
      <c r="AN243" s="363"/>
      <c r="AO243" s="364"/>
      <c r="AP243" s="365"/>
      <c r="AQ243" s="362"/>
      <c r="AR243" s="363"/>
      <c r="AS243" s="364"/>
      <c r="AT243" s="365"/>
      <c r="AU243" s="362"/>
      <c r="AV243" s="363"/>
      <c r="AW243" s="364"/>
      <c r="AX243" s="365"/>
      <c r="AY243" s="362"/>
      <c r="AZ243" s="363"/>
      <c r="BA243" s="364"/>
      <c r="BB243" s="365"/>
      <c r="BC243" s="362"/>
      <c r="BD243" s="363"/>
      <c r="BE243" s="364"/>
      <c r="BF243" s="365"/>
      <c r="BG243" s="362"/>
      <c r="BH243" s="363"/>
      <c r="BI243" s="364"/>
      <c r="BJ243" s="365"/>
      <c r="BK243" s="362"/>
      <c r="BL243" s="363"/>
      <c r="BM243" s="364"/>
      <c r="BN243" s="365"/>
      <c r="BO243" s="362"/>
      <c r="BP243" s="363"/>
      <c r="BQ243" s="364"/>
      <c r="BR243" s="365"/>
      <c r="BS243" s="362"/>
      <c r="BT243" s="363"/>
      <c r="BU243" s="364"/>
      <c r="BV243" s="365"/>
      <c r="BW243" s="362"/>
      <c r="BX243" s="363"/>
      <c r="BY243" s="364"/>
      <c r="BZ243" s="365"/>
      <c r="CA243" s="362">
        <v>3</v>
      </c>
      <c r="CB243" s="363"/>
      <c r="CC243" s="364"/>
      <c r="CD243" s="365"/>
      <c r="CE243" s="362">
        <v>2</v>
      </c>
      <c r="CF243" s="363"/>
      <c r="CG243" s="364"/>
      <c r="CH243" s="365"/>
      <c r="CI243" s="362">
        <v>3</v>
      </c>
      <c r="CJ243" s="363"/>
      <c r="CK243" s="364"/>
      <c r="CL243" s="365"/>
      <c r="CM243" s="362"/>
      <c r="CN243" s="363"/>
      <c r="CO243" s="364"/>
      <c r="CP243" s="365">
        <v>2</v>
      </c>
      <c r="CQ243" s="362"/>
      <c r="CR243" s="363"/>
      <c r="CS243" s="364"/>
      <c r="CT243" s="365">
        <v>1</v>
      </c>
      <c r="CU243" s="362"/>
      <c r="CV243" s="363"/>
      <c r="CW243" s="364"/>
      <c r="CX243" s="365"/>
      <c r="CY243" s="362"/>
      <c r="CZ243" s="363"/>
      <c r="DA243" s="364"/>
      <c r="DB243" s="365"/>
      <c r="DC243" s="362">
        <v>1</v>
      </c>
      <c r="DD243" s="363"/>
      <c r="DE243" s="364"/>
      <c r="DF243" s="365"/>
      <c r="DG243" s="362"/>
      <c r="DH243" s="363"/>
      <c r="DI243" s="364"/>
      <c r="DJ243" s="365"/>
      <c r="DK243" s="362"/>
      <c r="DL243" s="363"/>
      <c r="DM243" s="364"/>
      <c r="DN243" s="365"/>
      <c r="DO243" s="362"/>
      <c r="DP243" s="363"/>
      <c r="DQ243" s="364"/>
      <c r="DR243" s="365"/>
      <c r="DS243" s="362">
        <v>3</v>
      </c>
      <c r="DT243" s="363"/>
      <c r="DU243" s="364"/>
      <c r="DV243" s="365"/>
      <c r="DW243" s="362"/>
      <c r="DX243" s="363"/>
      <c r="DY243" s="364"/>
      <c r="DZ243" s="413">
        <f t="shared" si="29"/>
        <v>13</v>
      </c>
      <c r="EA243" s="414">
        <f t="shared" si="30"/>
        <v>12</v>
      </c>
      <c r="EB243" s="414">
        <f t="shared" si="31"/>
        <v>0</v>
      </c>
      <c r="EC243" s="415">
        <f t="shared" si="32"/>
        <v>0</v>
      </c>
    </row>
    <row r="244" spans="1:133" ht="54.75" customHeight="1">
      <c r="A244" s="400">
        <v>230</v>
      </c>
      <c r="B244" s="433" t="s">
        <v>576</v>
      </c>
      <c r="C244" s="437" t="s">
        <v>577</v>
      </c>
      <c r="D244" s="411" t="s">
        <v>1889</v>
      </c>
      <c r="E244" s="435">
        <v>0</v>
      </c>
      <c r="F244" s="365"/>
      <c r="G244" s="362"/>
      <c r="H244" s="363"/>
      <c r="I244" s="364"/>
      <c r="J244" s="365">
        <v>2</v>
      </c>
      <c r="K244" s="362"/>
      <c r="L244" s="363"/>
      <c r="M244" s="364"/>
      <c r="N244" s="365"/>
      <c r="O244" s="362"/>
      <c r="P244" s="363"/>
      <c r="Q244" s="364"/>
      <c r="R244" s="365"/>
      <c r="S244" s="362"/>
      <c r="T244" s="363"/>
      <c r="U244" s="364"/>
      <c r="V244" s="365">
        <v>3</v>
      </c>
      <c r="W244" s="362"/>
      <c r="X244" s="363"/>
      <c r="Y244" s="364"/>
      <c r="Z244" s="365"/>
      <c r="AA244" s="362"/>
      <c r="AB244" s="363"/>
      <c r="AC244" s="364"/>
      <c r="AD244" s="365"/>
      <c r="AE244" s="362"/>
      <c r="AF244" s="363"/>
      <c r="AG244" s="364"/>
      <c r="AH244" s="365">
        <v>3</v>
      </c>
      <c r="AI244" s="362"/>
      <c r="AJ244" s="363"/>
      <c r="AK244" s="364"/>
      <c r="AL244" s="365"/>
      <c r="AM244" s="362"/>
      <c r="AN244" s="363"/>
      <c r="AO244" s="364"/>
      <c r="AP244" s="365"/>
      <c r="AQ244" s="362"/>
      <c r="AR244" s="363"/>
      <c r="AS244" s="364"/>
      <c r="AT244" s="365"/>
      <c r="AU244" s="362"/>
      <c r="AV244" s="363"/>
      <c r="AW244" s="364"/>
      <c r="AX244" s="365"/>
      <c r="AY244" s="362"/>
      <c r="AZ244" s="363"/>
      <c r="BA244" s="364"/>
      <c r="BB244" s="365"/>
      <c r="BC244" s="362"/>
      <c r="BD244" s="363"/>
      <c r="BE244" s="364"/>
      <c r="BF244" s="365"/>
      <c r="BG244" s="362"/>
      <c r="BH244" s="363"/>
      <c r="BI244" s="364"/>
      <c r="BJ244" s="365"/>
      <c r="BK244" s="362"/>
      <c r="BL244" s="363"/>
      <c r="BM244" s="364"/>
      <c r="BN244" s="365"/>
      <c r="BO244" s="362"/>
      <c r="BP244" s="363"/>
      <c r="BQ244" s="364"/>
      <c r="BR244" s="365"/>
      <c r="BS244" s="362"/>
      <c r="BT244" s="363"/>
      <c r="BU244" s="364"/>
      <c r="BV244" s="365"/>
      <c r="BW244" s="362"/>
      <c r="BX244" s="363"/>
      <c r="BY244" s="364"/>
      <c r="BZ244" s="365"/>
      <c r="CA244" s="362">
        <v>3</v>
      </c>
      <c r="CB244" s="363"/>
      <c r="CC244" s="364"/>
      <c r="CD244" s="365"/>
      <c r="CE244" s="362">
        <v>2</v>
      </c>
      <c r="CF244" s="363"/>
      <c r="CG244" s="364"/>
      <c r="CH244" s="365"/>
      <c r="CI244" s="362">
        <v>3</v>
      </c>
      <c r="CJ244" s="363"/>
      <c r="CK244" s="364"/>
      <c r="CL244" s="365"/>
      <c r="CM244" s="362"/>
      <c r="CN244" s="363"/>
      <c r="CO244" s="364"/>
      <c r="CP244" s="365">
        <v>2</v>
      </c>
      <c r="CQ244" s="362"/>
      <c r="CR244" s="363"/>
      <c r="CS244" s="364"/>
      <c r="CT244" s="365"/>
      <c r="CU244" s="362"/>
      <c r="CV244" s="363"/>
      <c r="CW244" s="364"/>
      <c r="CX244" s="365"/>
      <c r="CY244" s="362"/>
      <c r="CZ244" s="363"/>
      <c r="DA244" s="364"/>
      <c r="DB244" s="365">
        <v>1</v>
      </c>
      <c r="DC244" s="362"/>
      <c r="DD244" s="363"/>
      <c r="DE244" s="364"/>
      <c r="DF244" s="365"/>
      <c r="DG244" s="362"/>
      <c r="DH244" s="363"/>
      <c r="DI244" s="364"/>
      <c r="DJ244" s="365"/>
      <c r="DK244" s="362"/>
      <c r="DL244" s="363"/>
      <c r="DM244" s="364"/>
      <c r="DN244" s="365"/>
      <c r="DO244" s="362"/>
      <c r="DP244" s="363"/>
      <c r="DQ244" s="364"/>
      <c r="DR244" s="365"/>
      <c r="DS244" s="362">
        <v>3</v>
      </c>
      <c r="DT244" s="363"/>
      <c r="DU244" s="364"/>
      <c r="DV244" s="365"/>
      <c r="DW244" s="362"/>
      <c r="DX244" s="363"/>
      <c r="DY244" s="364"/>
      <c r="DZ244" s="413">
        <f t="shared" si="29"/>
        <v>11</v>
      </c>
      <c r="EA244" s="414">
        <f t="shared" si="30"/>
        <v>11</v>
      </c>
      <c r="EB244" s="414">
        <f t="shared" si="31"/>
        <v>0</v>
      </c>
      <c r="EC244" s="415">
        <f t="shared" si="32"/>
        <v>0</v>
      </c>
    </row>
    <row r="245" spans="1:133" ht="54.75" customHeight="1">
      <c r="A245" s="400">
        <v>231</v>
      </c>
      <c r="B245" s="433" t="s">
        <v>578</v>
      </c>
      <c r="C245" s="434" t="s">
        <v>61</v>
      </c>
      <c r="D245" s="411" t="s">
        <v>1890</v>
      </c>
      <c r="E245" s="435">
        <v>0</v>
      </c>
      <c r="F245" s="365"/>
      <c r="G245" s="362"/>
      <c r="H245" s="363"/>
      <c r="I245" s="364"/>
      <c r="J245" s="365">
        <v>2</v>
      </c>
      <c r="K245" s="362"/>
      <c r="L245" s="363"/>
      <c r="M245" s="364"/>
      <c r="N245" s="365"/>
      <c r="O245" s="362"/>
      <c r="P245" s="363"/>
      <c r="Q245" s="364"/>
      <c r="R245" s="365"/>
      <c r="S245" s="362"/>
      <c r="T245" s="363"/>
      <c r="U245" s="364"/>
      <c r="V245" s="365">
        <v>3</v>
      </c>
      <c r="W245" s="362"/>
      <c r="X245" s="363"/>
      <c r="Y245" s="364"/>
      <c r="Z245" s="365"/>
      <c r="AA245" s="362"/>
      <c r="AB245" s="363"/>
      <c r="AC245" s="364"/>
      <c r="AD245" s="365">
        <v>2</v>
      </c>
      <c r="AE245" s="362"/>
      <c r="AF245" s="363"/>
      <c r="AG245" s="364"/>
      <c r="AH245" s="365">
        <v>3</v>
      </c>
      <c r="AI245" s="362"/>
      <c r="AJ245" s="363"/>
      <c r="AK245" s="364"/>
      <c r="AL245" s="365"/>
      <c r="AM245" s="362"/>
      <c r="AN245" s="363"/>
      <c r="AO245" s="364"/>
      <c r="AP245" s="365"/>
      <c r="AQ245" s="362"/>
      <c r="AR245" s="363"/>
      <c r="AS245" s="364"/>
      <c r="AT245" s="365"/>
      <c r="AU245" s="362"/>
      <c r="AV245" s="363"/>
      <c r="AW245" s="364"/>
      <c r="AX245" s="365"/>
      <c r="AY245" s="362"/>
      <c r="AZ245" s="363"/>
      <c r="BA245" s="364"/>
      <c r="BB245" s="365"/>
      <c r="BC245" s="362"/>
      <c r="BD245" s="363"/>
      <c r="BE245" s="364"/>
      <c r="BF245" s="365"/>
      <c r="BG245" s="362"/>
      <c r="BH245" s="363"/>
      <c r="BI245" s="364"/>
      <c r="BJ245" s="365">
        <v>2</v>
      </c>
      <c r="BK245" s="362"/>
      <c r="BL245" s="363"/>
      <c r="BM245" s="364"/>
      <c r="BN245" s="365"/>
      <c r="BO245" s="362"/>
      <c r="BP245" s="363"/>
      <c r="BQ245" s="364"/>
      <c r="BR245" s="365"/>
      <c r="BS245" s="362"/>
      <c r="BT245" s="363"/>
      <c r="BU245" s="364"/>
      <c r="BV245" s="365"/>
      <c r="BW245" s="362"/>
      <c r="BX245" s="363"/>
      <c r="BY245" s="364"/>
      <c r="BZ245" s="365"/>
      <c r="CA245" s="362">
        <v>3</v>
      </c>
      <c r="CB245" s="363"/>
      <c r="CC245" s="364"/>
      <c r="CD245" s="365"/>
      <c r="CE245" s="362">
        <v>2</v>
      </c>
      <c r="CF245" s="363"/>
      <c r="CG245" s="364"/>
      <c r="CH245" s="365"/>
      <c r="CI245" s="362">
        <v>3</v>
      </c>
      <c r="CJ245" s="363"/>
      <c r="CK245" s="364"/>
      <c r="CL245" s="365"/>
      <c r="CM245" s="362"/>
      <c r="CN245" s="363"/>
      <c r="CO245" s="364"/>
      <c r="CP245" s="365"/>
      <c r="CQ245" s="362"/>
      <c r="CR245" s="363"/>
      <c r="CS245" s="364"/>
      <c r="CT245" s="365"/>
      <c r="CU245" s="362"/>
      <c r="CV245" s="363"/>
      <c r="CW245" s="364"/>
      <c r="CX245" s="365">
        <v>2</v>
      </c>
      <c r="CY245" s="362"/>
      <c r="CZ245" s="363"/>
      <c r="DA245" s="364"/>
      <c r="DB245" s="365"/>
      <c r="DC245" s="362"/>
      <c r="DD245" s="363"/>
      <c r="DE245" s="364"/>
      <c r="DF245" s="365"/>
      <c r="DG245" s="362"/>
      <c r="DH245" s="363"/>
      <c r="DI245" s="364"/>
      <c r="DJ245" s="365"/>
      <c r="DK245" s="362"/>
      <c r="DL245" s="363"/>
      <c r="DM245" s="364"/>
      <c r="DN245" s="365"/>
      <c r="DO245" s="362"/>
      <c r="DP245" s="363"/>
      <c r="DQ245" s="364"/>
      <c r="DR245" s="365"/>
      <c r="DS245" s="362">
        <v>3</v>
      </c>
      <c r="DT245" s="363"/>
      <c r="DU245" s="364"/>
      <c r="DV245" s="365"/>
      <c r="DW245" s="362"/>
      <c r="DX245" s="363"/>
      <c r="DY245" s="364"/>
      <c r="DZ245" s="413">
        <f t="shared" si="29"/>
        <v>14</v>
      </c>
      <c r="EA245" s="414">
        <f t="shared" si="30"/>
        <v>11</v>
      </c>
      <c r="EB245" s="414">
        <f t="shared" si="31"/>
        <v>0</v>
      </c>
      <c r="EC245" s="415">
        <f t="shared" si="32"/>
        <v>0</v>
      </c>
    </row>
    <row r="246" spans="1:133" ht="54.75" customHeight="1">
      <c r="A246" s="400">
        <v>232</v>
      </c>
      <c r="B246" s="433" t="s">
        <v>1096</v>
      </c>
      <c r="C246" s="488" t="s">
        <v>1097</v>
      </c>
      <c r="D246" s="490" t="s">
        <v>1891</v>
      </c>
      <c r="E246" s="450">
        <v>0</v>
      </c>
      <c r="F246" s="365"/>
      <c r="G246" s="362"/>
      <c r="H246" s="363"/>
      <c r="I246" s="364"/>
      <c r="J246" s="365">
        <v>2</v>
      </c>
      <c r="K246" s="362"/>
      <c r="L246" s="363"/>
      <c r="M246" s="364"/>
      <c r="N246" s="365"/>
      <c r="O246" s="362"/>
      <c r="P246" s="363"/>
      <c r="Q246" s="364"/>
      <c r="R246" s="365"/>
      <c r="S246" s="362"/>
      <c r="T246" s="363"/>
      <c r="U246" s="364"/>
      <c r="V246" s="365">
        <v>3</v>
      </c>
      <c r="W246" s="362"/>
      <c r="X246" s="363"/>
      <c r="Y246" s="364"/>
      <c r="Z246" s="365"/>
      <c r="AA246" s="362"/>
      <c r="AB246" s="363"/>
      <c r="AC246" s="364"/>
      <c r="AD246" s="365">
        <v>2</v>
      </c>
      <c r="AE246" s="362"/>
      <c r="AF246" s="363"/>
      <c r="AG246" s="364"/>
      <c r="AH246" s="365">
        <v>3</v>
      </c>
      <c r="AI246" s="362"/>
      <c r="AJ246" s="363"/>
      <c r="AK246" s="364"/>
      <c r="AL246" s="365"/>
      <c r="AM246" s="362"/>
      <c r="AN246" s="363"/>
      <c r="AO246" s="364"/>
      <c r="AP246" s="365"/>
      <c r="AQ246" s="362"/>
      <c r="AR246" s="363"/>
      <c r="AS246" s="364"/>
      <c r="AT246" s="365">
        <v>2</v>
      </c>
      <c r="AU246" s="362"/>
      <c r="AV246" s="363"/>
      <c r="AW246" s="364"/>
      <c r="AX246" s="365"/>
      <c r="AY246" s="362"/>
      <c r="AZ246" s="363"/>
      <c r="BA246" s="364"/>
      <c r="BB246" s="365">
        <v>2</v>
      </c>
      <c r="BC246" s="362"/>
      <c r="BD246" s="363"/>
      <c r="BE246" s="364"/>
      <c r="BF246" s="365"/>
      <c r="BG246" s="362"/>
      <c r="BH246" s="363"/>
      <c r="BI246" s="364"/>
      <c r="BJ246" s="365"/>
      <c r="BK246" s="362"/>
      <c r="BL246" s="363"/>
      <c r="BM246" s="364"/>
      <c r="BN246" s="365"/>
      <c r="BO246" s="362"/>
      <c r="BP246" s="363"/>
      <c r="BQ246" s="364"/>
      <c r="BR246" s="365"/>
      <c r="BS246" s="362"/>
      <c r="BT246" s="363"/>
      <c r="BU246" s="364"/>
      <c r="BV246" s="365"/>
      <c r="BW246" s="362"/>
      <c r="BX246" s="363"/>
      <c r="BY246" s="364"/>
      <c r="BZ246" s="365"/>
      <c r="CA246" s="362">
        <v>3</v>
      </c>
      <c r="CB246" s="363"/>
      <c r="CC246" s="364"/>
      <c r="CD246" s="365"/>
      <c r="CE246" s="362">
        <v>2</v>
      </c>
      <c r="CF246" s="363"/>
      <c r="CG246" s="364"/>
      <c r="CH246" s="365"/>
      <c r="CI246" s="362">
        <v>3</v>
      </c>
      <c r="CJ246" s="363"/>
      <c r="CK246" s="364"/>
      <c r="CL246" s="365"/>
      <c r="CM246" s="362"/>
      <c r="CN246" s="363"/>
      <c r="CO246" s="364"/>
      <c r="CP246" s="365"/>
      <c r="CQ246" s="362"/>
      <c r="CR246" s="363"/>
      <c r="CS246" s="364"/>
      <c r="CT246" s="365"/>
      <c r="CU246" s="362"/>
      <c r="CV246" s="363"/>
      <c r="CW246" s="364"/>
      <c r="CX246" s="365"/>
      <c r="CY246" s="362"/>
      <c r="CZ246" s="363"/>
      <c r="DA246" s="364"/>
      <c r="DB246" s="365"/>
      <c r="DC246" s="362"/>
      <c r="DD246" s="363"/>
      <c r="DE246" s="364"/>
      <c r="DF246" s="365"/>
      <c r="DG246" s="362"/>
      <c r="DH246" s="363"/>
      <c r="DI246" s="364"/>
      <c r="DJ246" s="365"/>
      <c r="DK246" s="362"/>
      <c r="DL246" s="363"/>
      <c r="DM246" s="364"/>
      <c r="DN246" s="365"/>
      <c r="DO246" s="362"/>
      <c r="DP246" s="363"/>
      <c r="DQ246" s="364"/>
      <c r="DR246" s="365"/>
      <c r="DS246" s="362">
        <v>3</v>
      </c>
      <c r="DT246" s="363"/>
      <c r="DU246" s="364"/>
      <c r="DV246" s="365"/>
      <c r="DW246" s="362"/>
      <c r="DX246" s="363"/>
      <c r="DY246" s="364"/>
      <c r="DZ246" s="413">
        <f t="shared" si="29"/>
        <v>14</v>
      </c>
      <c r="EA246" s="414">
        <f t="shared" si="30"/>
        <v>11</v>
      </c>
      <c r="EB246" s="414">
        <f t="shared" si="31"/>
        <v>0</v>
      </c>
      <c r="EC246" s="415">
        <f t="shared" si="32"/>
        <v>0</v>
      </c>
    </row>
    <row r="247" spans="1:133" ht="54.75" customHeight="1">
      <c r="A247" s="400">
        <v>233</v>
      </c>
      <c r="B247" s="433" t="s">
        <v>579</v>
      </c>
      <c r="C247" s="434" t="s">
        <v>65</v>
      </c>
      <c r="D247" s="411" t="s">
        <v>1892</v>
      </c>
      <c r="E247" s="435">
        <v>0</v>
      </c>
      <c r="F247" s="365"/>
      <c r="G247" s="362"/>
      <c r="H247" s="363"/>
      <c r="I247" s="364"/>
      <c r="J247" s="365">
        <v>2</v>
      </c>
      <c r="K247" s="362"/>
      <c r="L247" s="363"/>
      <c r="M247" s="364"/>
      <c r="N247" s="365"/>
      <c r="O247" s="362"/>
      <c r="P247" s="363"/>
      <c r="Q247" s="364"/>
      <c r="R247" s="365"/>
      <c r="S247" s="362"/>
      <c r="T247" s="363"/>
      <c r="U247" s="364"/>
      <c r="V247" s="365">
        <v>3</v>
      </c>
      <c r="W247" s="362"/>
      <c r="X247" s="363"/>
      <c r="Y247" s="364"/>
      <c r="Z247" s="365"/>
      <c r="AA247" s="362"/>
      <c r="AB247" s="363"/>
      <c r="AC247" s="364"/>
      <c r="AD247" s="365">
        <v>2</v>
      </c>
      <c r="AE247" s="362"/>
      <c r="AF247" s="363"/>
      <c r="AG247" s="364"/>
      <c r="AH247" s="365">
        <v>3</v>
      </c>
      <c r="AI247" s="362"/>
      <c r="AJ247" s="363"/>
      <c r="AK247" s="364"/>
      <c r="AL247" s="365"/>
      <c r="AM247" s="362"/>
      <c r="AN247" s="363"/>
      <c r="AO247" s="364"/>
      <c r="AP247" s="365">
        <v>2</v>
      </c>
      <c r="AQ247" s="362"/>
      <c r="AR247" s="363"/>
      <c r="AS247" s="364"/>
      <c r="AT247" s="365"/>
      <c r="AU247" s="362"/>
      <c r="AV247" s="363"/>
      <c r="AW247" s="364"/>
      <c r="AX247" s="365"/>
      <c r="AY247" s="362">
        <v>2</v>
      </c>
      <c r="AZ247" s="363"/>
      <c r="BA247" s="364"/>
      <c r="BB247" s="365"/>
      <c r="BC247" s="362"/>
      <c r="BD247" s="363"/>
      <c r="BE247" s="364"/>
      <c r="BF247" s="365"/>
      <c r="BG247" s="362"/>
      <c r="BH247" s="363"/>
      <c r="BI247" s="364"/>
      <c r="BJ247" s="365"/>
      <c r="BK247" s="362"/>
      <c r="BL247" s="363"/>
      <c r="BM247" s="364"/>
      <c r="BN247" s="365"/>
      <c r="BO247" s="362"/>
      <c r="BP247" s="363"/>
      <c r="BQ247" s="364"/>
      <c r="BR247" s="365"/>
      <c r="BS247" s="362"/>
      <c r="BT247" s="363"/>
      <c r="BU247" s="364"/>
      <c r="BV247" s="365"/>
      <c r="BW247" s="362"/>
      <c r="BX247" s="363"/>
      <c r="BY247" s="364"/>
      <c r="BZ247" s="365"/>
      <c r="CA247" s="362">
        <v>3</v>
      </c>
      <c r="CB247" s="363"/>
      <c r="CC247" s="364"/>
      <c r="CD247" s="365"/>
      <c r="CE247" s="362">
        <v>2</v>
      </c>
      <c r="CF247" s="363"/>
      <c r="CG247" s="364"/>
      <c r="CH247" s="365"/>
      <c r="CI247" s="362">
        <v>3</v>
      </c>
      <c r="CJ247" s="363"/>
      <c r="CK247" s="364"/>
      <c r="CL247" s="365"/>
      <c r="CM247" s="362"/>
      <c r="CN247" s="363"/>
      <c r="CO247" s="364"/>
      <c r="CP247" s="365"/>
      <c r="CQ247" s="362"/>
      <c r="CR247" s="363"/>
      <c r="CS247" s="364"/>
      <c r="CT247" s="365"/>
      <c r="CU247" s="362"/>
      <c r="CV247" s="363"/>
      <c r="CW247" s="364"/>
      <c r="CX247" s="365"/>
      <c r="CY247" s="362"/>
      <c r="CZ247" s="363"/>
      <c r="DA247" s="364"/>
      <c r="DB247" s="365"/>
      <c r="DC247" s="362"/>
      <c r="DD247" s="363"/>
      <c r="DE247" s="364"/>
      <c r="DF247" s="365"/>
      <c r="DG247" s="362"/>
      <c r="DH247" s="363"/>
      <c r="DI247" s="364"/>
      <c r="DJ247" s="365"/>
      <c r="DK247" s="362">
        <v>2</v>
      </c>
      <c r="DL247" s="363"/>
      <c r="DM247" s="364"/>
      <c r="DN247" s="365"/>
      <c r="DO247" s="362"/>
      <c r="DP247" s="363"/>
      <c r="DQ247" s="364"/>
      <c r="DR247" s="365"/>
      <c r="DS247" s="362">
        <v>3</v>
      </c>
      <c r="DT247" s="363"/>
      <c r="DU247" s="364"/>
      <c r="DV247" s="365"/>
      <c r="DW247" s="362"/>
      <c r="DX247" s="363"/>
      <c r="DY247" s="364"/>
      <c r="DZ247" s="413">
        <f t="shared" si="29"/>
        <v>12</v>
      </c>
      <c r="EA247" s="414">
        <f t="shared" si="30"/>
        <v>15</v>
      </c>
      <c r="EB247" s="414">
        <f t="shared" si="31"/>
        <v>0</v>
      </c>
      <c r="EC247" s="415">
        <f t="shared" si="32"/>
        <v>0</v>
      </c>
    </row>
    <row r="248" spans="1:133" ht="54.75" customHeight="1">
      <c r="A248" s="400">
        <v>234</v>
      </c>
      <c r="B248" s="433" t="s">
        <v>1893</v>
      </c>
      <c r="C248" s="434" t="s">
        <v>1894</v>
      </c>
      <c r="D248" s="411" t="s">
        <v>1895</v>
      </c>
      <c r="E248" s="435">
        <v>0</v>
      </c>
      <c r="F248" s="365"/>
      <c r="G248" s="362"/>
      <c r="H248" s="363"/>
      <c r="I248" s="364"/>
      <c r="J248" s="365"/>
      <c r="K248" s="362"/>
      <c r="L248" s="363"/>
      <c r="M248" s="364"/>
      <c r="N248" s="365"/>
      <c r="O248" s="362"/>
      <c r="P248" s="363"/>
      <c r="Q248" s="364"/>
      <c r="R248" s="365"/>
      <c r="S248" s="362"/>
      <c r="T248" s="363"/>
      <c r="U248" s="364"/>
      <c r="V248" s="365">
        <v>3</v>
      </c>
      <c r="W248" s="362"/>
      <c r="X248" s="363"/>
      <c r="Y248" s="364"/>
      <c r="Z248" s="365"/>
      <c r="AA248" s="362"/>
      <c r="AB248" s="363"/>
      <c r="AC248" s="364"/>
      <c r="AD248" s="365">
        <v>2</v>
      </c>
      <c r="AE248" s="362"/>
      <c r="AF248" s="363"/>
      <c r="AG248" s="364"/>
      <c r="AH248" s="365">
        <v>3</v>
      </c>
      <c r="AI248" s="362"/>
      <c r="AJ248" s="363"/>
      <c r="AK248" s="364"/>
      <c r="AL248" s="365"/>
      <c r="AM248" s="362"/>
      <c r="AN248" s="363"/>
      <c r="AO248" s="364"/>
      <c r="AP248" s="365"/>
      <c r="AQ248" s="362"/>
      <c r="AR248" s="363"/>
      <c r="AS248" s="364"/>
      <c r="AT248" s="365"/>
      <c r="AU248" s="362"/>
      <c r="AV248" s="363"/>
      <c r="AW248" s="364"/>
      <c r="AX248" s="365"/>
      <c r="AY248" s="362"/>
      <c r="AZ248" s="363"/>
      <c r="BA248" s="364"/>
      <c r="BB248" s="365"/>
      <c r="BC248" s="362"/>
      <c r="BD248" s="363"/>
      <c r="BE248" s="364"/>
      <c r="BF248" s="365">
        <v>2</v>
      </c>
      <c r="BG248" s="362"/>
      <c r="BH248" s="363"/>
      <c r="BI248" s="364"/>
      <c r="BJ248" s="365"/>
      <c r="BK248" s="362"/>
      <c r="BL248" s="363"/>
      <c r="BM248" s="364"/>
      <c r="BN248" s="365"/>
      <c r="BO248" s="362"/>
      <c r="BP248" s="363"/>
      <c r="BQ248" s="364"/>
      <c r="BR248" s="365"/>
      <c r="BS248" s="362"/>
      <c r="BT248" s="363"/>
      <c r="BU248" s="364"/>
      <c r="BV248" s="365"/>
      <c r="BW248" s="362"/>
      <c r="BX248" s="363"/>
      <c r="BY248" s="364"/>
      <c r="BZ248" s="365"/>
      <c r="CA248" s="362">
        <v>3</v>
      </c>
      <c r="CB248" s="363"/>
      <c r="CC248" s="364"/>
      <c r="CD248" s="365"/>
      <c r="CE248" s="362">
        <v>2</v>
      </c>
      <c r="CF248" s="363"/>
      <c r="CG248" s="364"/>
      <c r="CH248" s="365"/>
      <c r="CI248" s="362">
        <v>3</v>
      </c>
      <c r="CJ248" s="363"/>
      <c r="CK248" s="364"/>
      <c r="CL248" s="365"/>
      <c r="CM248" s="362"/>
      <c r="CN248" s="363"/>
      <c r="CO248" s="364"/>
      <c r="CP248" s="365"/>
      <c r="CQ248" s="362"/>
      <c r="CR248" s="363"/>
      <c r="CS248" s="364"/>
      <c r="CT248" s="365"/>
      <c r="CU248" s="362">
        <v>1</v>
      </c>
      <c r="CV248" s="363"/>
      <c r="CW248" s="364"/>
      <c r="CX248" s="365"/>
      <c r="CY248" s="362"/>
      <c r="CZ248" s="363"/>
      <c r="DA248" s="364"/>
      <c r="DB248" s="365"/>
      <c r="DC248" s="362"/>
      <c r="DD248" s="363"/>
      <c r="DE248" s="364"/>
      <c r="DF248" s="365"/>
      <c r="DG248" s="362"/>
      <c r="DH248" s="363"/>
      <c r="DI248" s="364"/>
      <c r="DJ248" s="365"/>
      <c r="DK248" s="362"/>
      <c r="DL248" s="363"/>
      <c r="DM248" s="364"/>
      <c r="DN248" s="365"/>
      <c r="DO248" s="362">
        <v>2</v>
      </c>
      <c r="DP248" s="363"/>
      <c r="DQ248" s="364"/>
      <c r="DR248" s="365"/>
      <c r="DS248" s="362">
        <v>3</v>
      </c>
      <c r="DT248" s="363"/>
      <c r="DU248" s="364"/>
      <c r="DV248" s="365"/>
      <c r="DW248" s="362"/>
      <c r="DX248" s="363"/>
      <c r="DY248" s="364"/>
      <c r="DZ248" s="413">
        <f t="shared" si="29"/>
        <v>10</v>
      </c>
      <c r="EA248" s="414">
        <f t="shared" si="30"/>
        <v>14</v>
      </c>
      <c r="EB248" s="414">
        <f t="shared" si="31"/>
        <v>0</v>
      </c>
      <c r="EC248" s="415">
        <f t="shared" si="32"/>
        <v>0</v>
      </c>
    </row>
    <row r="249" spans="1:133" ht="54.75" customHeight="1">
      <c r="A249" s="400">
        <v>235</v>
      </c>
      <c r="B249" s="433" t="s">
        <v>1076</v>
      </c>
      <c r="C249" s="434" t="s">
        <v>1077</v>
      </c>
      <c r="D249" s="411" t="s">
        <v>1896</v>
      </c>
      <c r="E249" s="435">
        <v>0</v>
      </c>
      <c r="F249" s="365"/>
      <c r="G249" s="362"/>
      <c r="H249" s="363"/>
      <c r="I249" s="364"/>
      <c r="J249" s="365">
        <v>2</v>
      </c>
      <c r="K249" s="362"/>
      <c r="L249" s="363"/>
      <c r="M249" s="364"/>
      <c r="N249" s="365"/>
      <c r="O249" s="362"/>
      <c r="P249" s="363"/>
      <c r="Q249" s="364"/>
      <c r="R249" s="365"/>
      <c r="S249" s="362"/>
      <c r="T249" s="363"/>
      <c r="U249" s="364"/>
      <c r="V249" s="365"/>
      <c r="W249" s="362"/>
      <c r="X249" s="363"/>
      <c r="Y249" s="364"/>
      <c r="Z249" s="365"/>
      <c r="AA249" s="362"/>
      <c r="AB249" s="363"/>
      <c r="AC249" s="364"/>
      <c r="AD249" s="365">
        <v>2</v>
      </c>
      <c r="AE249" s="362"/>
      <c r="AF249" s="363"/>
      <c r="AG249" s="364"/>
      <c r="AH249" s="365">
        <v>3</v>
      </c>
      <c r="AI249" s="362"/>
      <c r="AJ249" s="363"/>
      <c r="AK249" s="364"/>
      <c r="AL249" s="365"/>
      <c r="AM249" s="362"/>
      <c r="AN249" s="363"/>
      <c r="AO249" s="364"/>
      <c r="AP249" s="365">
        <v>2</v>
      </c>
      <c r="AQ249" s="362"/>
      <c r="AR249" s="363"/>
      <c r="AS249" s="364"/>
      <c r="AT249" s="365"/>
      <c r="AU249" s="362"/>
      <c r="AV249" s="363"/>
      <c r="AW249" s="364"/>
      <c r="AX249" s="365"/>
      <c r="AY249" s="362">
        <v>1</v>
      </c>
      <c r="AZ249" s="363"/>
      <c r="BA249" s="364"/>
      <c r="BB249" s="365"/>
      <c r="BC249" s="362"/>
      <c r="BD249" s="363"/>
      <c r="BE249" s="364"/>
      <c r="BF249" s="365">
        <v>2</v>
      </c>
      <c r="BG249" s="362"/>
      <c r="BH249" s="363"/>
      <c r="BI249" s="364"/>
      <c r="BJ249" s="365"/>
      <c r="BK249" s="362"/>
      <c r="BL249" s="363"/>
      <c r="BM249" s="364"/>
      <c r="BN249" s="365"/>
      <c r="BO249" s="362"/>
      <c r="BP249" s="363"/>
      <c r="BQ249" s="364"/>
      <c r="BR249" s="365"/>
      <c r="BS249" s="362"/>
      <c r="BT249" s="363"/>
      <c r="BU249" s="364"/>
      <c r="BV249" s="365"/>
      <c r="BW249" s="362"/>
      <c r="BX249" s="363"/>
      <c r="BY249" s="364"/>
      <c r="BZ249" s="365"/>
      <c r="CA249" s="362">
        <v>3</v>
      </c>
      <c r="CB249" s="363"/>
      <c r="CC249" s="364"/>
      <c r="CD249" s="365"/>
      <c r="CE249" s="362">
        <v>2</v>
      </c>
      <c r="CF249" s="363"/>
      <c r="CG249" s="364"/>
      <c r="CH249" s="365"/>
      <c r="CI249" s="362">
        <v>3</v>
      </c>
      <c r="CJ249" s="363"/>
      <c r="CK249" s="364"/>
      <c r="CL249" s="365"/>
      <c r="CM249" s="362"/>
      <c r="CN249" s="363"/>
      <c r="CO249" s="364"/>
      <c r="CP249" s="365"/>
      <c r="CQ249" s="362"/>
      <c r="CR249" s="363"/>
      <c r="CS249" s="364"/>
      <c r="CT249" s="365"/>
      <c r="CU249" s="362"/>
      <c r="CV249" s="363"/>
      <c r="CW249" s="364"/>
      <c r="CX249" s="365"/>
      <c r="CY249" s="362"/>
      <c r="CZ249" s="363"/>
      <c r="DA249" s="364"/>
      <c r="DB249" s="365"/>
      <c r="DC249" s="362"/>
      <c r="DD249" s="363"/>
      <c r="DE249" s="364"/>
      <c r="DF249" s="365"/>
      <c r="DG249" s="362"/>
      <c r="DH249" s="363"/>
      <c r="DI249" s="364"/>
      <c r="DJ249" s="365"/>
      <c r="DK249" s="362"/>
      <c r="DL249" s="363"/>
      <c r="DM249" s="364"/>
      <c r="DN249" s="365"/>
      <c r="DO249" s="362"/>
      <c r="DP249" s="363"/>
      <c r="DQ249" s="364"/>
      <c r="DR249" s="365"/>
      <c r="DS249" s="362">
        <v>3</v>
      </c>
      <c r="DT249" s="363"/>
      <c r="DU249" s="364"/>
      <c r="DV249" s="365"/>
      <c r="DW249" s="362"/>
      <c r="DX249" s="363"/>
      <c r="DY249" s="364"/>
      <c r="DZ249" s="413">
        <f t="shared" si="29"/>
        <v>11</v>
      </c>
      <c r="EA249" s="414">
        <f t="shared" si="30"/>
        <v>12</v>
      </c>
      <c r="EB249" s="414">
        <f t="shared" si="31"/>
        <v>0</v>
      </c>
      <c r="EC249" s="415">
        <f t="shared" si="32"/>
        <v>0</v>
      </c>
    </row>
    <row r="250" spans="1:133" ht="54.75" customHeight="1">
      <c r="A250" s="400">
        <v>236</v>
      </c>
      <c r="B250" s="433" t="s">
        <v>547</v>
      </c>
      <c r="C250" s="434" t="s">
        <v>272</v>
      </c>
      <c r="D250" s="411" t="s">
        <v>1897</v>
      </c>
      <c r="E250" s="435">
        <v>0</v>
      </c>
      <c r="F250" s="365"/>
      <c r="G250" s="362"/>
      <c r="H250" s="363"/>
      <c r="I250" s="364"/>
      <c r="J250" s="365">
        <v>2</v>
      </c>
      <c r="K250" s="362"/>
      <c r="L250" s="363"/>
      <c r="M250" s="364"/>
      <c r="N250" s="365"/>
      <c r="O250" s="362"/>
      <c r="P250" s="363"/>
      <c r="Q250" s="364"/>
      <c r="R250" s="365"/>
      <c r="S250" s="362"/>
      <c r="T250" s="363"/>
      <c r="U250" s="364"/>
      <c r="V250" s="365"/>
      <c r="W250" s="362"/>
      <c r="X250" s="363"/>
      <c r="Y250" s="364"/>
      <c r="Z250" s="365"/>
      <c r="AA250" s="362"/>
      <c r="AB250" s="363"/>
      <c r="AC250" s="364"/>
      <c r="AD250" s="365">
        <v>2</v>
      </c>
      <c r="AE250" s="362"/>
      <c r="AF250" s="363"/>
      <c r="AG250" s="364"/>
      <c r="AH250" s="365">
        <v>3</v>
      </c>
      <c r="AI250" s="362"/>
      <c r="AJ250" s="363"/>
      <c r="AK250" s="364"/>
      <c r="AL250" s="365"/>
      <c r="AM250" s="362"/>
      <c r="AN250" s="363"/>
      <c r="AO250" s="364"/>
      <c r="AP250" s="365"/>
      <c r="AQ250" s="362"/>
      <c r="AR250" s="363"/>
      <c r="AS250" s="364"/>
      <c r="AT250" s="365"/>
      <c r="AU250" s="362"/>
      <c r="AV250" s="363"/>
      <c r="AW250" s="364"/>
      <c r="AX250" s="365"/>
      <c r="AY250" s="362"/>
      <c r="AZ250" s="363"/>
      <c r="BA250" s="364"/>
      <c r="BB250" s="365"/>
      <c r="BC250" s="362"/>
      <c r="BD250" s="363"/>
      <c r="BE250" s="364"/>
      <c r="BF250" s="365"/>
      <c r="BG250" s="362"/>
      <c r="BH250" s="363"/>
      <c r="BI250" s="364"/>
      <c r="BJ250" s="365"/>
      <c r="BK250" s="362"/>
      <c r="BL250" s="363"/>
      <c r="BM250" s="364"/>
      <c r="BN250" s="365"/>
      <c r="BO250" s="362"/>
      <c r="BP250" s="363"/>
      <c r="BQ250" s="364"/>
      <c r="BR250" s="365"/>
      <c r="BS250" s="362"/>
      <c r="BT250" s="363"/>
      <c r="BU250" s="364"/>
      <c r="BV250" s="365"/>
      <c r="BW250" s="362"/>
      <c r="BX250" s="363"/>
      <c r="BY250" s="364"/>
      <c r="BZ250" s="365"/>
      <c r="CA250" s="362">
        <v>3</v>
      </c>
      <c r="CB250" s="363"/>
      <c r="CC250" s="364"/>
      <c r="CD250" s="365"/>
      <c r="CE250" s="362">
        <v>2</v>
      </c>
      <c r="CF250" s="363"/>
      <c r="CG250" s="364"/>
      <c r="CH250" s="365"/>
      <c r="CI250" s="362">
        <v>3</v>
      </c>
      <c r="CJ250" s="363"/>
      <c r="CK250" s="364"/>
      <c r="CL250" s="365"/>
      <c r="CM250" s="362"/>
      <c r="CN250" s="363"/>
      <c r="CO250" s="364"/>
      <c r="CP250" s="365"/>
      <c r="CQ250" s="362">
        <v>2</v>
      </c>
      <c r="CR250" s="363"/>
      <c r="CS250" s="364"/>
      <c r="CT250" s="365"/>
      <c r="CU250" s="362"/>
      <c r="CV250" s="363"/>
      <c r="CW250" s="364"/>
      <c r="CX250" s="365">
        <v>2</v>
      </c>
      <c r="CY250" s="362"/>
      <c r="CZ250" s="363"/>
      <c r="DA250" s="364"/>
      <c r="DB250" s="365">
        <v>1</v>
      </c>
      <c r="DC250" s="362"/>
      <c r="DD250" s="363"/>
      <c r="DE250" s="364"/>
      <c r="DF250" s="365"/>
      <c r="DG250" s="362"/>
      <c r="DH250" s="363"/>
      <c r="DI250" s="364"/>
      <c r="DJ250" s="365">
        <v>2</v>
      </c>
      <c r="DK250" s="362"/>
      <c r="DL250" s="363"/>
      <c r="DM250" s="364"/>
      <c r="DN250" s="365">
        <v>2</v>
      </c>
      <c r="DO250" s="362"/>
      <c r="DP250" s="363"/>
      <c r="DQ250" s="364"/>
      <c r="DR250" s="365"/>
      <c r="DS250" s="362">
        <v>3</v>
      </c>
      <c r="DT250" s="363"/>
      <c r="DU250" s="364"/>
      <c r="DV250" s="365"/>
      <c r="DW250" s="362"/>
      <c r="DX250" s="363"/>
      <c r="DY250" s="364"/>
      <c r="DZ250" s="413">
        <f t="shared" si="29"/>
        <v>14</v>
      </c>
      <c r="EA250" s="414">
        <f t="shared" si="30"/>
        <v>13</v>
      </c>
      <c r="EB250" s="414">
        <f t="shared" si="31"/>
        <v>0</v>
      </c>
      <c r="EC250" s="415">
        <f t="shared" si="32"/>
        <v>0</v>
      </c>
    </row>
    <row r="251" spans="1:133" ht="54.75" customHeight="1">
      <c r="A251" s="400">
        <v>237</v>
      </c>
      <c r="B251" s="433" t="s">
        <v>580</v>
      </c>
      <c r="C251" s="434" t="s">
        <v>2132</v>
      </c>
      <c r="D251" s="411" t="s">
        <v>1898</v>
      </c>
      <c r="E251" s="435">
        <v>0</v>
      </c>
      <c r="F251" s="365"/>
      <c r="G251" s="362"/>
      <c r="H251" s="363"/>
      <c r="I251" s="364"/>
      <c r="J251" s="365">
        <v>2</v>
      </c>
      <c r="K251" s="362"/>
      <c r="L251" s="363"/>
      <c r="M251" s="364"/>
      <c r="N251" s="365"/>
      <c r="O251" s="362"/>
      <c r="P251" s="363"/>
      <c r="Q251" s="364"/>
      <c r="R251" s="365"/>
      <c r="S251" s="362"/>
      <c r="T251" s="363"/>
      <c r="U251" s="364"/>
      <c r="V251" s="365">
        <v>3</v>
      </c>
      <c r="W251" s="362"/>
      <c r="X251" s="363"/>
      <c r="Y251" s="364"/>
      <c r="Z251" s="365"/>
      <c r="AA251" s="362"/>
      <c r="AB251" s="363"/>
      <c r="AC251" s="364"/>
      <c r="AD251" s="365">
        <v>2</v>
      </c>
      <c r="AE251" s="362"/>
      <c r="AF251" s="363"/>
      <c r="AG251" s="364"/>
      <c r="AH251" s="365">
        <v>3</v>
      </c>
      <c r="AI251" s="362"/>
      <c r="AJ251" s="363"/>
      <c r="AK251" s="364"/>
      <c r="AL251" s="365"/>
      <c r="AM251" s="362"/>
      <c r="AN251" s="363"/>
      <c r="AO251" s="364"/>
      <c r="AP251" s="365"/>
      <c r="AQ251" s="362"/>
      <c r="AR251" s="363"/>
      <c r="AS251" s="364"/>
      <c r="AT251" s="365">
        <v>2</v>
      </c>
      <c r="AU251" s="362"/>
      <c r="AV251" s="363"/>
      <c r="AW251" s="364"/>
      <c r="AX251" s="365"/>
      <c r="AY251" s="362"/>
      <c r="AZ251" s="363"/>
      <c r="BA251" s="364"/>
      <c r="BB251" s="365"/>
      <c r="BC251" s="362"/>
      <c r="BD251" s="363"/>
      <c r="BE251" s="364"/>
      <c r="BF251" s="365"/>
      <c r="BG251" s="362"/>
      <c r="BH251" s="363"/>
      <c r="BI251" s="364"/>
      <c r="BJ251" s="365"/>
      <c r="BK251" s="362">
        <v>2</v>
      </c>
      <c r="BL251" s="363"/>
      <c r="BM251" s="364"/>
      <c r="BN251" s="365"/>
      <c r="BO251" s="362"/>
      <c r="BP251" s="363"/>
      <c r="BQ251" s="364"/>
      <c r="BR251" s="365"/>
      <c r="BS251" s="362"/>
      <c r="BT251" s="363"/>
      <c r="BU251" s="364"/>
      <c r="BV251" s="365"/>
      <c r="BW251" s="362"/>
      <c r="BX251" s="363"/>
      <c r="BY251" s="364"/>
      <c r="BZ251" s="365"/>
      <c r="CA251" s="362">
        <v>3</v>
      </c>
      <c r="CB251" s="363"/>
      <c r="CC251" s="364"/>
      <c r="CD251" s="365"/>
      <c r="CE251" s="362">
        <v>2</v>
      </c>
      <c r="CF251" s="363"/>
      <c r="CG251" s="364"/>
      <c r="CH251" s="365"/>
      <c r="CI251" s="362">
        <v>5</v>
      </c>
      <c r="CJ251" s="363"/>
      <c r="CK251" s="364"/>
      <c r="CL251" s="365"/>
      <c r="CM251" s="362"/>
      <c r="CN251" s="363"/>
      <c r="CO251" s="364"/>
      <c r="CP251" s="365"/>
      <c r="CQ251" s="362"/>
      <c r="CR251" s="363"/>
      <c r="CS251" s="364"/>
      <c r="CT251" s="365"/>
      <c r="CU251" s="362"/>
      <c r="CV251" s="363"/>
      <c r="CW251" s="364"/>
      <c r="CX251" s="365"/>
      <c r="CY251" s="362"/>
      <c r="CZ251" s="363"/>
      <c r="DA251" s="364"/>
      <c r="DB251" s="365"/>
      <c r="DC251" s="362"/>
      <c r="DD251" s="363"/>
      <c r="DE251" s="364"/>
      <c r="DF251" s="365"/>
      <c r="DG251" s="362"/>
      <c r="DH251" s="363"/>
      <c r="DI251" s="364"/>
      <c r="DJ251" s="365"/>
      <c r="DK251" s="362"/>
      <c r="DL251" s="363"/>
      <c r="DM251" s="364"/>
      <c r="DN251" s="365"/>
      <c r="DO251" s="362"/>
      <c r="DP251" s="363"/>
      <c r="DQ251" s="364"/>
      <c r="DR251" s="365"/>
      <c r="DS251" s="362">
        <v>3</v>
      </c>
      <c r="DT251" s="363"/>
      <c r="DU251" s="364"/>
      <c r="DV251" s="365"/>
      <c r="DW251" s="362"/>
      <c r="DX251" s="363"/>
      <c r="DY251" s="364"/>
      <c r="DZ251" s="413">
        <f t="shared" si="29"/>
        <v>12</v>
      </c>
      <c r="EA251" s="414">
        <f t="shared" si="30"/>
        <v>15</v>
      </c>
      <c r="EB251" s="414">
        <f t="shared" si="31"/>
        <v>0</v>
      </c>
      <c r="EC251" s="415">
        <f t="shared" si="32"/>
        <v>0</v>
      </c>
    </row>
    <row r="252" spans="1:133" ht="54.75" customHeight="1">
      <c r="A252" s="400">
        <v>238</v>
      </c>
      <c r="B252" s="458" t="s">
        <v>1465</v>
      </c>
      <c r="C252" s="455" t="s">
        <v>1466</v>
      </c>
      <c r="D252" s="455" t="s">
        <v>2560</v>
      </c>
      <c r="E252" s="414">
        <v>0</v>
      </c>
      <c r="F252" s="365"/>
      <c r="G252" s="362"/>
      <c r="H252" s="363"/>
      <c r="I252" s="364"/>
      <c r="J252" s="365">
        <v>2</v>
      </c>
      <c r="K252" s="362"/>
      <c r="L252" s="363"/>
      <c r="M252" s="364"/>
      <c r="N252" s="365"/>
      <c r="O252" s="362"/>
      <c r="P252" s="363"/>
      <c r="Q252" s="364"/>
      <c r="R252" s="365"/>
      <c r="S252" s="362"/>
      <c r="T252" s="363"/>
      <c r="U252" s="364"/>
      <c r="V252" s="365">
        <v>3</v>
      </c>
      <c r="W252" s="362"/>
      <c r="X252" s="363"/>
      <c r="Y252" s="364"/>
      <c r="Z252" s="365"/>
      <c r="AA252" s="362"/>
      <c r="AB252" s="363"/>
      <c r="AC252" s="364"/>
      <c r="AD252" s="365">
        <v>2</v>
      </c>
      <c r="AE252" s="362"/>
      <c r="AF252" s="363"/>
      <c r="AG252" s="364"/>
      <c r="AH252" s="365">
        <v>3</v>
      </c>
      <c r="AI252" s="362"/>
      <c r="AJ252" s="363"/>
      <c r="AK252" s="364"/>
      <c r="AL252" s="365"/>
      <c r="AM252" s="362"/>
      <c r="AN252" s="363"/>
      <c r="AO252" s="364"/>
      <c r="AP252" s="365"/>
      <c r="AQ252" s="362"/>
      <c r="AR252" s="363"/>
      <c r="AS252" s="364"/>
      <c r="AT252" s="365"/>
      <c r="AU252" s="362"/>
      <c r="AV252" s="363"/>
      <c r="AW252" s="364"/>
      <c r="AX252" s="365"/>
      <c r="AY252" s="362"/>
      <c r="AZ252" s="363"/>
      <c r="BA252" s="364"/>
      <c r="BB252" s="365"/>
      <c r="BC252" s="362"/>
      <c r="BD252" s="363"/>
      <c r="BE252" s="364"/>
      <c r="BF252" s="365"/>
      <c r="BG252" s="362"/>
      <c r="BH252" s="363"/>
      <c r="BI252" s="364"/>
      <c r="BJ252" s="365"/>
      <c r="BK252" s="362"/>
      <c r="BL252" s="363"/>
      <c r="BM252" s="364"/>
      <c r="BN252" s="365"/>
      <c r="BO252" s="362"/>
      <c r="BP252" s="363"/>
      <c r="BQ252" s="364"/>
      <c r="BR252" s="365"/>
      <c r="BS252" s="362"/>
      <c r="BT252" s="363"/>
      <c r="BU252" s="364"/>
      <c r="BV252" s="365"/>
      <c r="BW252" s="362"/>
      <c r="BX252" s="363"/>
      <c r="BY252" s="364"/>
      <c r="BZ252" s="365"/>
      <c r="CA252" s="362">
        <v>3</v>
      </c>
      <c r="CB252" s="363"/>
      <c r="CC252" s="364"/>
      <c r="CD252" s="365"/>
      <c r="CE252" s="362">
        <v>2</v>
      </c>
      <c r="CF252" s="363"/>
      <c r="CG252" s="364"/>
      <c r="CH252" s="365"/>
      <c r="CI252" s="362"/>
      <c r="CJ252" s="363"/>
      <c r="CK252" s="364"/>
      <c r="CL252" s="365"/>
      <c r="CM252" s="362"/>
      <c r="CN252" s="363"/>
      <c r="CO252" s="364"/>
      <c r="CP252" s="365"/>
      <c r="CQ252" s="362"/>
      <c r="CR252" s="363"/>
      <c r="CS252" s="364"/>
      <c r="CT252" s="365"/>
      <c r="CU252" s="362"/>
      <c r="CV252" s="363"/>
      <c r="CW252" s="364"/>
      <c r="CX252" s="365"/>
      <c r="CY252" s="362"/>
      <c r="CZ252" s="363"/>
      <c r="DA252" s="364"/>
      <c r="DB252" s="365"/>
      <c r="DC252" s="362"/>
      <c r="DD252" s="363"/>
      <c r="DE252" s="364"/>
      <c r="DF252" s="365"/>
      <c r="DG252" s="362"/>
      <c r="DH252" s="363"/>
      <c r="DI252" s="364"/>
      <c r="DJ252" s="365"/>
      <c r="DK252" s="362"/>
      <c r="DL252" s="363"/>
      <c r="DM252" s="364"/>
      <c r="DN252" s="365"/>
      <c r="DO252" s="362"/>
      <c r="DP252" s="363"/>
      <c r="DQ252" s="364"/>
      <c r="DR252" s="365"/>
      <c r="DS252" s="362"/>
      <c r="DT252" s="363"/>
      <c r="DU252" s="364"/>
      <c r="DV252" s="365"/>
      <c r="DW252" s="362"/>
      <c r="DX252" s="363"/>
      <c r="DY252" s="364"/>
      <c r="DZ252" s="413">
        <f t="shared" si="29"/>
        <v>10</v>
      </c>
      <c r="EA252" s="414">
        <f t="shared" si="30"/>
        <v>5</v>
      </c>
      <c r="EB252" s="414">
        <f t="shared" si="31"/>
        <v>0</v>
      </c>
      <c r="EC252" s="415">
        <f t="shared" si="32"/>
        <v>0</v>
      </c>
    </row>
    <row r="253" spans="1:133" ht="54.75" customHeight="1">
      <c r="A253" s="400">
        <v>239</v>
      </c>
      <c r="B253" s="433" t="s">
        <v>1113</v>
      </c>
      <c r="C253" s="488" t="s">
        <v>1899</v>
      </c>
      <c r="D253" s="490" t="s">
        <v>1900</v>
      </c>
      <c r="E253" s="450">
        <v>0</v>
      </c>
      <c r="F253" s="365"/>
      <c r="G253" s="362"/>
      <c r="H253" s="363"/>
      <c r="I253" s="364"/>
      <c r="J253" s="365">
        <v>2</v>
      </c>
      <c r="K253" s="362"/>
      <c r="L253" s="363"/>
      <c r="M253" s="364"/>
      <c r="N253" s="365"/>
      <c r="O253" s="362"/>
      <c r="P253" s="363"/>
      <c r="Q253" s="364"/>
      <c r="R253" s="365"/>
      <c r="S253" s="362"/>
      <c r="T253" s="363"/>
      <c r="U253" s="364"/>
      <c r="V253" s="365"/>
      <c r="W253" s="362"/>
      <c r="X253" s="363"/>
      <c r="Y253" s="364"/>
      <c r="Z253" s="365"/>
      <c r="AA253" s="362"/>
      <c r="AB253" s="363"/>
      <c r="AC253" s="364"/>
      <c r="AD253" s="365">
        <v>2</v>
      </c>
      <c r="AE253" s="362"/>
      <c r="AF253" s="363"/>
      <c r="AG253" s="364"/>
      <c r="AH253" s="365">
        <v>3</v>
      </c>
      <c r="AI253" s="362"/>
      <c r="AJ253" s="363"/>
      <c r="AK253" s="364"/>
      <c r="AL253" s="365"/>
      <c r="AM253" s="362"/>
      <c r="AN253" s="363"/>
      <c r="AO253" s="364"/>
      <c r="AP253" s="365"/>
      <c r="AQ253" s="362">
        <v>1</v>
      </c>
      <c r="AR253" s="363"/>
      <c r="AS253" s="364"/>
      <c r="AT253" s="365"/>
      <c r="AU253" s="362"/>
      <c r="AV253" s="363"/>
      <c r="AW253" s="364"/>
      <c r="AX253" s="365"/>
      <c r="AY253" s="362">
        <v>3</v>
      </c>
      <c r="AZ253" s="363"/>
      <c r="BA253" s="364"/>
      <c r="BB253" s="365"/>
      <c r="BC253" s="362"/>
      <c r="BD253" s="363"/>
      <c r="BE253" s="364"/>
      <c r="BF253" s="365"/>
      <c r="BG253" s="362"/>
      <c r="BH253" s="363"/>
      <c r="BI253" s="364"/>
      <c r="BJ253" s="365"/>
      <c r="BK253" s="362"/>
      <c r="BL253" s="363"/>
      <c r="BM253" s="364"/>
      <c r="BN253" s="365"/>
      <c r="BO253" s="362"/>
      <c r="BP253" s="363"/>
      <c r="BQ253" s="364"/>
      <c r="BR253" s="365"/>
      <c r="BS253" s="362"/>
      <c r="BT253" s="363"/>
      <c r="BU253" s="364"/>
      <c r="BV253" s="365"/>
      <c r="BW253" s="362"/>
      <c r="BX253" s="363"/>
      <c r="BY253" s="364"/>
      <c r="BZ253" s="365"/>
      <c r="CA253" s="362">
        <v>3</v>
      </c>
      <c r="CB253" s="363"/>
      <c r="CC253" s="364"/>
      <c r="CD253" s="365"/>
      <c r="CE253" s="362">
        <v>2</v>
      </c>
      <c r="CF253" s="363"/>
      <c r="CG253" s="364"/>
      <c r="CH253" s="365"/>
      <c r="CI253" s="362"/>
      <c r="CJ253" s="363"/>
      <c r="CK253" s="364"/>
      <c r="CL253" s="365"/>
      <c r="CM253" s="362"/>
      <c r="CN253" s="363"/>
      <c r="CO253" s="364"/>
      <c r="CP253" s="365"/>
      <c r="CQ253" s="362"/>
      <c r="CR253" s="363"/>
      <c r="CS253" s="364"/>
      <c r="CT253" s="365"/>
      <c r="CU253" s="362"/>
      <c r="CV253" s="363"/>
      <c r="CW253" s="364"/>
      <c r="CX253" s="365"/>
      <c r="CY253" s="362"/>
      <c r="CZ253" s="363"/>
      <c r="DA253" s="364"/>
      <c r="DB253" s="365"/>
      <c r="DC253" s="362"/>
      <c r="DD253" s="363"/>
      <c r="DE253" s="364"/>
      <c r="DF253" s="365"/>
      <c r="DG253" s="362"/>
      <c r="DH253" s="363"/>
      <c r="DI253" s="364"/>
      <c r="DJ253" s="365"/>
      <c r="DK253" s="362"/>
      <c r="DL253" s="363"/>
      <c r="DM253" s="364"/>
      <c r="DN253" s="365">
        <v>2</v>
      </c>
      <c r="DO253" s="362"/>
      <c r="DP253" s="363"/>
      <c r="DQ253" s="364"/>
      <c r="DR253" s="365"/>
      <c r="DS253" s="362">
        <v>3</v>
      </c>
      <c r="DT253" s="363"/>
      <c r="DU253" s="364"/>
      <c r="DV253" s="365"/>
      <c r="DW253" s="362"/>
      <c r="DX253" s="363"/>
      <c r="DY253" s="364"/>
      <c r="DZ253" s="413">
        <f t="shared" si="29"/>
        <v>9</v>
      </c>
      <c r="EA253" s="414">
        <f t="shared" si="30"/>
        <v>12</v>
      </c>
      <c r="EB253" s="414">
        <f t="shared" si="31"/>
        <v>0</v>
      </c>
      <c r="EC253" s="415">
        <f t="shared" si="32"/>
        <v>0</v>
      </c>
    </row>
    <row r="254" spans="1:133" ht="54.75" customHeight="1">
      <c r="A254" s="400">
        <v>240</v>
      </c>
      <c r="B254" s="433" t="s">
        <v>1159</v>
      </c>
      <c r="C254" s="439" t="s">
        <v>1901</v>
      </c>
      <c r="D254" s="419" t="s">
        <v>1902</v>
      </c>
      <c r="E254" s="440">
        <v>0</v>
      </c>
      <c r="F254" s="365"/>
      <c r="G254" s="362"/>
      <c r="H254" s="363"/>
      <c r="I254" s="364"/>
      <c r="J254" s="365">
        <v>2</v>
      </c>
      <c r="K254" s="362"/>
      <c r="L254" s="363"/>
      <c r="M254" s="364"/>
      <c r="N254" s="365"/>
      <c r="O254" s="362"/>
      <c r="P254" s="363"/>
      <c r="Q254" s="364"/>
      <c r="R254" s="365"/>
      <c r="S254" s="362"/>
      <c r="T254" s="363"/>
      <c r="U254" s="364"/>
      <c r="V254" s="365">
        <v>3</v>
      </c>
      <c r="W254" s="362"/>
      <c r="X254" s="363"/>
      <c r="Y254" s="364"/>
      <c r="Z254" s="365"/>
      <c r="AA254" s="362"/>
      <c r="AB254" s="363"/>
      <c r="AC254" s="364"/>
      <c r="AD254" s="365"/>
      <c r="AE254" s="362"/>
      <c r="AF254" s="363"/>
      <c r="AG254" s="364"/>
      <c r="AH254" s="365"/>
      <c r="AI254" s="362"/>
      <c r="AJ254" s="363"/>
      <c r="AK254" s="364"/>
      <c r="AL254" s="365"/>
      <c r="AM254" s="362"/>
      <c r="AN254" s="363"/>
      <c r="AO254" s="364"/>
      <c r="AP254" s="365"/>
      <c r="AQ254" s="362"/>
      <c r="AR254" s="363"/>
      <c r="AS254" s="364"/>
      <c r="AT254" s="365"/>
      <c r="AU254" s="362"/>
      <c r="AV254" s="363"/>
      <c r="AW254" s="364"/>
      <c r="AX254" s="365"/>
      <c r="AY254" s="362"/>
      <c r="AZ254" s="363"/>
      <c r="BA254" s="364"/>
      <c r="BB254" s="365"/>
      <c r="BC254" s="362"/>
      <c r="BD254" s="363"/>
      <c r="BE254" s="364"/>
      <c r="BF254" s="365"/>
      <c r="BG254" s="362">
        <v>2</v>
      </c>
      <c r="BH254" s="363"/>
      <c r="BI254" s="364"/>
      <c r="BJ254" s="365"/>
      <c r="BK254" s="362"/>
      <c r="BL254" s="363"/>
      <c r="BM254" s="364"/>
      <c r="BN254" s="365"/>
      <c r="BO254" s="362"/>
      <c r="BP254" s="363"/>
      <c r="BQ254" s="364"/>
      <c r="BR254" s="365"/>
      <c r="BS254" s="362"/>
      <c r="BT254" s="363"/>
      <c r="BU254" s="364"/>
      <c r="BV254" s="365"/>
      <c r="BW254" s="362"/>
      <c r="BX254" s="363"/>
      <c r="BY254" s="364"/>
      <c r="BZ254" s="365"/>
      <c r="CA254" s="362"/>
      <c r="CB254" s="363"/>
      <c r="CC254" s="364"/>
      <c r="CD254" s="365"/>
      <c r="CE254" s="362">
        <v>2</v>
      </c>
      <c r="CF254" s="363"/>
      <c r="CG254" s="364"/>
      <c r="CH254" s="365"/>
      <c r="CI254" s="362">
        <v>5</v>
      </c>
      <c r="CJ254" s="363"/>
      <c r="CK254" s="364"/>
      <c r="CL254" s="365"/>
      <c r="CM254" s="362"/>
      <c r="CN254" s="363"/>
      <c r="CO254" s="364"/>
      <c r="CP254" s="365"/>
      <c r="CQ254" s="362"/>
      <c r="CR254" s="363"/>
      <c r="CS254" s="364"/>
      <c r="CT254" s="365"/>
      <c r="CU254" s="362">
        <v>1</v>
      </c>
      <c r="CV254" s="363"/>
      <c r="CW254" s="364"/>
      <c r="CX254" s="365"/>
      <c r="CY254" s="362"/>
      <c r="CZ254" s="363"/>
      <c r="DA254" s="364"/>
      <c r="DB254" s="365"/>
      <c r="DC254" s="362">
        <v>2</v>
      </c>
      <c r="DD254" s="363"/>
      <c r="DE254" s="364"/>
      <c r="DF254" s="365"/>
      <c r="DG254" s="362"/>
      <c r="DH254" s="363"/>
      <c r="DI254" s="364"/>
      <c r="DJ254" s="365"/>
      <c r="DK254" s="362"/>
      <c r="DL254" s="363"/>
      <c r="DM254" s="364"/>
      <c r="DN254" s="365"/>
      <c r="DO254" s="362"/>
      <c r="DP254" s="363"/>
      <c r="DQ254" s="364"/>
      <c r="DR254" s="365"/>
      <c r="DS254" s="362">
        <v>3</v>
      </c>
      <c r="DT254" s="363"/>
      <c r="DU254" s="364"/>
      <c r="DV254" s="365"/>
      <c r="DW254" s="362"/>
      <c r="DX254" s="363"/>
      <c r="DY254" s="364"/>
      <c r="DZ254" s="413">
        <f t="shared" si="29"/>
        <v>5</v>
      </c>
      <c r="EA254" s="414">
        <f t="shared" si="30"/>
        <v>15</v>
      </c>
      <c r="EB254" s="414">
        <f t="shared" si="31"/>
        <v>0</v>
      </c>
      <c r="EC254" s="415">
        <f t="shared" si="32"/>
        <v>0</v>
      </c>
    </row>
    <row r="255" spans="1:133" ht="54.75" customHeight="1">
      <c r="A255" s="400">
        <v>241</v>
      </c>
      <c r="B255" s="433" t="s">
        <v>581</v>
      </c>
      <c r="C255" s="439" t="s">
        <v>83</v>
      </c>
      <c r="D255" s="419" t="s">
        <v>1903</v>
      </c>
      <c r="E255" s="440">
        <v>0</v>
      </c>
      <c r="F255" s="365"/>
      <c r="G255" s="362"/>
      <c r="H255" s="363"/>
      <c r="I255" s="364"/>
      <c r="J255" s="365">
        <v>2</v>
      </c>
      <c r="K255" s="362"/>
      <c r="L255" s="363"/>
      <c r="M255" s="364"/>
      <c r="N255" s="365"/>
      <c r="O255" s="362"/>
      <c r="P255" s="363"/>
      <c r="Q255" s="364"/>
      <c r="R255" s="365"/>
      <c r="S255" s="362"/>
      <c r="T255" s="363"/>
      <c r="U255" s="364"/>
      <c r="V255" s="365">
        <v>3</v>
      </c>
      <c r="W255" s="362"/>
      <c r="X255" s="363"/>
      <c r="Y255" s="364"/>
      <c r="Z255" s="365"/>
      <c r="AA255" s="362"/>
      <c r="AB255" s="363"/>
      <c r="AC255" s="364"/>
      <c r="AD255" s="365">
        <v>2</v>
      </c>
      <c r="AE255" s="362"/>
      <c r="AF255" s="363"/>
      <c r="AG255" s="364"/>
      <c r="AH255" s="365"/>
      <c r="AI255" s="362"/>
      <c r="AJ255" s="363"/>
      <c r="AK255" s="364"/>
      <c r="AL255" s="365"/>
      <c r="AM255" s="362"/>
      <c r="AN255" s="363"/>
      <c r="AO255" s="364"/>
      <c r="AP255" s="365"/>
      <c r="AQ255" s="362"/>
      <c r="AR255" s="363"/>
      <c r="AS255" s="364"/>
      <c r="AT255" s="365"/>
      <c r="AU255" s="362"/>
      <c r="AV255" s="363"/>
      <c r="AW255" s="364"/>
      <c r="AX255" s="365"/>
      <c r="AY255" s="362"/>
      <c r="AZ255" s="363"/>
      <c r="BA255" s="364"/>
      <c r="BB255" s="365"/>
      <c r="BC255" s="362"/>
      <c r="BD255" s="363"/>
      <c r="BE255" s="364"/>
      <c r="BF255" s="365"/>
      <c r="BG255" s="362"/>
      <c r="BH255" s="363"/>
      <c r="BI255" s="364"/>
      <c r="BJ255" s="365"/>
      <c r="BK255" s="362"/>
      <c r="BL255" s="363"/>
      <c r="BM255" s="364"/>
      <c r="BN255" s="365"/>
      <c r="BO255" s="362"/>
      <c r="BP255" s="363"/>
      <c r="BQ255" s="364"/>
      <c r="BR255" s="365"/>
      <c r="BS255" s="362"/>
      <c r="BT255" s="363"/>
      <c r="BU255" s="364"/>
      <c r="BV255" s="365"/>
      <c r="BW255" s="362"/>
      <c r="BX255" s="363"/>
      <c r="BY255" s="364"/>
      <c r="BZ255" s="365"/>
      <c r="CA255" s="362">
        <v>3</v>
      </c>
      <c r="CB255" s="363"/>
      <c r="CC255" s="364"/>
      <c r="CD255" s="365"/>
      <c r="CE255" s="362">
        <v>2</v>
      </c>
      <c r="CF255" s="363"/>
      <c r="CG255" s="364"/>
      <c r="CH255" s="365"/>
      <c r="CI255" s="362">
        <v>5</v>
      </c>
      <c r="CJ255" s="363"/>
      <c r="CK255" s="364"/>
      <c r="CL255" s="365"/>
      <c r="CM255" s="362"/>
      <c r="CN255" s="363"/>
      <c r="CO255" s="364"/>
      <c r="CP255" s="365">
        <v>2</v>
      </c>
      <c r="CQ255" s="362"/>
      <c r="CR255" s="363"/>
      <c r="CS255" s="364"/>
      <c r="CT255" s="365"/>
      <c r="CU255" s="362"/>
      <c r="CV255" s="363"/>
      <c r="CW255" s="364"/>
      <c r="CX255" s="365"/>
      <c r="CY255" s="362">
        <v>2</v>
      </c>
      <c r="CZ255" s="363"/>
      <c r="DA255" s="364"/>
      <c r="DB255" s="365"/>
      <c r="DC255" s="362"/>
      <c r="DD255" s="363"/>
      <c r="DE255" s="364"/>
      <c r="DF255" s="365"/>
      <c r="DG255" s="362"/>
      <c r="DH255" s="363"/>
      <c r="DI255" s="364"/>
      <c r="DJ255" s="365"/>
      <c r="DK255" s="362"/>
      <c r="DL255" s="363"/>
      <c r="DM255" s="364"/>
      <c r="DN255" s="365"/>
      <c r="DO255" s="362"/>
      <c r="DP255" s="363"/>
      <c r="DQ255" s="364"/>
      <c r="DR255" s="365"/>
      <c r="DS255" s="362">
        <v>3</v>
      </c>
      <c r="DT255" s="363"/>
      <c r="DU255" s="364"/>
      <c r="DV255" s="365"/>
      <c r="DW255" s="362"/>
      <c r="DX255" s="363"/>
      <c r="DY255" s="364"/>
      <c r="DZ255" s="413">
        <f t="shared" si="29"/>
        <v>9</v>
      </c>
      <c r="EA255" s="414">
        <f t="shared" si="30"/>
        <v>15</v>
      </c>
      <c r="EB255" s="414">
        <f t="shared" si="31"/>
        <v>0</v>
      </c>
      <c r="EC255" s="415">
        <f t="shared" si="32"/>
        <v>0</v>
      </c>
    </row>
    <row r="256" spans="1:133" ht="54.75" customHeight="1" thickBot="1">
      <c r="A256" s="400">
        <v>242</v>
      </c>
      <c r="B256" s="491" t="s">
        <v>1904</v>
      </c>
      <c r="C256" s="439" t="s">
        <v>1458</v>
      </c>
      <c r="D256" s="419" t="s">
        <v>1905</v>
      </c>
      <c r="E256" s="440">
        <v>0</v>
      </c>
      <c r="F256" s="285"/>
      <c r="G256" s="286"/>
      <c r="H256" s="287"/>
      <c r="I256" s="288"/>
      <c r="J256" s="285">
        <v>2</v>
      </c>
      <c r="K256" s="286"/>
      <c r="L256" s="287"/>
      <c r="M256" s="288"/>
      <c r="N256" s="285"/>
      <c r="O256" s="286"/>
      <c r="P256" s="287"/>
      <c r="Q256" s="288"/>
      <c r="R256" s="285"/>
      <c r="S256" s="286"/>
      <c r="T256" s="287"/>
      <c r="U256" s="288"/>
      <c r="V256" s="285">
        <v>3</v>
      </c>
      <c r="W256" s="286"/>
      <c r="X256" s="287"/>
      <c r="Y256" s="288"/>
      <c r="Z256" s="285"/>
      <c r="AA256" s="286"/>
      <c r="AB256" s="287"/>
      <c r="AC256" s="288"/>
      <c r="AD256" s="285">
        <v>2</v>
      </c>
      <c r="AE256" s="286"/>
      <c r="AF256" s="287"/>
      <c r="AG256" s="288"/>
      <c r="AH256" s="285"/>
      <c r="AI256" s="286"/>
      <c r="AJ256" s="287"/>
      <c r="AK256" s="288"/>
      <c r="AL256" s="285"/>
      <c r="AM256" s="286"/>
      <c r="AN256" s="287"/>
      <c r="AO256" s="288"/>
      <c r="AP256" s="285"/>
      <c r="AQ256" s="286"/>
      <c r="AR256" s="287"/>
      <c r="AS256" s="288"/>
      <c r="AT256" s="285"/>
      <c r="AU256" s="286">
        <v>2</v>
      </c>
      <c r="AV256" s="287"/>
      <c r="AW256" s="288"/>
      <c r="AX256" s="285"/>
      <c r="AY256" s="286"/>
      <c r="AZ256" s="287"/>
      <c r="BA256" s="288"/>
      <c r="BB256" s="285"/>
      <c r="BC256" s="286">
        <v>2</v>
      </c>
      <c r="BD256" s="287"/>
      <c r="BE256" s="288"/>
      <c r="BF256" s="285"/>
      <c r="BG256" s="286"/>
      <c r="BH256" s="287"/>
      <c r="BI256" s="288"/>
      <c r="BJ256" s="285">
        <v>2</v>
      </c>
      <c r="BK256" s="286"/>
      <c r="BL256" s="287"/>
      <c r="BM256" s="288"/>
      <c r="BN256" s="285"/>
      <c r="BO256" s="286"/>
      <c r="BP256" s="287"/>
      <c r="BQ256" s="288"/>
      <c r="BR256" s="285"/>
      <c r="BS256" s="286"/>
      <c r="BT256" s="287"/>
      <c r="BU256" s="288"/>
      <c r="BV256" s="285"/>
      <c r="BW256" s="286"/>
      <c r="BX256" s="287"/>
      <c r="BY256" s="288"/>
      <c r="BZ256" s="285"/>
      <c r="CA256" s="286">
        <v>3</v>
      </c>
      <c r="CB256" s="287"/>
      <c r="CC256" s="288"/>
      <c r="CD256" s="285"/>
      <c r="CE256" s="286">
        <v>2</v>
      </c>
      <c r="CF256" s="287"/>
      <c r="CG256" s="288"/>
      <c r="CH256" s="285"/>
      <c r="CI256" s="286"/>
      <c r="CJ256" s="287"/>
      <c r="CK256" s="288"/>
      <c r="CL256" s="285"/>
      <c r="CM256" s="286"/>
      <c r="CN256" s="287"/>
      <c r="CO256" s="288"/>
      <c r="CP256" s="285"/>
      <c r="CQ256" s="286"/>
      <c r="CR256" s="287"/>
      <c r="CS256" s="288"/>
      <c r="CT256" s="285"/>
      <c r="CU256" s="286"/>
      <c r="CV256" s="287"/>
      <c r="CW256" s="288"/>
      <c r="CX256" s="285"/>
      <c r="CY256" s="286"/>
      <c r="CZ256" s="287"/>
      <c r="DA256" s="288"/>
      <c r="DB256" s="285"/>
      <c r="DC256" s="286"/>
      <c r="DD256" s="287"/>
      <c r="DE256" s="288"/>
      <c r="DF256" s="285"/>
      <c r="DG256" s="286"/>
      <c r="DH256" s="287"/>
      <c r="DI256" s="288"/>
      <c r="DJ256" s="285"/>
      <c r="DK256" s="286">
        <v>1</v>
      </c>
      <c r="DL256" s="287"/>
      <c r="DM256" s="288"/>
      <c r="DN256" s="285">
        <v>2</v>
      </c>
      <c r="DO256" s="286"/>
      <c r="DP256" s="287"/>
      <c r="DQ256" s="288"/>
      <c r="DR256" s="285"/>
      <c r="DS256" s="286">
        <v>3</v>
      </c>
      <c r="DT256" s="287"/>
      <c r="DU256" s="288"/>
      <c r="DV256" s="285"/>
      <c r="DW256" s="286"/>
      <c r="DX256" s="287"/>
      <c r="DY256" s="288"/>
      <c r="DZ256" s="466">
        <f t="shared" si="29"/>
        <v>11</v>
      </c>
      <c r="EA256" s="467">
        <f t="shared" si="30"/>
        <v>13</v>
      </c>
      <c r="EB256" s="467">
        <f t="shared" si="31"/>
        <v>0</v>
      </c>
      <c r="EC256" s="468">
        <f t="shared" si="32"/>
        <v>0</v>
      </c>
    </row>
    <row r="257" spans="1:133" ht="16.5" customHeight="1" thickBot="1">
      <c r="A257" s="492"/>
      <c r="B257" s="654" t="s">
        <v>582</v>
      </c>
      <c r="C257" s="652"/>
      <c r="D257" s="652"/>
      <c r="E257" s="493"/>
      <c r="F257" s="494"/>
      <c r="G257" s="494"/>
      <c r="H257" s="495"/>
      <c r="I257" s="494"/>
      <c r="J257" s="494"/>
      <c r="K257" s="494"/>
      <c r="L257" s="495"/>
      <c r="M257" s="494"/>
      <c r="N257" s="494"/>
      <c r="O257" s="494"/>
      <c r="P257" s="495"/>
      <c r="Q257" s="494"/>
      <c r="R257" s="494"/>
      <c r="S257" s="494"/>
      <c r="T257" s="495"/>
      <c r="U257" s="494"/>
      <c r="V257" s="494"/>
      <c r="W257" s="494"/>
      <c r="X257" s="495"/>
      <c r="Y257" s="494"/>
      <c r="Z257" s="494"/>
      <c r="AA257" s="494"/>
      <c r="AB257" s="495"/>
      <c r="AC257" s="494"/>
      <c r="AD257" s="494"/>
      <c r="AE257" s="494"/>
      <c r="AF257" s="495"/>
      <c r="AG257" s="494"/>
      <c r="AH257" s="494"/>
      <c r="AI257" s="494"/>
      <c r="AJ257" s="495"/>
      <c r="AK257" s="494"/>
      <c r="AL257" s="494"/>
      <c r="AM257" s="494"/>
      <c r="AN257" s="495"/>
      <c r="AO257" s="494"/>
      <c r="AP257" s="494"/>
      <c r="AQ257" s="494"/>
      <c r="AR257" s="495"/>
      <c r="AS257" s="494"/>
      <c r="AT257" s="494"/>
      <c r="AU257" s="494"/>
      <c r="AV257" s="495"/>
      <c r="AW257" s="494"/>
      <c r="AX257" s="494"/>
      <c r="AY257" s="494"/>
      <c r="AZ257" s="495"/>
      <c r="BA257" s="494"/>
      <c r="BB257" s="494"/>
      <c r="BC257" s="494"/>
      <c r="BD257" s="495"/>
      <c r="BE257" s="494"/>
      <c r="BF257" s="494"/>
      <c r="BG257" s="494"/>
      <c r="BH257" s="495"/>
      <c r="BI257" s="494"/>
      <c r="BJ257" s="494"/>
      <c r="BK257" s="494"/>
      <c r="BL257" s="495"/>
      <c r="BM257" s="494"/>
      <c r="BN257" s="494"/>
      <c r="BO257" s="494"/>
      <c r="BP257" s="495"/>
      <c r="BQ257" s="494"/>
      <c r="BR257" s="494"/>
      <c r="BS257" s="494"/>
      <c r="BT257" s="495"/>
      <c r="BU257" s="494"/>
      <c r="BV257" s="494"/>
      <c r="BW257" s="494"/>
      <c r="BX257" s="495"/>
      <c r="BY257" s="494"/>
      <c r="BZ257" s="494"/>
      <c r="CA257" s="494"/>
      <c r="CB257" s="495"/>
      <c r="CC257" s="494"/>
      <c r="CD257" s="494"/>
      <c r="CE257" s="494"/>
      <c r="CF257" s="495"/>
      <c r="CG257" s="494"/>
      <c r="CH257" s="494"/>
      <c r="CI257" s="494"/>
      <c r="CJ257" s="495"/>
      <c r="CK257" s="494"/>
      <c r="CL257" s="494"/>
      <c r="CM257" s="494"/>
      <c r="CN257" s="495"/>
      <c r="CO257" s="494"/>
      <c r="CP257" s="494"/>
      <c r="CQ257" s="494"/>
      <c r="CR257" s="495"/>
      <c r="CS257" s="494"/>
      <c r="CT257" s="494"/>
      <c r="CU257" s="494"/>
      <c r="CV257" s="495"/>
      <c r="CW257" s="494"/>
      <c r="CX257" s="494"/>
      <c r="CY257" s="494"/>
      <c r="CZ257" s="495"/>
      <c r="DA257" s="494"/>
      <c r="DB257" s="494"/>
      <c r="DC257" s="494"/>
      <c r="DD257" s="495"/>
      <c r="DE257" s="494"/>
      <c r="DF257" s="494"/>
      <c r="DG257" s="494"/>
      <c r="DH257" s="495"/>
      <c r="DI257" s="494"/>
      <c r="DJ257" s="494"/>
      <c r="DK257" s="494"/>
      <c r="DL257" s="495"/>
      <c r="DM257" s="494"/>
      <c r="DN257" s="494"/>
      <c r="DO257" s="494"/>
      <c r="DP257" s="495"/>
      <c r="DQ257" s="494"/>
      <c r="DR257" s="494"/>
      <c r="DS257" s="494"/>
      <c r="DT257" s="495"/>
      <c r="DU257" s="494"/>
      <c r="DV257" s="494"/>
      <c r="DW257" s="494"/>
      <c r="DX257" s="495"/>
      <c r="DY257" s="494"/>
      <c r="DZ257" s="442"/>
      <c r="EA257" s="442"/>
      <c r="EB257" s="442"/>
      <c r="EC257" s="442"/>
    </row>
    <row r="258" spans="1:133" ht="44.25" customHeight="1">
      <c r="A258" s="496">
        <v>1</v>
      </c>
      <c r="B258" s="497" t="s">
        <v>583</v>
      </c>
      <c r="C258" s="498" t="s">
        <v>584</v>
      </c>
      <c r="D258" s="499" t="s">
        <v>1381</v>
      </c>
      <c r="E258" s="500">
        <v>65</v>
      </c>
      <c r="F258" s="281">
        <v>3</v>
      </c>
      <c r="G258" s="282">
        <v>2</v>
      </c>
      <c r="H258" s="283"/>
      <c r="I258" s="284"/>
      <c r="J258" s="281"/>
      <c r="K258" s="282">
        <v>3</v>
      </c>
      <c r="L258" s="283"/>
      <c r="M258" s="284"/>
      <c r="N258" s="281"/>
      <c r="O258" s="282"/>
      <c r="P258" s="283"/>
      <c r="Q258" s="284"/>
      <c r="R258" s="281">
        <v>2</v>
      </c>
      <c r="S258" s="282"/>
      <c r="T258" s="283"/>
      <c r="U258" s="284"/>
      <c r="V258" s="281"/>
      <c r="W258" s="282">
        <v>2</v>
      </c>
      <c r="X258" s="283"/>
      <c r="Y258" s="284"/>
      <c r="Z258" s="281"/>
      <c r="AA258" s="282">
        <v>2</v>
      </c>
      <c r="AB258" s="283"/>
      <c r="AC258" s="284"/>
      <c r="AD258" s="281"/>
      <c r="AE258" s="282">
        <v>3</v>
      </c>
      <c r="AF258" s="283"/>
      <c r="AG258" s="284"/>
      <c r="AH258" s="281"/>
      <c r="AI258" s="282">
        <v>2</v>
      </c>
      <c r="AJ258" s="283"/>
      <c r="AK258" s="284"/>
      <c r="AL258" s="281">
        <v>4</v>
      </c>
      <c r="AM258" s="282">
        <v>2</v>
      </c>
      <c r="AN258" s="283"/>
      <c r="AO258" s="284"/>
      <c r="AP258" s="281">
        <v>4</v>
      </c>
      <c r="AQ258" s="282"/>
      <c r="AR258" s="283"/>
      <c r="AS258" s="284"/>
      <c r="AT258" s="281">
        <v>4</v>
      </c>
      <c r="AU258" s="282"/>
      <c r="AV258" s="283"/>
      <c r="AW258" s="284"/>
      <c r="AX258" s="281">
        <v>4</v>
      </c>
      <c r="AY258" s="282"/>
      <c r="AZ258" s="283"/>
      <c r="BA258" s="284"/>
      <c r="BB258" s="281">
        <v>3</v>
      </c>
      <c r="BC258" s="282"/>
      <c r="BD258" s="283"/>
      <c r="BE258" s="284"/>
      <c r="BF258" s="281">
        <v>4</v>
      </c>
      <c r="BG258" s="282"/>
      <c r="BH258" s="283"/>
      <c r="BI258" s="284"/>
      <c r="BJ258" s="281">
        <v>4</v>
      </c>
      <c r="BK258" s="282">
        <v>2</v>
      </c>
      <c r="BL258" s="283"/>
      <c r="BM258" s="284"/>
      <c r="BN258" s="281">
        <v>3</v>
      </c>
      <c r="BO258" s="282">
        <v>2</v>
      </c>
      <c r="BP258" s="283"/>
      <c r="BQ258" s="284"/>
      <c r="BR258" s="281">
        <v>3</v>
      </c>
      <c r="BS258" s="282"/>
      <c r="BT258" s="283"/>
      <c r="BU258" s="284"/>
      <c r="BV258" s="281">
        <v>2</v>
      </c>
      <c r="BW258" s="282"/>
      <c r="BX258" s="283"/>
      <c r="BY258" s="284"/>
      <c r="BZ258" s="281"/>
      <c r="CA258" s="282">
        <v>3</v>
      </c>
      <c r="CB258" s="283"/>
      <c r="CC258" s="284"/>
      <c r="CD258" s="281">
        <v>3</v>
      </c>
      <c r="CE258" s="282"/>
      <c r="CF258" s="283"/>
      <c r="CG258" s="284"/>
      <c r="CH258" s="281">
        <v>3</v>
      </c>
      <c r="CI258" s="282"/>
      <c r="CJ258" s="283"/>
      <c r="CK258" s="284"/>
      <c r="CL258" s="281">
        <v>2</v>
      </c>
      <c r="CM258" s="282"/>
      <c r="CN258" s="283"/>
      <c r="CO258" s="284"/>
      <c r="CP258" s="281">
        <v>4</v>
      </c>
      <c r="CQ258" s="282"/>
      <c r="CR258" s="283"/>
      <c r="CS258" s="284"/>
      <c r="CT258" s="281">
        <v>4</v>
      </c>
      <c r="CU258" s="282"/>
      <c r="CV258" s="283"/>
      <c r="CW258" s="284"/>
      <c r="CX258" s="281">
        <v>4</v>
      </c>
      <c r="CY258" s="282"/>
      <c r="CZ258" s="283"/>
      <c r="DA258" s="284"/>
      <c r="DB258" s="281">
        <v>4</v>
      </c>
      <c r="DC258" s="282"/>
      <c r="DD258" s="283"/>
      <c r="DE258" s="284"/>
      <c r="DF258" s="281">
        <v>4</v>
      </c>
      <c r="DG258" s="282"/>
      <c r="DH258" s="283"/>
      <c r="DI258" s="284"/>
      <c r="DJ258" s="281"/>
      <c r="DK258" s="282"/>
      <c r="DL258" s="283"/>
      <c r="DM258" s="284"/>
      <c r="DN258" s="281">
        <v>2</v>
      </c>
      <c r="DO258" s="282"/>
      <c r="DP258" s="283"/>
      <c r="DQ258" s="284"/>
      <c r="DR258" s="281">
        <v>3</v>
      </c>
      <c r="DS258" s="282"/>
      <c r="DT258" s="283"/>
      <c r="DU258" s="284"/>
      <c r="DV258" s="281"/>
      <c r="DW258" s="282"/>
      <c r="DX258" s="283"/>
      <c r="DY258" s="284"/>
      <c r="DZ258" s="405">
        <f t="shared" ref="DZ258:DZ289" si="33">F258+J258+N258+R258+V258+Z258+AD258+AH258+AL258+AP258+AT258+AX258+BB258+BF258+BJ258+BN258+BR258+BV258+BZ258+CD258+CH258+CL258+CP258+CT258+CX258+DB258+DF258+DJ258+DN258+DR258+DV258</f>
        <v>73</v>
      </c>
      <c r="EA258" s="406">
        <f t="shared" ref="EA258:EA289" si="34">G258+K258+O258+S258+W258+AA258+AE258+AI258+AM258+AQ258+AU258+AY258+BC258+BG258+BK258+BO258+BS258+BW258+CA258+CE258+CI258+CM258+CQ258+CU258+CY258+DC258+DG258+DK258+DO258+DS258+DW258</f>
        <v>23</v>
      </c>
      <c r="EB258" s="406">
        <f t="shared" ref="EB258:EB289" si="35">H258+L258+P258+T258+X258+AB258+AF258+AJ258+AN258+AR258+AV258+AZ258+BD258+BH258+BL258+BP258+BT258+BX258+CB258+CF258+CJ258+CN258+CR258+CV258+CZ258+DD258+DH258+DL258+DP258+DT258+DX258</f>
        <v>0</v>
      </c>
      <c r="EC258" s="407">
        <f t="shared" ref="EC258:EC289" si="36">I258+M258+Q258+U258+Y258+AC258+AG258+AK258+AO258+AS258+AW258+BA258+BE258+BI258+BM258+BQ258+BU258+BY258+CC258+CG258+CK258+CO258+CS258+CW258+DA258+DE258+DI258+DM258+DQ258+DU258+DY258</f>
        <v>0</v>
      </c>
    </row>
    <row r="259" spans="1:133" ht="42" customHeight="1">
      <c r="A259" s="501">
        <v>2</v>
      </c>
      <c r="B259" s="502" t="s">
        <v>585</v>
      </c>
      <c r="C259" s="503" t="s">
        <v>87</v>
      </c>
      <c r="D259" s="504" t="s">
        <v>1382</v>
      </c>
      <c r="E259" s="505">
        <v>50</v>
      </c>
      <c r="F259" s="365">
        <v>3</v>
      </c>
      <c r="G259" s="362">
        <v>2</v>
      </c>
      <c r="H259" s="363"/>
      <c r="I259" s="364"/>
      <c r="J259" s="365"/>
      <c r="K259" s="362">
        <v>3</v>
      </c>
      <c r="L259" s="363"/>
      <c r="M259" s="364"/>
      <c r="N259" s="365"/>
      <c r="O259" s="362"/>
      <c r="P259" s="363"/>
      <c r="Q259" s="364"/>
      <c r="R259" s="365">
        <v>2</v>
      </c>
      <c r="S259" s="362"/>
      <c r="T259" s="363"/>
      <c r="U259" s="364"/>
      <c r="V259" s="365"/>
      <c r="W259" s="362"/>
      <c r="X259" s="363"/>
      <c r="Y259" s="364"/>
      <c r="Z259" s="365"/>
      <c r="AA259" s="362">
        <v>2</v>
      </c>
      <c r="AB259" s="363"/>
      <c r="AC259" s="364"/>
      <c r="AD259" s="365"/>
      <c r="AE259" s="362">
        <v>3</v>
      </c>
      <c r="AF259" s="363"/>
      <c r="AG259" s="364"/>
      <c r="AH259" s="365"/>
      <c r="AI259" s="362">
        <v>2</v>
      </c>
      <c r="AJ259" s="363"/>
      <c r="AK259" s="364"/>
      <c r="AL259" s="365">
        <v>3</v>
      </c>
      <c r="AM259" s="362">
        <v>3</v>
      </c>
      <c r="AN259" s="363"/>
      <c r="AO259" s="364"/>
      <c r="AP259" s="365">
        <v>4</v>
      </c>
      <c r="AQ259" s="362"/>
      <c r="AR259" s="363"/>
      <c r="AS259" s="364"/>
      <c r="AT259" s="365">
        <v>4</v>
      </c>
      <c r="AU259" s="362"/>
      <c r="AV259" s="363"/>
      <c r="AW259" s="364"/>
      <c r="AX259" s="365">
        <v>4</v>
      </c>
      <c r="AY259" s="362"/>
      <c r="AZ259" s="363"/>
      <c r="BA259" s="364"/>
      <c r="BB259" s="365">
        <v>3</v>
      </c>
      <c r="BC259" s="362">
        <v>2</v>
      </c>
      <c r="BD259" s="363"/>
      <c r="BE259" s="364"/>
      <c r="BF259" s="365">
        <v>5</v>
      </c>
      <c r="BG259" s="362"/>
      <c r="BH259" s="363"/>
      <c r="BI259" s="364"/>
      <c r="BJ259" s="365">
        <v>5</v>
      </c>
      <c r="BK259" s="362">
        <v>2</v>
      </c>
      <c r="BL259" s="363"/>
      <c r="BM259" s="364"/>
      <c r="BN259" s="365">
        <v>4</v>
      </c>
      <c r="BO259" s="362">
        <v>1</v>
      </c>
      <c r="BP259" s="363"/>
      <c r="BQ259" s="364"/>
      <c r="BR259" s="365">
        <v>3</v>
      </c>
      <c r="BS259" s="362"/>
      <c r="BT259" s="363"/>
      <c r="BU259" s="364"/>
      <c r="BV259" s="365">
        <v>2</v>
      </c>
      <c r="BW259" s="362"/>
      <c r="BX259" s="363"/>
      <c r="BY259" s="364"/>
      <c r="BZ259" s="365"/>
      <c r="CA259" s="362"/>
      <c r="CB259" s="363"/>
      <c r="CC259" s="364"/>
      <c r="CD259" s="365">
        <v>3</v>
      </c>
      <c r="CE259" s="362"/>
      <c r="CF259" s="363"/>
      <c r="CG259" s="364"/>
      <c r="CH259" s="365">
        <v>3</v>
      </c>
      <c r="CI259" s="362"/>
      <c r="CJ259" s="363"/>
      <c r="CK259" s="364"/>
      <c r="CL259" s="365">
        <v>2</v>
      </c>
      <c r="CM259" s="362"/>
      <c r="CN259" s="363"/>
      <c r="CO259" s="364"/>
      <c r="CP259" s="365">
        <v>4</v>
      </c>
      <c r="CQ259" s="362"/>
      <c r="CR259" s="363"/>
      <c r="CS259" s="364"/>
      <c r="CT259" s="365">
        <v>1</v>
      </c>
      <c r="CU259" s="362"/>
      <c r="CV259" s="363"/>
      <c r="CW259" s="364"/>
      <c r="CX259" s="365">
        <v>4</v>
      </c>
      <c r="CY259" s="362"/>
      <c r="CZ259" s="363"/>
      <c r="DA259" s="364"/>
      <c r="DB259" s="365">
        <v>4</v>
      </c>
      <c r="DC259" s="362"/>
      <c r="DD259" s="363"/>
      <c r="DE259" s="364"/>
      <c r="DF259" s="365">
        <v>4</v>
      </c>
      <c r="DG259" s="362"/>
      <c r="DH259" s="363"/>
      <c r="DI259" s="364"/>
      <c r="DJ259" s="365">
        <v>4</v>
      </c>
      <c r="DK259" s="362"/>
      <c r="DL259" s="363"/>
      <c r="DM259" s="364"/>
      <c r="DN259" s="365">
        <v>4</v>
      </c>
      <c r="DO259" s="362"/>
      <c r="DP259" s="363"/>
      <c r="DQ259" s="364"/>
      <c r="DR259" s="365">
        <v>3</v>
      </c>
      <c r="DS259" s="362"/>
      <c r="DT259" s="363"/>
      <c r="DU259" s="364"/>
      <c r="DV259" s="365"/>
      <c r="DW259" s="362"/>
      <c r="DX259" s="363"/>
      <c r="DY259" s="364"/>
      <c r="DZ259" s="413">
        <f t="shared" si="33"/>
        <v>78</v>
      </c>
      <c r="EA259" s="414">
        <f t="shared" si="34"/>
        <v>20</v>
      </c>
      <c r="EB259" s="414">
        <f t="shared" si="35"/>
        <v>0</v>
      </c>
      <c r="EC259" s="415">
        <f t="shared" si="36"/>
        <v>0</v>
      </c>
    </row>
    <row r="260" spans="1:133" ht="42" customHeight="1">
      <c r="A260" s="501">
        <v>3</v>
      </c>
      <c r="B260" s="502" t="s">
        <v>1148</v>
      </c>
      <c r="C260" s="503" t="s">
        <v>1149</v>
      </c>
      <c r="D260" s="504" t="s">
        <v>1383</v>
      </c>
      <c r="E260" s="505">
        <v>50</v>
      </c>
      <c r="F260" s="365">
        <v>5</v>
      </c>
      <c r="G260" s="362">
        <v>3</v>
      </c>
      <c r="H260" s="363"/>
      <c r="I260" s="364"/>
      <c r="J260" s="365"/>
      <c r="K260" s="362"/>
      <c r="L260" s="363"/>
      <c r="M260" s="364"/>
      <c r="N260" s="365"/>
      <c r="O260" s="362"/>
      <c r="P260" s="363"/>
      <c r="Q260" s="364"/>
      <c r="R260" s="365">
        <v>2</v>
      </c>
      <c r="S260" s="362"/>
      <c r="T260" s="363"/>
      <c r="U260" s="364"/>
      <c r="V260" s="365"/>
      <c r="W260" s="362"/>
      <c r="X260" s="363"/>
      <c r="Y260" s="364"/>
      <c r="Z260" s="365"/>
      <c r="AA260" s="362"/>
      <c r="AB260" s="363"/>
      <c r="AC260" s="364"/>
      <c r="AD260" s="365"/>
      <c r="AE260" s="362"/>
      <c r="AF260" s="363"/>
      <c r="AG260" s="364"/>
      <c r="AH260" s="365"/>
      <c r="AI260" s="362"/>
      <c r="AJ260" s="363"/>
      <c r="AK260" s="364"/>
      <c r="AL260" s="365">
        <v>5</v>
      </c>
      <c r="AM260" s="362">
        <v>4</v>
      </c>
      <c r="AN260" s="363"/>
      <c r="AO260" s="364"/>
      <c r="AP260" s="365">
        <v>5</v>
      </c>
      <c r="AQ260" s="362"/>
      <c r="AR260" s="363"/>
      <c r="AS260" s="364"/>
      <c r="AT260" s="365"/>
      <c r="AU260" s="362">
        <v>5</v>
      </c>
      <c r="AV260" s="363">
        <v>5</v>
      </c>
      <c r="AW260" s="364"/>
      <c r="AX260" s="365">
        <v>5</v>
      </c>
      <c r="AY260" s="362"/>
      <c r="AZ260" s="363"/>
      <c r="BA260" s="364"/>
      <c r="BB260" s="365">
        <v>5</v>
      </c>
      <c r="BC260" s="362"/>
      <c r="BD260" s="363"/>
      <c r="BE260" s="364"/>
      <c r="BF260" s="365">
        <v>5</v>
      </c>
      <c r="BG260" s="362"/>
      <c r="BH260" s="363"/>
      <c r="BI260" s="364"/>
      <c r="BJ260" s="365">
        <v>5</v>
      </c>
      <c r="BK260" s="362">
        <v>3</v>
      </c>
      <c r="BL260" s="363"/>
      <c r="BM260" s="364"/>
      <c r="BN260" s="365">
        <v>3</v>
      </c>
      <c r="BO260" s="362">
        <v>3</v>
      </c>
      <c r="BP260" s="363"/>
      <c r="BQ260" s="364"/>
      <c r="BR260" s="365">
        <v>3</v>
      </c>
      <c r="BS260" s="362"/>
      <c r="BT260" s="363"/>
      <c r="BU260" s="364"/>
      <c r="BV260" s="365">
        <v>2</v>
      </c>
      <c r="BW260" s="362"/>
      <c r="BX260" s="363"/>
      <c r="BY260" s="364"/>
      <c r="BZ260" s="365"/>
      <c r="CA260" s="362"/>
      <c r="CB260" s="363"/>
      <c r="CC260" s="364"/>
      <c r="CD260" s="365">
        <v>3</v>
      </c>
      <c r="CE260" s="362"/>
      <c r="CF260" s="363"/>
      <c r="CG260" s="364"/>
      <c r="CH260" s="365">
        <v>3</v>
      </c>
      <c r="CI260" s="362"/>
      <c r="CJ260" s="363"/>
      <c r="CK260" s="364"/>
      <c r="CL260" s="365"/>
      <c r="CM260" s="362">
        <v>2</v>
      </c>
      <c r="CN260" s="363"/>
      <c r="CO260" s="364"/>
      <c r="CP260" s="365">
        <v>5</v>
      </c>
      <c r="CQ260" s="362">
        <v>5</v>
      </c>
      <c r="CR260" s="363"/>
      <c r="CS260" s="364"/>
      <c r="CT260" s="365">
        <v>5</v>
      </c>
      <c r="CU260" s="362"/>
      <c r="CV260" s="363"/>
      <c r="CW260" s="364"/>
      <c r="CX260" s="365">
        <v>5</v>
      </c>
      <c r="CY260" s="362"/>
      <c r="CZ260" s="363"/>
      <c r="DA260" s="364"/>
      <c r="DB260" s="365">
        <v>5</v>
      </c>
      <c r="DC260" s="362"/>
      <c r="DD260" s="363"/>
      <c r="DE260" s="364"/>
      <c r="DF260" s="365">
        <v>5</v>
      </c>
      <c r="DG260" s="362"/>
      <c r="DH260" s="363"/>
      <c r="DI260" s="364"/>
      <c r="DJ260" s="365">
        <v>5</v>
      </c>
      <c r="DK260" s="362"/>
      <c r="DL260" s="363"/>
      <c r="DM260" s="364"/>
      <c r="DN260" s="365">
        <v>5</v>
      </c>
      <c r="DO260" s="362"/>
      <c r="DP260" s="363"/>
      <c r="DQ260" s="364"/>
      <c r="DR260" s="365">
        <v>3</v>
      </c>
      <c r="DS260" s="362"/>
      <c r="DT260" s="363"/>
      <c r="DU260" s="364"/>
      <c r="DV260" s="365"/>
      <c r="DW260" s="362"/>
      <c r="DX260" s="363"/>
      <c r="DY260" s="364"/>
      <c r="DZ260" s="413">
        <f t="shared" si="33"/>
        <v>89</v>
      </c>
      <c r="EA260" s="414">
        <f t="shared" si="34"/>
        <v>25</v>
      </c>
      <c r="EB260" s="414">
        <f t="shared" si="35"/>
        <v>5</v>
      </c>
      <c r="EC260" s="415">
        <f t="shared" si="36"/>
        <v>0</v>
      </c>
    </row>
    <row r="261" spans="1:133" ht="42" customHeight="1">
      <c r="A261" s="501">
        <v>4</v>
      </c>
      <c r="B261" s="502" t="s">
        <v>586</v>
      </c>
      <c r="C261" s="503" t="s">
        <v>95</v>
      </c>
      <c r="D261" s="504" t="s">
        <v>1384</v>
      </c>
      <c r="E261" s="505">
        <v>30</v>
      </c>
      <c r="F261" s="365">
        <v>5</v>
      </c>
      <c r="G261" s="362">
        <v>2</v>
      </c>
      <c r="H261" s="363"/>
      <c r="I261" s="364"/>
      <c r="J261" s="365"/>
      <c r="K261" s="362">
        <v>3</v>
      </c>
      <c r="L261" s="363"/>
      <c r="M261" s="364"/>
      <c r="N261" s="365"/>
      <c r="O261" s="362"/>
      <c r="P261" s="363"/>
      <c r="Q261" s="364"/>
      <c r="R261" s="365">
        <v>2</v>
      </c>
      <c r="S261" s="362"/>
      <c r="T261" s="363"/>
      <c r="U261" s="364"/>
      <c r="V261" s="365"/>
      <c r="W261" s="362">
        <v>2</v>
      </c>
      <c r="X261" s="363"/>
      <c r="Y261" s="364"/>
      <c r="Z261" s="365"/>
      <c r="AA261" s="362"/>
      <c r="AB261" s="363"/>
      <c r="AC261" s="364"/>
      <c r="AD261" s="365"/>
      <c r="AE261" s="362">
        <v>3</v>
      </c>
      <c r="AF261" s="363"/>
      <c r="AG261" s="364"/>
      <c r="AH261" s="365"/>
      <c r="AI261" s="362">
        <v>2</v>
      </c>
      <c r="AJ261" s="363"/>
      <c r="AK261" s="364"/>
      <c r="AL261" s="365">
        <v>5</v>
      </c>
      <c r="AM261" s="362">
        <v>4</v>
      </c>
      <c r="AN261" s="363"/>
      <c r="AO261" s="364"/>
      <c r="AP261" s="365">
        <v>3</v>
      </c>
      <c r="AQ261" s="362"/>
      <c r="AR261" s="363"/>
      <c r="AS261" s="364"/>
      <c r="AT261" s="365">
        <v>3</v>
      </c>
      <c r="AU261" s="362"/>
      <c r="AV261" s="363"/>
      <c r="AW261" s="364"/>
      <c r="AX261" s="365">
        <v>3</v>
      </c>
      <c r="AY261" s="362"/>
      <c r="AZ261" s="363"/>
      <c r="BA261" s="364"/>
      <c r="BB261" s="365">
        <v>5</v>
      </c>
      <c r="BC261" s="362"/>
      <c r="BD261" s="363"/>
      <c r="BE261" s="364"/>
      <c r="BF261" s="365">
        <v>3</v>
      </c>
      <c r="BG261" s="362"/>
      <c r="BH261" s="363"/>
      <c r="BI261" s="364"/>
      <c r="BJ261" s="365">
        <v>3</v>
      </c>
      <c r="BK261" s="362"/>
      <c r="BL261" s="363"/>
      <c r="BM261" s="364"/>
      <c r="BN261" s="365">
        <v>2</v>
      </c>
      <c r="BO261" s="362">
        <v>2</v>
      </c>
      <c r="BP261" s="363"/>
      <c r="BQ261" s="364"/>
      <c r="BR261" s="365"/>
      <c r="BS261" s="362"/>
      <c r="BT261" s="363"/>
      <c r="BU261" s="364"/>
      <c r="BV261" s="365"/>
      <c r="BW261" s="362"/>
      <c r="BX261" s="363"/>
      <c r="BY261" s="364"/>
      <c r="BZ261" s="365"/>
      <c r="CA261" s="362"/>
      <c r="CB261" s="363"/>
      <c r="CC261" s="364"/>
      <c r="CD261" s="365">
        <v>3</v>
      </c>
      <c r="CE261" s="362"/>
      <c r="CF261" s="363"/>
      <c r="CG261" s="364"/>
      <c r="CH261" s="365">
        <v>3</v>
      </c>
      <c r="CI261" s="362"/>
      <c r="CJ261" s="363"/>
      <c r="CK261" s="364"/>
      <c r="CL261" s="365"/>
      <c r="CM261" s="362"/>
      <c r="CN261" s="363"/>
      <c r="CO261" s="364"/>
      <c r="CP261" s="365">
        <v>3</v>
      </c>
      <c r="CQ261" s="362"/>
      <c r="CR261" s="363"/>
      <c r="CS261" s="364"/>
      <c r="CT261" s="365">
        <v>3</v>
      </c>
      <c r="CU261" s="362"/>
      <c r="CV261" s="363"/>
      <c r="CW261" s="364"/>
      <c r="CX261" s="365">
        <v>3</v>
      </c>
      <c r="CY261" s="362"/>
      <c r="CZ261" s="363"/>
      <c r="DA261" s="364"/>
      <c r="DB261" s="365">
        <v>3</v>
      </c>
      <c r="DC261" s="362"/>
      <c r="DD261" s="363"/>
      <c r="DE261" s="364"/>
      <c r="DF261" s="365"/>
      <c r="DG261" s="362"/>
      <c r="DH261" s="363"/>
      <c r="DI261" s="364"/>
      <c r="DJ261" s="365"/>
      <c r="DK261" s="362"/>
      <c r="DL261" s="363"/>
      <c r="DM261" s="364"/>
      <c r="DN261" s="365">
        <v>3</v>
      </c>
      <c r="DO261" s="362"/>
      <c r="DP261" s="363"/>
      <c r="DQ261" s="364"/>
      <c r="DR261" s="365">
        <v>3</v>
      </c>
      <c r="DS261" s="362"/>
      <c r="DT261" s="363"/>
      <c r="DU261" s="364"/>
      <c r="DV261" s="365"/>
      <c r="DW261" s="362"/>
      <c r="DX261" s="363"/>
      <c r="DY261" s="364"/>
      <c r="DZ261" s="413">
        <f t="shared" si="33"/>
        <v>58</v>
      </c>
      <c r="EA261" s="414">
        <f t="shared" si="34"/>
        <v>18</v>
      </c>
      <c r="EB261" s="414">
        <f t="shared" si="35"/>
        <v>0</v>
      </c>
      <c r="EC261" s="415">
        <f t="shared" si="36"/>
        <v>0</v>
      </c>
    </row>
    <row r="262" spans="1:133" ht="42" customHeight="1">
      <c r="A262" s="501">
        <v>5</v>
      </c>
      <c r="B262" s="502" t="s">
        <v>587</v>
      </c>
      <c r="C262" s="503" t="s">
        <v>588</v>
      </c>
      <c r="D262" s="504" t="s">
        <v>1385</v>
      </c>
      <c r="E262" s="505">
        <v>25</v>
      </c>
      <c r="F262" s="365"/>
      <c r="G262" s="362">
        <v>2</v>
      </c>
      <c r="H262" s="363"/>
      <c r="I262" s="364"/>
      <c r="J262" s="365"/>
      <c r="K262" s="362">
        <v>3</v>
      </c>
      <c r="L262" s="363"/>
      <c r="M262" s="364"/>
      <c r="N262" s="365"/>
      <c r="O262" s="362"/>
      <c r="P262" s="363"/>
      <c r="Q262" s="364"/>
      <c r="R262" s="365">
        <v>2</v>
      </c>
      <c r="S262" s="362"/>
      <c r="T262" s="363"/>
      <c r="U262" s="364"/>
      <c r="V262" s="365"/>
      <c r="W262" s="362">
        <v>5</v>
      </c>
      <c r="X262" s="363"/>
      <c r="Y262" s="364"/>
      <c r="Z262" s="365"/>
      <c r="AA262" s="362">
        <v>2</v>
      </c>
      <c r="AB262" s="363"/>
      <c r="AC262" s="364"/>
      <c r="AD262" s="365"/>
      <c r="AE262" s="362">
        <v>3</v>
      </c>
      <c r="AF262" s="363"/>
      <c r="AG262" s="364"/>
      <c r="AH262" s="365"/>
      <c r="AI262" s="362">
        <v>2</v>
      </c>
      <c r="AJ262" s="363"/>
      <c r="AK262" s="364"/>
      <c r="AL262" s="365">
        <v>3</v>
      </c>
      <c r="AM262" s="362"/>
      <c r="AN262" s="363"/>
      <c r="AO262" s="364"/>
      <c r="AP262" s="365">
        <v>3</v>
      </c>
      <c r="AQ262" s="362"/>
      <c r="AR262" s="363"/>
      <c r="AS262" s="364"/>
      <c r="AT262" s="365"/>
      <c r="AU262" s="362">
        <v>3</v>
      </c>
      <c r="AV262" s="363"/>
      <c r="AW262" s="364"/>
      <c r="AX262" s="365">
        <v>3</v>
      </c>
      <c r="AY262" s="362"/>
      <c r="AZ262" s="363"/>
      <c r="BA262" s="364"/>
      <c r="BB262" s="365"/>
      <c r="BC262" s="362">
        <v>2</v>
      </c>
      <c r="BD262" s="363"/>
      <c r="BE262" s="364"/>
      <c r="BF262" s="365"/>
      <c r="BG262" s="362"/>
      <c r="BH262" s="363"/>
      <c r="BI262" s="364"/>
      <c r="BJ262" s="365">
        <v>3</v>
      </c>
      <c r="BK262" s="362"/>
      <c r="BL262" s="363"/>
      <c r="BM262" s="364"/>
      <c r="BN262" s="365">
        <v>1</v>
      </c>
      <c r="BO262" s="362"/>
      <c r="BP262" s="363"/>
      <c r="BQ262" s="364"/>
      <c r="BR262" s="365"/>
      <c r="BS262" s="362">
        <v>3</v>
      </c>
      <c r="BT262" s="363"/>
      <c r="BU262" s="364"/>
      <c r="BV262" s="365"/>
      <c r="BW262" s="362">
        <v>2</v>
      </c>
      <c r="BX262" s="363"/>
      <c r="BY262" s="364"/>
      <c r="BZ262" s="365"/>
      <c r="CA262" s="362"/>
      <c r="CB262" s="363"/>
      <c r="CC262" s="364"/>
      <c r="CD262" s="365">
        <v>3</v>
      </c>
      <c r="CE262" s="362"/>
      <c r="CF262" s="363"/>
      <c r="CG262" s="364"/>
      <c r="CH262" s="365">
        <v>3</v>
      </c>
      <c r="CI262" s="362"/>
      <c r="CJ262" s="363"/>
      <c r="CK262" s="364"/>
      <c r="CL262" s="365"/>
      <c r="CM262" s="362">
        <v>2</v>
      </c>
      <c r="CN262" s="363"/>
      <c r="CO262" s="364"/>
      <c r="CP262" s="365"/>
      <c r="CQ262" s="362">
        <v>2</v>
      </c>
      <c r="CR262" s="363"/>
      <c r="CS262" s="364"/>
      <c r="CT262" s="365"/>
      <c r="CU262" s="362"/>
      <c r="CV262" s="363"/>
      <c r="CW262" s="364"/>
      <c r="CX262" s="365">
        <v>3</v>
      </c>
      <c r="CY262" s="362"/>
      <c r="CZ262" s="363"/>
      <c r="DA262" s="364"/>
      <c r="DB262" s="365">
        <v>3</v>
      </c>
      <c r="DC262" s="362"/>
      <c r="DD262" s="363"/>
      <c r="DE262" s="364"/>
      <c r="DF262" s="365">
        <v>3</v>
      </c>
      <c r="DG262" s="362"/>
      <c r="DH262" s="363"/>
      <c r="DI262" s="364"/>
      <c r="DJ262" s="365">
        <v>3</v>
      </c>
      <c r="DK262" s="362"/>
      <c r="DL262" s="363"/>
      <c r="DM262" s="364"/>
      <c r="DN262" s="365"/>
      <c r="DO262" s="362"/>
      <c r="DP262" s="363"/>
      <c r="DQ262" s="364"/>
      <c r="DR262" s="365">
        <v>3</v>
      </c>
      <c r="DS262" s="362"/>
      <c r="DT262" s="363"/>
      <c r="DU262" s="364"/>
      <c r="DV262" s="365"/>
      <c r="DW262" s="362"/>
      <c r="DX262" s="363"/>
      <c r="DY262" s="364"/>
      <c r="DZ262" s="413">
        <f t="shared" si="33"/>
        <v>36</v>
      </c>
      <c r="EA262" s="414">
        <f t="shared" si="34"/>
        <v>31</v>
      </c>
      <c r="EB262" s="414">
        <f t="shared" si="35"/>
        <v>0</v>
      </c>
      <c r="EC262" s="415">
        <f t="shared" si="36"/>
        <v>0</v>
      </c>
    </row>
    <row r="263" spans="1:133" ht="42" customHeight="1">
      <c r="A263" s="501">
        <v>6</v>
      </c>
      <c r="B263" s="502" t="s">
        <v>589</v>
      </c>
      <c r="C263" s="503" t="s">
        <v>93</v>
      </c>
      <c r="D263" s="504" t="s">
        <v>1386</v>
      </c>
      <c r="E263" s="505">
        <v>25</v>
      </c>
      <c r="F263" s="365">
        <v>3</v>
      </c>
      <c r="G263" s="362"/>
      <c r="H263" s="363"/>
      <c r="I263" s="364"/>
      <c r="J263" s="365"/>
      <c r="K263" s="362">
        <v>3</v>
      </c>
      <c r="L263" s="363"/>
      <c r="M263" s="364"/>
      <c r="N263" s="365"/>
      <c r="O263" s="362"/>
      <c r="P263" s="363"/>
      <c r="Q263" s="364"/>
      <c r="R263" s="365">
        <v>2</v>
      </c>
      <c r="S263" s="362"/>
      <c r="T263" s="363"/>
      <c r="U263" s="364"/>
      <c r="V263" s="365"/>
      <c r="W263" s="362">
        <v>2</v>
      </c>
      <c r="X263" s="363"/>
      <c r="Y263" s="364"/>
      <c r="Z263" s="365"/>
      <c r="AA263" s="362"/>
      <c r="AB263" s="363"/>
      <c r="AC263" s="364"/>
      <c r="AD263" s="365"/>
      <c r="AE263" s="362">
        <v>3</v>
      </c>
      <c r="AF263" s="363"/>
      <c r="AG263" s="364"/>
      <c r="AH263" s="365"/>
      <c r="AI263" s="362">
        <v>2</v>
      </c>
      <c r="AJ263" s="363"/>
      <c r="AK263" s="364"/>
      <c r="AL263" s="365"/>
      <c r="AM263" s="362">
        <v>2</v>
      </c>
      <c r="AN263" s="363"/>
      <c r="AO263" s="364"/>
      <c r="AP263" s="365">
        <v>3</v>
      </c>
      <c r="AQ263" s="362"/>
      <c r="AR263" s="363"/>
      <c r="AS263" s="364"/>
      <c r="AT263" s="365"/>
      <c r="AU263" s="362">
        <v>3</v>
      </c>
      <c r="AV263" s="363"/>
      <c r="AW263" s="364"/>
      <c r="AX263" s="365">
        <v>3</v>
      </c>
      <c r="AY263" s="362"/>
      <c r="AZ263" s="363"/>
      <c r="BA263" s="364"/>
      <c r="BB263" s="365">
        <v>3</v>
      </c>
      <c r="BC263" s="362"/>
      <c r="BD263" s="363"/>
      <c r="BE263" s="364"/>
      <c r="BF263" s="365"/>
      <c r="BG263" s="362">
        <v>2</v>
      </c>
      <c r="BH263" s="363"/>
      <c r="BI263" s="364"/>
      <c r="BJ263" s="365">
        <v>3</v>
      </c>
      <c r="BK263" s="362"/>
      <c r="BL263" s="363"/>
      <c r="BM263" s="364"/>
      <c r="BN263" s="365">
        <v>1</v>
      </c>
      <c r="BO263" s="362"/>
      <c r="BP263" s="363"/>
      <c r="BQ263" s="364"/>
      <c r="BR263" s="365"/>
      <c r="BS263" s="362">
        <v>3</v>
      </c>
      <c r="BT263" s="363"/>
      <c r="BU263" s="364"/>
      <c r="BV263" s="365"/>
      <c r="BW263" s="362">
        <v>2</v>
      </c>
      <c r="BX263" s="363"/>
      <c r="BY263" s="364"/>
      <c r="BZ263" s="365"/>
      <c r="CA263" s="362"/>
      <c r="CB263" s="363"/>
      <c r="CC263" s="364"/>
      <c r="CD263" s="365">
        <v>3</v>
      </c>
      <c r="CE263" s="362"/>
      <c r="CF263" s="363"/>
      <c r="CG263" s="364"/>
      <c r="CH263" s="365">
        <v>3</v>
      </c>
      <c r="CI263" s="362"/>
      <c r="CJ263" s="363"/>
      <c r="CK263" s="364"/>
      <c r="CL263" s="365"/>
      <c r="CM263" s="362">
        <v>2</v>
      </c>
      <c r="CN263" s="363"/>
      <c r="CO263" s="364"/>
      <c r="CP263" s="365"/>
      <c r="CQ263" s="362"/>
      <c r="CR263" s="363"/>
      <c r="CS263" s="364"/>
      <c r="CT263" s="365"/>
      <c r="CU263" s="362">
        <v>2</v>
      </c>
      <c r="CV263" s="363"/>
      <c r="CW263" s="364"/>
      <c r="CX263" s="365">
        <v>3</v>
      </c>
      <c r="CY263" s="362"/>
      <c r="CZ263" s="363"/>
      <c r="DA263" s="364"/>
      <c r="DB263" s="365"/>
      <c r="DC263" s="362"/>
      <c r="DD263" s="363"/>
      <c r="DE263" s="364"/>
      <c r="DF263" s="365"/>
      <c r="DG263" s="362"/>
      <c r="DH263" s="363"/>
      <c r="DI263" s="364"/>
      <c r="DJ263" s="365">
        <v>3</v>
      </c>
      <c r="DK263" s="362"/>
      <c r="DL263" s="363"/>
      <c r="DM263" s="364"/>
      <c r="DN263" s="365">
        <v>3</v>
      </c>
      <c r="DO263" s="362"/>
      <c r="DP263" s="363"/>
      <c r="DQ263" s="364"/>
      <c r="DR263" s="365">
        <v>3</v>
      </c>
      <c r="DS263" s="362"/>
      <c r="DT263" s="363"/>
      <c r="DU263" s="364"/>
      <c r="DV263" s="365"/>
      <c r="DW263" s="362"/>
      <c r="DX263" s="363"/>
      <c r="DY263" s="364"/>
      <c r="DZ263" s="413">
        <f t="shared" si="33"/>
        <v>36</v>
      </c>
      <c r="EA263" s="414">
        <f t="shared" si="34"/>
        <v>26</v>
      </c>
      <c r="EB263" s="414">
        <f t="shared" si="35"/>
        <v>0</v>
      </c>
      <c r="EC263" s="415">
        <f t="shared" si="36"/>
        <v>0</v>
      </c>
    </row>
    <row r="264" spans="1:133" ht="42" customHeight="1">
      <c r="A264" s="501">
        <v>7</v>
      </c>
      <c r="B264" s="502" t="s">
        <v>590</v>
      </c>
      <c r="C264" s="503" t="s">
        <v>1387</v>
      </c>
      <c r="D264" s="504" t="s">
        <v>1388</v>
      </c>
      <c r="E264" s="505">
        <v>20</v>
      </c>
      <c r="F264" s="365"/>
      <c r="G264" s="362">
        <v>2</v>
      </c>
      <c r="H264" s="363"/>
      <c r="I264" s="364"/>
      <c r="J264" s="365"/>
      <c r="K264" s="362">
        <v>3</v>
      </c>
      <c r="L264" s="363"/>
      <c r="M264" s="364"/>
      <c r="N264" s="365"/>
      <c r="O264" s="362"/>
      <c r="P264" s="363"/>
      <c r="Q264" s="364"/>
      <c r="R264" s="365">
        <v>2</v>
      </c>
      <c r="S264" s="362"/>
      <c r="T264" s="363"/>
      <c r="U264" s="364"/>
      <c r="V264" s="365"/>
      <c r="W264" s="362">
        <v>2</v>
      </c>
      <c r="X264" s="363"/>
      <c r="Y264" s="364"/>
      <c r="Z264" s="365"/>
      <c r="AA264" s="362">
        <v>2</v>
      </c>
      <c r="AB264" s="363"/>
      <c r="AC264" s="364"/>
      <c r="AD264" s="365"/>
      <c r="AE264" s="362">
        <v>3</v>
      </c>
      <c r="AF264" s="363"/>
      <c r="AG264" s="364"/>
      <c r="AH264" s="365"/>
      <c r="AI264" s="362">
        <v>2</v>
      </c>
      <c r="AJ264" s="363"/>
      <c r="AK264" s="364"/>
      <c r="AL264" s="365">
        <v>3</v>
      </c>
      <c r="AM264" s="362"/>
      <c r="AN264" s="363"/>
      <c r="AO264" s="364"/>
      <c r="AP264" s="365"/>
      <c r="AQ264" s="362"/>
      <c r="AR264" s="363"/>
      <c r="AS264" s="364"/>
      <c r="AT264" s="365"/>
      <c r="AU264" s="362">
        <v>3</v>
      </c>
      <c r="AV264" s="363"/>
      <c r="AW264" s="364"/>
      <c r="AX264" s="365"/>
      <c r="AY264" s="362"/>
      <c r="AZ264" s="363"/>
      <c r="BA264" s="364"/>
      <c r="BB264" s="365"/>
      <c r="BC264" s="362">
        <v>2</v>
      </c>
      <c r="BD264" s="363"/>
      <c r="BE264" s="364"/>
      <c r="BF264" s="365">
        <v>3</v>
      </c>
      <c r="BG264" s="362"/>
      <c r="BH264" s="363"/>
      <c r="BI264" s="364"/>
      <c r="BJ264" s="365"/>
      <c r="BK264" s="362">
        <v>2</v>
      </c>
      <c r="BL264" s="363"/>
      <c r="BM264" s="364"/>
      <c r="BN264" s="365">
        <v>1</v>
      </c>
      <c r="BO264" s="362"/>
      <c r="BP264" s="363"/>
      <c r="BQ264" s="364"/>
      <c r="BR264" s="365"/>
      <c r="BS264" s="362">
        <v>3</v>
      </c>
      <c r="BT264" s="363"/>
      <c r="BU264" s="364"/>
      <c r="BV264" s="365"/>
      <c r="BW264" s="362">
        <v>2</v>
      </c>
      <c r="BX264" s="363"/>
      <c r="BY264" s="364"/>
      <c r="BZ264" s="365"/>
      <c r="CA264" s="362"/>
      <c r="CB264" s="363"/>
      <c r="CC264" s="364"/>
      <c r="CD264" s="365">
        <v>3</v>
      </c>
      <c r="CE264" s="362"/>
      <c r="CF264" s="363"/>
      <c r="CG264" s="364"/>
      <c r="CH264" s="365">
        <v>3</v>
      </c>
      <c r="CI264" s="362"/>
      <c r="CJ264" s="363"/>
      <c r="CK264" s="364"/>
      <c r="CL264" s="365"/>
      <c r="CM264" s="362">
        <v>2</v>
      </c>
      <c r="CN264" s="363"/>
      <c r="CO264" s="364"/>
      <c r="CP264" s="365">
        <v>3</v>
      </c>
      <c r="CQ264" s="362"/>
      <c r="CR264" s="363"/>
      <c r="CS264" s="364"/>
      <c r="CT264" s="365">
        <v>3</v>
      </c>
      <c r="CU264" s="362"/>
      <c r="CV264" s="363"/>
      <c r="CW264" s="364"/>
      <c r="CX264" s="365">
        <v>3</v>
      </c>
      <c r="CY264" s="362"/>
      <c r="CZ264" s="363"/>
      <c r="DA264" s="364"/>
      <c r="DB264" s="365">
        <v>3</v>
      </c>
      <c r="DC264" s="362"/>
      <c r="DD264" s="363"/>
      <c r="DE264" s="364"/>
      <c r="DF264" s="365">
        <v>3</v>
      </c>
      <c r="DG264" s="362"/>
      <c r="DH264" s="363"/>
      <c r="DI264" s="364"/>
      <c r="DJ264" s="365"/>
      <c r="DK264" s="362">
        <v>3</v>
      </c>
      <c r="DL264" s="363"/>
      <c r="DM264" s="364"/>
      <c r="DN264" s="365"/>
      <c r="DO264" s="362"/>
      <c r="DP264" s="363"/>
      <c r="DQ264" s="364"/>
      <c r="DR264" s="365">
        <v>3</v>
      </c>
      <c r="DS264" s="362"/>
      <c r="DT264" s="363"/>
      <c r="DU264" s="364"/>
      <c r="DV264" s="365"/>
      <c r="DW264" s="362"/>
      <c r="DX264" s="363"/>
      <c r="DY264" s="364"/>
      <c r="DZ264" s="413">
        <f t="shared" si="33"/>
        <v>33</v>
      </c>
      <c r="EA264" s="414">
        <f t="shared" si="34"/>
        <v>31</v>
      </c>
      <c r="EB264" s="414">
        <f t="shared" si="35"/>
        <v>0</v>
      </c>
      <c r="EC264" s="415">
        <f t="shared" si="36"/>
        <v>0</v>
      </c>
    </row>
    <row r="265" spans="1:133" ht="38.25" customHeight="1">
      <c r="A265" s="501">
        <v>8</v>
      </c>
      <c r="B265" s="502" t="s">
        <v>1389</v>
      </c>
      <c r="C265" s="503" t="s">
        <v>609</v>
      </c>
      <c r="D265" s="504" t="s">
        <v>1390</v>
      </c>
      <c r="E265" s="505">
        <v>20</v>
      </c>
      <c r="F265" s="365"/>
      <c r="G265" s="362"/>
      <c r="H265" s="363"/>
      <c r="I265" s="364"/>
      <c r="J265" s="365"/>
      <c r="K265" s="362"/>
      <c r="L265" s="363"/>
      <c r="M265" s="364"/>
      <c r="N265" s="365"/>
      <c r="O265" s="362"/>
      <c r="P265" s="363"/>
      <c r="Q265" s="364"/>
      <c r="R265" s="365"/>
      <c r="S265" s="362"/>
      <c r="T265" s="363"/>
      <c r="U265" s="364"/>
      <c r="V265" s="365"/>
      <c r="W265" s="362"/>
      <c r="X265" s="363"/>
      <c r="Y265" s="364"/>
      <c r="Z265" s="365"/>
      <c r="AA265" s="362"/>
      <c r="AB265" s="363"/>
      <c r="AC265" s="364"/>
      <c r="AD265" s="365"/>
      <c r="AE265" s="362"/>
      <c r="AF265" s="363"/>
      <c r="AG265" s="364"/>
      <c r="AH265" s="365"/>
      <c r="AI265" s="362"/>
      <c r="AJ265" s="363"/>
      <c r="AK265" s="364"/>
      <c r="AL265" s="365"/>
      <c r="AM265" s="362"/>
      <c r="AN265" s="363"/>
      <c r="AO265" s="364"/>
      <c r="AP265" s="365"/>
      <c r="AQ265" s="362"/>
      <c r="AR265" s="363"/>
      <c r="AS265" s="364"/>
      <c r="AT265" s="365"/>
      <c r="AU265" s="362"/>
      <c r="AV265" s="363"/>
      <c r="AW265" s="364"/>
      <c r="AX265" s="365"/>
      <c r="AY265" s="362"/>
      <c r="AZ265" s="363"/>
      <c r="BA265" s="364"/>
      <c r="BB265" s="365"/>
      <c r="BC265" s="362"/>
      <c r="BD265" s="363"/>
      <c r="BE265" s="364"/>
      <c r="BF265" s="365"/>
      <c r="BG265" s="362"/>
      <c r="BH265" s="363"/>
      <c r="BI265" s="364"/>
      <c r="BJ265" s="365"/>
      <c r="BK265" s="362"/>
      <c r="BL265" s="363"/>
      <c r="BM265" s="364"/>
      <c r="BN265" s="365">
        <v>1</v>
      </c>
      <c r="BO265" s="362"/>
      <c r="BP265" s="363"/>
      <c r="BQ265" s="364"/>
      <c r="BR265" s="365"/>
      <c r="BS265" s="362"/>
      <c r="BT265" s="363"/>
      <c r="BU265" s="364"/>
      <c r="BV265" s="365"/>
      <c r="BW265" s="362"/>
      <c r="BX265" s="363"/>
      <c r="BY265" s="364"/>
      <c r="BZ265" s="365"/>
      <c r="CA265" s="362"/>
      <c r="CB265" s="363"/>
      <c r="CC265" s="364"/>
      <c r="CD265" s="365"/>
      <c r="CE265" s="362"/>
      <c r="CF265" s="363"/>
      <c r="CG265" s="364"/>
      <c r="CH265" s="365"/>
      <c r="CI265" s="362"/>
      <c r="CJ265" s="363"/>
      <c r="CK265" s="364"/>
      <c r="CL265" s="365"/>
      <c r="CM265" s="362"/>
      <c r="CN265" s="363"/>
      <c r="CO265" s="364"/>
      <c r="CP265" s="365"/>
      <c r="CQ265" s="362"/>
      <c r="CR265" s="363"/>
      <c r="CS265" s="364"/>
      <c r="CT265" s="365"/>
      <c r="CU265" s="362"/>
      <c r="CV265" s="363"/>
      <c r="CW265" s="364"/>
      <c r="CX265" s="365"/>
      <c r="CY265" s="362"/>
      <c r="CZ265" s="363"/>
      <c r="DA265" s="364"/>
      <c r="DB265" s="365"/>
      <c r="DC265" s="362"/>
      <c r="DD265" s="363"/>
      <c r="DE265" s="364"/>
      <c r="DF265" s="365"/>
      <c r="DG265" s="362"/>
      <c r="DH265" s="363"/>
      <c r="DI265" s="364"/>
      <c r="DJ265" s="365"/>
      <c r="DK265" s="362"/>
      <c r="DL265" s="363"/>
      <c r="DM265" s="364"/>
      <c r="DN265" s="365"/>
      <c r="DO265" s="362"/>
      <c r="DP265" s="363"/>
      <c r="DQ265" s="364"/>
      <c r="DR265" s="365"/>
      <c r="DS265" s="362"/>
      <c r="DT265" s="363"/>
      <c r="DU265" s="364"/>
      <c r="DV265" s="365"/>
      <c r="DW265" s="362"/>
      <c r="DX265" s="363"/>
      <c r="DY265" s="364"/>
      <c r="DZ265" s="413">
        <f t="shared" si="33"/>
        <v>1</v>
      </c>
      <c r="EA265" s="414">
        <f t="shared" si="34"/>
        <v>0</v>
      </c>
      <c r="EB265" s="414">
        <f t="shared" si="35"/>
        <v>0</v>
      </c>
      <c r="EC265" s="415">
        <f t="shared" si="36"/>
        <v>0</v>
      </c>
    </row>
    <row r="266" spans="1:133" ht="38.25" customHeight="1">
      <c r="A266" s="501">
        <v>9</v>
      </c>
      <c r="B266" s="502" t="s">
        <v>592</v>
      </c>
      <c r="C266" s="503" t="s">
        <v>96</v>
      </c>
      <c r="D266" s="504" t="s">
        <v>1391</v>
      </c>
      <c r="E266" s="505">
        <v>20</v>
      </c>
      <c r="F266" s="365"/>
      <c r="G266" s="362"/>
      <c r="H266" s="363"/>
      <c r="I266" s="364"/>
      <c r="J266" s="365"/>
      <c r="K266" s="362">
        <v>3</v>
      </c>
      <c r="L266" s="363"/>
      <c r="M266" s="364"/>
      <c r="N266" s="365"/>
      <c r="O266" s="362"/>
      <c r="P266" s="363"/>
      <c r="Q266" s="364"/>
      <c r="R266" s="365">
        <v>2</v>
      </c>
      <c r="S266" s="362"/>
      <c r="T266" s="363"/>
      <c r="U266" s="364"/>
      <c r="V266" s="365"/>
      <c r="W266" s="362">
        <v>2</v>
      </c>
      <c r="X266" s="363"/>
      <c r="Y266" s="364"/>
      <c r="Z266" s="365"/>
      <c r="AA266" s="362">
        <v>2</v>
      </c>
      <c r="AB266" s="363"/>
      <c r="AC266" s="364"/>
      <c r="AD266" s="365"/>
      <c r="AE266" s="362">
        <v>3</v>
      </c>
      <c r="AF266" s="363"/>
      <c r="AG266" s="364"/>
      <c r="AH266" s="365"/>
      <c r="AI266" s="362">
        <v>2</v>
      </c>
      <c r="AJ266" s="363"/>
      <c r="AK266" s="364"/>
      <c r="AL266" s="365"/>
      <c r="AM266" s="362">
        <v>2</v>
      </c>
      <c r="AN266" s="363"/>
      <c r="AO266" s="364"/>
      <c r="AP266" s="365"/>
      <c r="AQ266" s="362"/>
      <c r="AR266" s="363"/>
      <c r="AS266" s="364"/>
      <c r="AT266" s="365"/>
      <c r="AU266" s="362"/>
      <c r="AV266" s="363"/>
      <c r="AW266" s="364"/>
      <c r="AX266" s="365"/>
      <c r="AY266" s="362"/>
      <c r="AZ266" s="363"/>
      <c r="BA266" s="364"/>
      <c r="BB266" s="365">
        <v>3</v>
      </c>
      <c r="BC266" s="362"/>
      <c r="BD266" s="363"/>
      <c r="BE266" s="364"/>
      <c r="BF266" s="365"/>
      <c r="BG266" s="362"/>
      <c r="BH266" s="363"/>
      <c r="BI266" s="364"/>
      <c r="BJ266" s="365">
        <v>3</v>
      </c>
      <c r="BK266" s="362"/>
      <c r="BL266" s="363"/>
      <c r="BM266" s="364"/>
      <c r="BN266" s="365">
        <v>1</v>
      </c>
      <c r="BO266" s="362"/>
      <c r="BP266" s="363"/>
      <c r="BQ266" s="364"/>
      <c r="BR266" s="365"/>
      <c r="BS266" s="362">
        <v>3</v>
      </c>
      <c r="BT266" s="363"/>
      <c r="BU266" s="364"/>
      <c r="BV266" s="365"/>
      <c r="BW266" s="362">
        <v>2</v>
      </c>
      <c r="BX266" s="363"/>
      <c r="BY266" s="364"/>
      <c r="BZ266" s="365"/>
      <c r="CA266" s="362"/>
      <c r="CB266" s="363"/>
      <c r="CC266" s="364"/>
      <c r="CD266" s="365">
        <v>3</v>
      </c>
      <c r="CE266" s="362"/>
      <c r="CF266" s="363"/>
      <c r="CG266" s="364"/>
      <c r="CH266" s="365">
        <v>3</v>
      </c>
      <c r="CI266" s="362"/>
      <c r="CJ266" s="363"/>
      <c r="CK266" s="364"/>
      <c r="CL266" s="365"/>
      <c r="CM266" s="362">
        <v>2</v>
      </c>
      <c r="CN266" s="363"/>
      <c r="CO266" s="364"/>
      <c r="CP266" s="365"/>
      <c r="CQ266" s="362">
        <v>2</v>
      </c>
      <c r="CR266" s="363"/>
      <c r="CS266" s="364"/>
      <c r="CT266" s="365"/>
      <c r="CU266" s="362"/>
      <c r="CV266" s="363"/>
      <c r="CW266" s="364"/>
      <c r="CX266" s="365">
        <v>2</v>
      </c>
      <c r="CY266" s="362"/>
      <c r="CZ266" s="363"/>
      <c r="DA266" s="364"/>
      <c r="DB266" s="365"/>
      <c r="DC266" s="362">
        <v>2</v>
      </c>
      <c r="DD266" s="363"/>
      <c r="DE266" s="364"/>
      <c r="DF266" s="365"/>
      <c r="DG266" s="362"/>
      <c r="DH266" s="363"/>
      <c r="DI266" s="364"/>
      <c r="DJ266" s="365"/>
      <c r="DK266" s="362"/>
      <c r="DL266" s="363"/>
      <c r="DM266" s="364"/>
      <c r="DN266" s="365"/>
      <c r="DO266" s="362"/>
      <c r="DP266" s="363"/>
      <c r="DQ266" s="364"/>
      <c r="DR266" s="365">
        <v>3</v>
      </c>
      <c r="DS266" s="362"/>
      <c r="DT266" s="363"/>
      <c r="DU266" s="364"/>
      <c r="DV266" s="365"/>
      <c r="DW266" s="362"/>
      <c r="DX266" s="363"/>
      <c r="DY266" s="364"/>
      <c r="DZ266" s="413">
        <f t="shared" si="33"/>
        <v>20</v>
      </c>
      <c r="EA266" s="414">
        <f t="shared" si="34"/>
        <v>25</v>
      </c>
      <c r="EB266" s="414">
        <f t="shared" si="35"/>
        <v>0</v>
      </c>
      <c r="EC266" s="415">
        <f t="shared" si="36"/>
        <v>0</v>
      </c>
    </row>
    <row r="267" spans="1:133" ht="38.25" customHeight="1">
      <c r="A267" s="501">
        <v>10</v>
      </c>
      <c r="B267" s="502" t="s">
        <v>593</v>
      </c>
      <c r="C267" s="503" t="s">
        <v>91</v>
      </c>
      <c r="D267" s="504" t="s">
        <v>1392</v>
      </c>
      <c r="E267" s="505">
        <v>20</v>
      </c>
      <c r="F267" s="365">
        <v>3</v>
      </c>
      <c r="G267" s="362"/>
      <c r="H267" s="363"/>
      <c r="I267" s="364"/>
      <c r="J267" s="365"/>
      <c r="K267" s="362">
        <v>3</v>
      </c>
      <c r="L267" s="363"/>
      <c r="M267" s="364"/>
      <c r="N267" s="365"/>
      <c r="O267" s="362"/>
      <c r="P267" s="363"/>
      <c r="Q267" s="364"/>
      <c r="R267" s="365">
        <v>2</v>
      </c>
      <c r="S267" s="362"/>
      <c r="T267" s="363"/>
      <c r="U267" s="364"/>
      <c r="V267" s="365"/>
      <c r="W267" s="362">
        <v>2</v>
      </c>
      <c r="X267" s="363"/>
      <c r="Y267" s="364"/>
      <c r="Z267" s="365"/>
      <c r="AA267" s="362">
        <v>2</v>
      </c>
      <c r="AB267" s="363"/>
      <c r="AC267" s="364"/>
      <c r="AD267" s="365"/>
      <c r="AE267" s="362">
        <v>3</v>
      </c>
      <c r="AF267" s="363"/>
      <c r="AG267" s="364"/>
      <c r="AH267" s="365"/>
      <c r="AI267" s="362">
        <v>2</v>
      </c>
      <c r="AJ267" s="363"/>
      <c r="AK267" s="364"/>
      <c r="AL267" s="365"/>
      <c r="AM267" s="362">
        <v>2</v>
      </c>
      <c r="AN267" s="363"/>
      <c r="AO267" s="364"/>
      <c r="AP267" s="365"/>
      <c r="AQ267" s="362">
        <v>2</v>
      </c>
      <c r="AR267" s="363"/>
      <c r="AS267" s="364"/>
      <c r="AT267" s="365">
        <v>3</v>
      </c>
      <c r="AU267" s="362"/>
      <c r="AV267" s="363"/>
      <c r="AW267" s="364"/>
      <c r="AX267" s="365"/>
      <c r="AY267" s="362">
        <v>2</v>
      </c>
      <c r="AZ267" s="363"/>
      <c r="BA267" s="364"/>
      <c r="BB267" s="365"/>
      <c r="BC267" s="362"/>
      <c r="BD267" s="363"/>
      <c r="BE267" s="364"/>
      <c r="BF267" s="365">
        <v>2</v>
      </c>
      <c r="BG267" s="362"/>
      <c r="BH267" s="363"/>
      <c r="BI267" s="364"/>
      <c r="BJ267" s="365">
        <v>2</v>
      </c>
      <c r="BK267" s="362"/>
      <c r="BL267" s="363"/>
      <c r="BM267" s="364"/>
      <c r="BN267" s="365">
        <v>1</v>
      </c>
      <c r="BO267" s="362"/>
      <c r="BP267" s="363"/>
      <c r="BQ267" s="364"/>
      <c r="BR267" s="365"/>
      <c r="BS267" s="362">
        <v>3</v>
      </c>
      <c r="BT267" s="363"/>
      <c r="BU267" s="364"/>
      <c r="BV267" s="365"/>
      <c r="BW267" s="362">
        <v>2</v>
      </c>
      <c r="BX267" s="363"/>
      <c r="BY267" s="364"/>
      <c r="BZ267" s="365"/>
      <c r="CA267" s="362"/>
      <c r="CB267" s="363"/>
      <c r="CC267" s="364"/>
      <c r="CD267" s="365">
        <v>3</v>
      </c>
      <c r="CE267" s="362"/>
      <c r="CF267" s="363"/>
      <c r="CG267" s="364"/>
      <c r="CH267" s="365">
        <v>3</v>
      </c>
      <c r="CI267" s="362"/>
      <c r="CJ267" s="363"/>
      <c r="CK267" s="364"/>
      <c r="CL267" s="365"/>
      <c r="CM267" s="362">
        <v>2</v>
      </c>
      <c r="CN267" s="363"/>
      <c r="CO267" s="364"/>
      <c r="CP267" s="365"/>
      <c r="CQ267" s="362"/>
      <c r="CR267" s="363"/>
      <c r="CS267" s="364"/>
      <c r="CT267" s="365">
        <v>2</v>
      </c>
      <c r="CU267" s="362"/>
      <c r="CV267" s="363"/>
      <c r="CW267" s="364"/>
      <c r="CX267" s="365"/>
      <c r="CY267" s="362"/>
      <c r="CZ267" s="363"/>
      <c r="DA267" s="364"/>
      <c r="DB267" s="365"/>
      <c r="DC267" s="362"/>
      <c r="DD267" s="363"/>
      <c r="DE267" s="364"/>
      <c r="DF267" s="365">
        <v>3</v>
      </c>
      <c r="DG267" s="362"/>
      <c r="DH267" s="363"/>
      <c r="DI267" s="364"/>
      <c r="DJ267" s="365">
        <v>2</v>
      </c>
      <c r="DK267" s="362"/>
      <c r="DL267" s="363"/>
      <c r="DM267" s="364"/>
      <c r="DN267" s="365"/>
      <c r="DO267" s="362"/>
      <c r="DP267" s="363"/>
      <c r="DQ267" s="364"/>
      <c r="DR267" s="365">
        <v>3</v>
      </c>
      <c r="DS267" s="362"/>
      <c r="DT267" s="363"/>
      <c r="DU267" s="364"/>
      <c r="DV267" s="365"/>
      <c r="DW267" s="362"/>
      <c r="DX267" s="363"/>
      <c r="DY267" s="364"/>
      <c r="DZ267" s="413">
        <f t="shared" si="33"/>
        <v>29</v>
      </c>
      <c r="EA267" s="414">
        <f t="shared" si="34"/>
        <v>25</v>
      </c>
      <c r="EB267" s="414">
        <f t="shared" si="35"/>
        <v>0</v>
      </c>
      <c r="EC267" s="415">
        <f t="shared" si="36"/>
        <v>0</v>
      </c>
    </row>
    <row r="268" spans="1:133" ht="38.25" customHeight="1">
      <c r="A268" s="501">
        <v>11</v>
      </c>
      <c r="B268" s="502" t="s">
        <v>594</v>
      </c>
      <c r="C268" s="503" t="s">
        <v>86</v>
      </c>
      <c r="D268" s="504" t="s">
        <v>1393</v>
      </c>
      <c r="E268" s="505">
        <v>20</v>
      </c>
      <c r="F268" s="365"/>
      <c r="G268" s="362"/>
      <c r="H268" s="363"/>
      <c r="I268" s="364"/>
      <c r="J268" s="365"/>
      <c r="K268" s="362">
        <v>3</v>
      </c>
      <c r="L268" s="363"/>
      <c r="M268" s="364"/>
      <c r="N268" s="365"/>
      <c r="O268" s="362"/>
      <c r="P268" s="363"/>
      <c r="Q268" s="364"/>
      <c r="R268" s="365">
        <v>2</v>
      </c>
      <c r="S268" s="362"/>
      <c r="T268" s="363"/>
      <c r="U268" s="364"/>
      <c r="V268" s="365"/>
      <c r="W268" s="362">
        <v>2</v>
      </c>
      <c r="X268" s="363"/>
      <c r="Y268" s="364"/>
      <c r="Z268" s="365"/>
      <c r="AA268" s="362">
        <v>3</v>
      </c>
      <c r="AB268" s="363"/>
      <c r="AC268" s="364"/>
      <c r="AD268" s="365"/>
      <c r="AE268" s="362">
        <v>3</v>
      </c>
      <c r="AF268" s="363"/>
      <c r="AG268" s="364"/>
      <c r="AH268" s="365"/>
      <c r="AI268" s="362">
        <v>2</v>
      </c>
      <c r="AJ268" s="363"/>
      <c r="AK268" s="364"/>
      <c r="AL268" s="365"/>
      <c r="AM268" s="362">
        <v>2</v>
      </c>
      <c r="AN268" s="363"/>
      <c r="AO268" s="364"/>
      <c r="AP268" s="365"/>
      <c r="AQ268" s="362">
        <v>3</v>
      </c>
      <c r="AR268" s="363"/>
      <c r="AS268" s="364"/>
      <c r="AT268" s="365">
        <v>3</v>
      </c>
      <c r="AU268" s="362"/>
      <c r="AV268" s="363"/>
      <c r="AW268" s="364"/>
      <c r="AX268" s="365"/>
      <c r="AY268" s="362">
        <v>2</v>
      </c>
      <c r="AZ268" s="363"/>
      <c r="BA268" s="364"/>
      <c r="BB268" s="365">
        <v>3</v>
      </c>
      <c r="BC268" s="362"/>
      <c r="BD268" s="363"/>
      <c r="BE268" s="364"/>
      <c r="BF268" s="365"/>
      <c r="BG268" s="362">
        <v>2</v>
      </c>
      <c r="BH268" s="363"/>
      <c r="BI268" s="364"/>
      <c r="BJ268" s="365">
        <v>3</v>
      </c>
      <c r="BK268" s="362"/>
      <c r="BL268" s="363"/>
      <c r="BM268" s="364"/>
      <c r="BN268" s="365">
        <v>2</v>
      </c>
      <c r="BO268" s="362"/>
      <c r="BP268" s="363"/>
      <c r="BQ268" s="364"/>
      <c r="BR268" s="365"/>
      <c r="BS268" s="362">
        <v>3</v>
      </c>
      <c r="BT268" s="363"/>
      <c r="BU268" s="364"/>
      <c r="BV268" s="365"/>
      <c r="BW268" s="362">
        <v>2</v>
      </c>
      <c r="BX268" s="363"/>
      <c r="BY268" s="364"/>
      <c r="BZ268" s="365"/>
      <c r="CA268" s="362"/>
      <c r="CB268" s="363"/>
      <c r="CC268" s="364"/>
      <c r="CD268" s="365">
        <v>3</v>
      </c>
      <c r="CE268" s="362"/>
      <c r="CF268" s="363"/>
      <c r="CG268" s="364"/>
      <c r="CH268" s="365">
        <v>3</v>
      </c>
      <c r="CI268" s="362"/>
      <c r="CJ268" s="363"/>
      <c r="CK268" s="364"/>
      <c r="CL268" s="365"/>
      <c r="CM268" s="362">
        <v>2</v>
      </c>
      <c r="CN268" s="363"/>
      <c r="CO268" s="364"/>
      <c r="CP268" s="365"/>
      <c r="CQ268" s="362"/>
      <c r="CR268" s="363"/>
      <c r="CS268" s="364"/>
      <c r="CT268" s="365">
        <v>3</v>
      </c>
      <c r="CU268" s="362"/>
      <c r="CV268" s="363"/>
      <c r="CW268" s="364"/>
      <c r="CX268" s="365">
        <v>3</v>
      </c>
      <c r="CY268" s="362"/>
      <c r="CZ268" s="363"/>
      <c r="DA268" s="364"/>
      <c r="DB268" s="365"/>
      <c r="DC268" s="362"/>
      <c r="DD268" s="363"/>
      <c r="DE268" s="364"/>
      <c r="DF268" s="365"/>
      <c r="DG268" s="362"/>
      <c r="DH268" s="363"/>
      <c r="DI268" s="364"/>
      <c r="DJ268" s="365">
        <v>3</v>
      </c>
      <c r="DK268" s="362"/>
      <c r="DL268" s="363"/>
      <c r="DM268" s="364"/>
      <c r="DN268" s="365">
        <v>3</v>
      </c>
      <c r="DO268" s="362"/>
      <c r="DP268" s="363"/>
      <c r="DQ268" s="364"/>
      <c r="DR268" s="365">
        <v>3</v>
      </c>
      <c r="DS268" s="362"/>
      <c r="DT268" s="363"/>
      <c r="DU268" s="364"/>
      <c r="DV268" s="365"/>
      <c r="DW268" s="362"/>
      <c r="DX268" s="363"/>
      <c r="DY268" s="364"/>
      <c r="DZ268" s="413">
        <f t="shared" si="33"/>
        <v>34</v>
      </c>
      <c r="EA268" s="414">
        <f t="shared" si="34"/>
        <v>29</v>
      </c>
      <c r="EB268" s="414">
        <f t="shared" si="35"/>
        <v>0</v>
      </c>
      <c r="EC268" s="415">
        <f t="shared" si="36"/>
        <v>0</v>
      </c>
    </row>
    <row r="269" spans="1:133" ht="38.25" customHeight="1">
      <c r="A269" s="501">
        <v>12</v>
      </c>
      <c r="B269" s="502" t="s">
        <v>1086</v>
      </c>
      <c r="C269" s="503" t="s">
        <v>1087</v>
      </c>
      <c r="D269" s="504" t="s">
        <v>1394</v>
      </c>
      <c r="E269" s="505">
        <v>20</v>
      </c>
      <c r="F269" s="365">
        <v>3</v>
      </c>
      <c r="G269" s="362"/>
      <c r="H269" s="363"/>
      <c r="I269" s="364"/>
      <c r="J269" s="365"/>
      <c r="K269" s="362">
        <v>3</v>
      </c>
      <c r="L269" s="363"/>
      <c r="M269" s="364"/>
      <c r="N269" s="365"/>
      <c r="O269" s="362"/>
      <c r="P269" s="363"/>
      <c r="Q269" s="364"/>
      <c r="R269" s="365">
        <v>2</v>
      </c>
      <c r="S269" s="362"/>
      <c r="T269" s="363"/>
      <c r="U269" s="364"/>
      <c r="V269" s="365"/>
      <c r="W269" s="362">
        <v>2</v>
      </c>
      <c r="X269" s="363"/>
      <c r="Y269" s="364"/>
      <c r="Z269" s="365"/>
      <c r="AA269" s="362">
        <v>3</v>
      </c>
      <c r="AB269" s="363"/>
      <c r="AC269" s="364"/>
      <c r="AD269" s="365"/>
      <c r="AE269" s="362">
        <v>3</v>
      </c>
      <c r="AF269" s="363"/>
      <c r="AG269" s="364"/>
      <c r="AH269" s="365"/>
      <c r="AI269" s="362">
        <v>2</v>
      </c>
      <c r="AJ269" s="363"/>
      <c r="AK269" s="364"/>
      <c r="AL269" s="365">
        <v>3</v>
      </c>
      <c r="AM269" s="362"/>
      <c r="AN269" s="363"/>
      <c r="AO269" s="364"/>
      <c r="AP269" s="365"/>
      <c r="AQ269" s="362"/>
      <c r="AR269" s="363"/>
      <c r="AS269" s="364"/>
      <c r="AT269" s="365"/>
      <c r="AU269" s="362">
        <v>3</v>
      </c>
      <c r="AV269" s="363"/>
      <c r="AW269" s="364"/>
      <c r="AX269" s="365">
        <v>3</v>
      </c>
      <c r="AY269" s="362"/>
      <c r="AZ269" s="363"/>
      <c r="BA269" s="364"/>
      <c r="BB269" s="365"/>
      <c r="BC269" s="362">
        <v>2</v>
      </c>
      <c r="BD269" s="363"/>
      <c r="BE269" s="364"/>
      <c r="BF269" s="365">
        <v>3</v>
      </c>
      <c r="BG269" s="362"/>
      <c r="BH269" s="363"/>
      <c r="BI269" s="364"/>
      <c r="BJ269" s="365"/>
      <c r="BK269" s="362">
        <v>3</v>
      </c>
      <c r="BL269" s="363"/>
      <c r="BM269" s="364"/>
      <c r="BN269" s="365">
        <v>1</v>
      </c>
      <c r="BO269" s="362"/>
      <c r="BP269" s="363"/>
      <c r="BQ269" s="364"/>
      <c r="BR269" s="365"/>
      <c r="BS269" s="362">
        <v>3</v>
      </c>
      <c r="BT269" s="363"/>
      <c r="BU269" s="364"/>
      <c r="BV269" s="365"/>
      <c r="BW269" s="362">
        <v>2</v>
      </c>
      <c r="BX269" s="363"/>
      <c r="BY269" s="364"/>
      <c r="BZ269" s="365"/>
      <c r="CA269" s="362"/>
      <c r="CB269" s="363"/>
      <c r="CC269" s="364"/>
      <c r="CD269" s="365">
        <v>3</v>
      </c>
      <c r="CE269" s="362"/>
      <c r="CF269" s="363"/>
      <c r="CG269" s="364"/>
      <c r="CH269" s="365">
        <v>3</v>
      </c>
      <c r="CI269" s="362"/>
      <c r="CJ269" s="363"/>
      <c r="CK269" s="364"/>
      <c r="CL269" s="365"/>
      <c r="CM269" s="362">
        <v>2</v>
      </c>
      <c r="CN269" s="363"/>
      <c r="CO269" s="364"/>
      <c r="CP269" s="365">
        <v>3</v>
      </c>
      <c r="CQ269" s="362"/>
      <c r="CR269" s="363"/>
      <c r="CS269" s="364"/>
      <c r="CT269" s="365"/>
      <c r="CU269" s="362"/>
      <c r="CV269" s="363"/>
      <c r="CW269" s="364"/>
      <c r="CX269" s="365">
        <v>2</v>
      </c>
      <c r="CY269" s="362"/>
      <c r="CZ269" s="363"/>
      <c r="DA269" s="364"/>
      <c r="DB269" s="365">
        <v>3</v>
      </c>
      <c r="DC269" s="362"/>
      <c r="DD269" s="363"/>
      <c r="DE269" s="364"/>
      <c r="DF269" s="365">
        <v>3</v>
      </c>
      <c r="DG269" s="362"/>
      <c r="DH269" s="363"/>
      <c r="DI269" s="364"/>
      <c r="DJ269" s="365"/>
      <c r="DK269" s="362"/>
      <c r="DL269" s="363"/>
      <c r="DM269" s="364"/>
      <c r="DN269" s="365"/>
      <c r="DO269" s="362">
        <v>2</v>
      </c>
      <c r="DP269" s="363"/>
      <c r="DQ269" s="364"/>
      <c r="DR269" s="365">
        <v>3</v>
      </c>
      <c r="DS269" s="362"/>
      <c r="DT269" s="363"/>
      <c r="DU269" s="364"/>
      <c r="DV269" s="365"/>
      <c r="DW269" s="362"/>
      <c r="DX269" s="363"/>
      <c r="DY269" s="364"/>
      <c r="DZ269" s="413">
        <f t="shared" si="33"/>
        <v>35</v>
      </c>
      <c r="EA269" s="414">
        <f t="shared" si="34"/>
        <v>30</v>
      </c>
      <c r="EB269" s="414">
        <f t="shared" si="35"/>
        <v>0</v>
      </c>
      <c r="EC269" s="415">
        <f t="shared" si="36"/>
        <v>0</v>
      </c>
    </row>
    <row r="270" spans="1:133" ht="37.5" customHeight="1">
      <c r="A270" s="501">
        <v>13</v>
      </c>
      <c r="B270" s="502" t="s">
        <v>595</v>
      </c>
      <c r="C270" s="506" t="s">
        <v>266</v>
      </c>
      <c r="D270" s="507" t="s">
        <v>1395</v>
      </c>
      <c r="E270" s="505">
        <v>20</v>
      </c>
      <c r="F270" s="365"/>
      <c r="G270" s="362"/>
      <c r="H270" s="363"/>
      <c r="I270" s="364"/>
      <c r="J270" s="365"/>
      <c r="K270" s="362"/>
      <c r="L270" s="363"/>
      <c r="M270" s="364"/>
      <c r="N270" s="365"/>
      <c r="O270" s="362"/>
      <c r="P270" s="363"/>
      <c r="Q270" s="364"/>
      <c r="R270" s="365">
        <v>2</v>
      </c>
      <c r="S270" s="362"/>
      <c r="T270" s="363"/>
      <c r="U270" s="364"/>
      <c r="V270" s="365"/>
      <c r="W270" s="362">
        <v>2</v>
      </c>
      <c r="X270" s="363"/>
      <c r="Y270" s="364"/>
      <c r="Z270" s="365"/>
      <c r="AA270" s="362">
        <v>3</v>
      </c>
      <c r="AB270" s="363"/>
      <c r="AC270" s="364"/>
      <c r="AD270" s="365"/>
      <c r="AE270" s="362">
        <v>3</v>
      </c>
      <c r="AF270" s="363"/>
      <c r="AG270" s="364"/>
      <c r="AH270" s="365"/>
      <c r="AI270" s="362">
        <v>2</v>
      </c>
      <c r="AJ270" s="363"/>
      <c r="AK270" s="364"/>
      <c r="AL270" s="365">
        <v>3</v>
      </c>
      <c r="AM270" s="362"/>
      <c r="AN270" s="363"/>
      <c r="AO270" s="364"/>
      <c r="AP270" s="365">
        <v>4</v>
      </c>
      <c r="AQ270" s="362"/>
      <c r="AR270" s="363"/>
      <c r="AS270" s="364"/>
      <c r="AT270" s="365"/>
      <c r="AU270" s="362"/>
      <c r="AV270" s="363"/>
      <c r="AW270" s="364"/>
      <c r="AX270" s="365">
        <v>4</v>
      </c>
      <c r="AY270" s="362"/>
      <c r="AZ270" s="363"/>
      <c r="BA270" s="364"/>
      <c r="BB270" s="365"/>
      <c r="BC270" s="362"/>
      <c r="BD270" s="363"/>
      <c r="BE270" s="364"/>
      <c r="BF270" s="365">
        <v>3</v>
      </c>
      <c r="BG270" s="362"/>
      <c r="BH270" s="363"/>
      <c r="BI270" s="364"/>
      <c r="BJ270" s="365">
        <v>3</v>
      </c>
      <c r="BK270" s="362"/>
      <c r="BL270" s="363"/>
      <c r="BM270" s="364"/>
      <c r="BN270" s="365">
        <v>1</v>
      </c>
      <c r="BO270" s="362"/>
      <c r="BP270" s="363"/>
      <c r="BQ270" s="364"/>
      <c r="BR270" s="365"/>
      <c r="BS270" s="362">
        <v>3</v>
      </c>
      <c r="BT270" s="363"/>
      <c r="BU270" s="364"/>
      <c r="BV270" s="365"/>
      <c r="BW270" s="362">
        <v>2</v>
      </c>
      <c r="BX270" s="363"/>
      <c r="BY270" s="364"/>
      <c r="BZ270" s="365"/>
      <c r="CA270" s="362"/>
      <c r="CB270" s="363"/>
      <c r="CC270" s="364"/>
      <c r="CD270" s="365">
        <v>3</v>
      </c>
      <c r="CE270" s="362"/>
      <c r="CF270" s="363"/>
      <c r="CG270" s="364"/>
      <c r="CH270" s="365">
        <v>3</v>
      </c>
      <c r="CI270" s="362"/>
      <c r="CJ270" s="363"/>
      <c r="CK270" s="364"/>
      <c r="CL270" s="365"/>
      <c r="CM270" s="362">
        <v>2</v>
      </c>
      <c r="CN270" s="363"/>
      <c r="CO270" s="364"/>
      <c r="CP270" s="365"/>
      <c r="CQ270" s="362">
        <v>2</v>
      </c>
      <c r="CR270" s="363"/>
      <c r="CS270" s="364"/>
      <c r="CT270" s="365"/>
      <c r="CU270" s="362">
        <v>2</v>
      </c>
      <c r="CV270" s="363"/>
      <c r="CW270" s="364"/>
      <c r="CX270" s="365">
        <v>3</v>
      </c>
      <c r="CY270" s="362"/>
      <c r="CZ270" s="363"/>
      <c r="DA270" s="364"/>
      <c r="DB270" s="365"/>
      <c r="DC270" s="362">
        <v>2</v>
      </c>
      <c r="DD270" s="363"/>
      <c r="DE270" s="364"/>
      <c r="DF270" s="365"/>
      <c r="DG270" s="362">
        <v>2</v>
      </c>
      <c r="DH270" s="363"/>
      <c r="DI270" s="364"/>
      <c r="DJ270" s="365">
        <v>3</v>
      </c>
      <c r="DK270" s="362"/>
      <c r="DL270" s="363"/>
      <c r="DM270" s="364"/>
      <c r="DN270" s="365">
        <v>3</v>
      </c>
      <c r="DO270" s="362"/>
      <c r="DP270" s="363"/>
      <c r="DQ270" s="364"/>
      <c r="DR270" s="365">
        <v>3</v>
      </c>
      <c r="DS270" s="362"/>
      <c r="DT270" s="363"/>
      <c r="DU270" s="364"/>
      <c r="DV270" s="365"/>
      <c r="DW270" s="362"/>
      <c r="DX270" s="363"/>
      <c r="DY270" s="364"/>
      <c r="DZ270" s="413">
        <f t="shared" si="33"/>
        <v>38</v>
      </c>
      <c r="EA270" s="414">
        <f t="shared" si="34"/>
        <v>25</v>
      </c>
      <c r="EB270" s="414">
        <f t="shared" si="35"/>
        <v>0</v>
      </c>
      <c r="EC270" s="415">
        <f t="shared" si="36"/>
        <v>0</v>
      </c>
    </row>
    <row r="271" spans="1:133" ht="37.5" customHeight="1">
      <c r="A271" s="501">
        <v>14</v>
      </c>
      <c r="B271" s="502" t="s">
        <v>597</v>
      </c>
      <c r="C271" s="503" t="s">
        <v>1396</v>
      </c>
      <c r="D271" s="504" t="s">
        <v>1397</v>
      </c>
      <c r="E271" s="505">
        <v>15</v>
      </c>
      <c r="F271" s="365">
        <v>3</v>
      </c>
      <c r="G271" s="362"/>
      <c r="H271" s="363"/>
      <c r="I271" s="364"/>
      <c r="J271" s="365"/>
      <c r="K271" s="362">
        <v>3</v>
      </c>
      <c r="L271" s="363"/>
      <c r="M271" s="364"/>
      <c r="N271" s="365"/>
      <c r="O271" s="362"/>
      <c r="P271" s="363"/>
      <c r="Q271" s="364"/>
      <c r="R271" s="365">
        <v>2</v>
      </c>
      <c r="S271" s="362"/>
      <c r="T271" s="363"/>
      <c r="U271" s="364"/>
      <c r="V271" s="365"/>
      <c r="W271" s="362">
        <v>2</v>
      </c>
      <c r="X271" s="363"/>
      <c r="Y271" s="364"/>
      <c r="Z271" s="365"/>
      <c r="AA271" s="362">
        <v>3</v>
      </c>
      <c r="AB271" s="363"/>
      <c r="AC271" s="364"/>
      <c r="AD271" s="365"/>
      <c r="AE271" s="362">
        <v>3</v>
      </c>
      <c r="AF271" s="363"/>
      <c r="AG271" s="364"/>
      <c r="AH271" s="365"/>
      <c r="AI271" s="362">
        <v>2</v>
      </c>
      <c r="AJ271" s="363"/>
      <c r="AK271" s="364"/>
      <c r="AL271" s="365"/>
      <c r="AM271" s="362">
        <v>2</v>
      </c>
      <c r="AN271" s="363"/>
      <c r="AO271" s="364"/>
      <c r="AP271" s="365"/>
      <c r="AQ271" s="362"/>
      <c r="AR271" s="363"/>
      <c r="AS271" s="364"/>
      <c r="AT271" s="365">
        <v>3</v>
      </c>
      <c r="AU271" s="362"/>
      <c r="AV271" s="363"/>
      <c r="AW271" s="364"/>
      <c r="AX271" s="365"/>
      <c r="AY271" s="362"/>
      <c r="AZ271" s="363"/>
      <c r="BA271" s="364"/>
      <c r="BB271" s="365"/>
      <c r="BC271" s="362">
        <v>2</v>
      </c>
      <c r="BD271" s="363"/>
      <c r="BE271" s="364"/>
      <c r="BF271" s="365"/>
      <c r="BG271" s="362"/>
      <c r="BH271" s="363"/>
      <c r="BI271" s="364"/>
      <c r="BJ271" s="365"/>
      <c r="BK271" s="362">
        <v>2</v>
      </c>
      <c r="BL271" s="363"/>
      <c r="BM271" s="364"/>
      <c r="BN271" s="365">
        <v>1</v>
      </c>
      <c r="BO271" s="362"/>
      <c r="BP271" s="363"/>
      <c r="BQ271" s="364"/>
      <c r="BR271" s="365"/>
      <c r="BS271" s="362">
        <v>3</v>
      </c>
      <c r="BT271" s="363"/>
      <c r="BU271" s="364"/>
      <c r="BV271" s="365"/>
      <c r="BW271" s="362">
        <v>2</v>
      </c>
      <c r="BX271" s="363"/>
      <c r="BY271" s="364"/>
      <c r="BZ271" s="365"/>
      <c r="CA271" s="362"/>
      <c r="CB271" s="363"/>
      <c r="CC271" s="364"/>
      <c r="CD271" s="365">
        <v>3</v>
      </c>
      <c r="CE271" s="362"/>
      <c r="CF271" s="363"/>
      <c r="CG271" s="364"/>
      <c r="CH271" s="365">
        <v>3</v>
      </c>
      <c r="CI271" s="362"/>
      <c r="CJ271" s="363"/>
      <c r="CK271" s="364"/>
      <c r="CL271" s="365"/>
      <c r="CM271" s="362"/>
      <c r="CN271" s="363"/>
      <c r="CO271" s="364"/>
      <c r="CP271" s="365">
        <v>3</v>
      </c>
      <c r="CQ271" s="362"/>
      <c r="CR271" s="363"/>
      <c r="CS271" s="364"/>
      <c r="CT271" s="365">
        <v>3</v>
      </c>
      <c r="CU271" s="362"/>
      <c r="CV271" s="363"/>
      <c r="CW271" s="364"/>
      <c r="CX271" s="365">
        <v>2</v>
      </c>
      <c r="CY271" s="362"/>
      <c r="CZ271" s="363"/>
      <c r="DA271" s="364"/>
      <c r="DB271" s="365">
        <v>3</v>
      </c>
      <c r="DC271" s="362"/>
      <c r="DD271" s="363"/>
      <c r="DE271" s="364"/>
      <c r="DF271" s="365">
        <v>3</v>
      </c>
      <c r="DG271" s="362"/>
      <c r="DH271" s="363"/>
      <c r="DI271" s="364"/>
      <c r="DJ271" s="365"/>
      <c r="DK271" s="362"/>
      <c r="DL271" s="363"/>
      <c r="DM271" s="364"/>
      <c r="DN271" s="365">
        <v>3</v>
      </c>
      <c r="DO271" s="362"/>
      <c r="DP271" s="363"/>
      <c r="DQ271" s="364"/>
      <c r="DR271" s="365">
        <v>3</v>
      </c>
      <c r="DS271" s="362"/>
      <c r="DT271" s="363"/>
      <c r="DU271" s="364"/>
      <c r="DV271" s="365"/>
      <c r="DW271" s="362"/>
      <c r="DX271" s="363"/>
      <c r="DY271" s="364"/>
      <c r="DZ271" s="413">
        <f t="shared" si="33"/>
        <v>35</v>
      </c>
      <c r="EA271" s="414">
        <f t="shared" si="34"/>
        <v>24</v>
      </c>
      <c r="EB271" s="414">
        <f t="shared" si="35"/>
        <v>0</v>
      </c>
      <c r="EC271" s="415">
        <f t="shared" si="36"/>
        <v>0</v>
      </c>
    </row>
    <row r="272" spans="1:133" ht="37.5" customHeight="1">
      <c r="A272" s="501">
        <v>15</v>
      </c>
      <c r="B272" s="502" t="s">
        <v>1398</v>
      </c>
      <c r="C272" s="503" t="s">
        <v>1399</v>
      </c>
      <c r="D272" s="504" t="s">
        <v>1400</v>
      </c>
      <c r="E272" s="505">
        <v>15</v>
      </c>
      <c r="F272" s="365"/>
      <c r="G272" s="362">
        <v>2</v>
      </c>
      <c r="H272" s="363"/>
      <c r="I272" s="364"/>
      <c r="J272" s="365"/>
      <c r="K272" s="362">
        <v>3</v>
      </c>
      <c r="L272" s="363"/>
      <c r="M272" s="364"/>
      <c r="N272" s="365"/>
      <c r="O272" s="362"/>
      <c r="P272" s="363"/>
      <c r="Q272" s="364"/>
      <c r="R272" s="365">
        <v>2</v>
      </c>
      <c r="S272" s="362"/>
      <c r="T272" s="363"/>
      <c r="U272" s="364"/>
      <c r="V272" s="365"/>
      <c r="W272" s="362">
        <v>2</v>
      </c>
      <c r="X272" s="363"/>
      <c r="Y272" s="364"/>
      <c r="Z272" s="365"/>
      <c r="AA272" s="362">
        <v>3</v>
      </c>
      <c r="AB272" s="363"/>
      <c r="AC272" s="364"/>
      <c r="AD272" s="365"/>
      <c r="AE272" s="362">
        <v>3</v>
      </c>
      <c r="AF272" s="363"/>
      <c r="AG272" s="364"/>
      <c r="AH272" s="365"/>
      <c r="AI272" s="362">
        <v>2</v>
      </c>
      <c r="AJ272" s="363"/>
      <c r="AK272" s="364"/>
      <c r="AL272" s="365">
        <v>3</v>
      </c>
      <c r="AM272" s="362"/>
      <c r="AN272" s="363"/>
      <c r="AO272" s="364"/>
      <c r="AP272" s="365"/>
      <c r="AQ272" s="362">
        <v>3</v>
      </c>
      <c r="AR272" s="363"/>
      <c r="AS272" s="364"/>
      <c r="AT272" s="365">
        <v>3</v>
      </c>
      <c r="AU272" s="362"/>
      <c r="AV272" s="363"/>
      <c r="AW272" s="364"/>
      <c r="AX272" s="365"/>
      <c r="AY272" s="362">
        <v>3</v>
      </c>
      <c r="AZ272" s="363"/>
      <c r="BA272" s="364"/>
      <c r="BB272" s="365">
        <v>4</v>
      </c>
      <c r="BC272" s="362"/>
      <c r="BD272" s="363"/>
      <c r="BE272" s="364"/>
      <c r="BF272" s="365">
        <v>3</v>
      </c>
      <c r="BG272" s="362"/>
      <c r="BH272" s="363"/>
      <c r="BI272" s="364"/>
      <c r="BJ272" s="365">
        <v>3</v>
      </c>
      <c r="BK272" s="362"/>
      <c r="BL272" s="363"/>
      <c r="BM272" s="364"/>
      <c r="BN272" s="365">
        <v>1</v>
      </c>
      <c r="BO272" s="362"/>
      <c r="BP272" s="363"/>
      <c r="BQ272" s="364"/>
      <c r="BR272" s="365"/>
      <c r="BS272" s="362">
        <v>3</v>
      </c>
      <c r="BT272" s="363"/>
      <c r="BU272" s="364"/>
      <c r="BV272" s="365"/>
      <c r="BW272" s="362"/>
      <c r="BX272" s="363"/>
      <c r="BY272" s="364"/>
      <c r="BZ272" s="365"/>
      <c r="CA272" s="362"/>
      <c r="CB272" s="363"/>
      <c r="CC272" s="364"/>
      <c r="CD272" s="365">
        <v>3</v>
      </c>
      <c r="CE272" s="362"/>
      <c r="CF272" s="363"/>
      <c r="CG272" s="364"/>
      <c r="CH272" s="365">
        <v>3</v>
      </c>
      <c r="CI272" s="362"/>
      <c r="CJ272" s="363"/>
      <c r="CK272" s="364"/>
      <c r="CL272" s="365"/>
      <c r="CM272" s="362">
        <v>2</v>
      </c>
      <c r="CN272" s="363"/>
      <c r="CO272" s="364"/>
      <c r="CP272" s="365"/>
      <c r="CQ272" s="362"/>
      <c r="CR272" s="363"/>
      <c r="CS272" s="364"/>
      <c r="CT272" s="365">
        <v>3</v>
      </c>
      <c r="CU272" s="362"/>
      <c r="CV272" s="363"/>
      <c r="CW272" s="364"/>
      <c r="CX272" s="365">
        <v>3</v>
      </c>
      <c r="CY272" s="362"/>
      <c r="CZ272" s="363"/>
      <c r="DA272" s="364"/>
      <c r="DB272" s="365">
        <v>3</v>
      </c>
      <c r="DC272" s="362"/>
      <c r="DD272" s="363"/>
      <c r="DE272" s="364"/>
      <c r="DF272" s="365">
        <v>3</v>
      </c>
      <c r="DG272" s="362"/>
      <c r="DH272" s="363"/>
      <c r="DI272" s="364"/>
      <c r="DJ272" s="365"/>
      <c r="DK272" s="362">
        <v>2</v>
      </c>
      <c r="DL272" s="363"/>
      <c r="DM272" s="364"/>
      <c r="DN272" s="365">
        <v>3</v>
      </c>
      <c r="DO272" s="362"/>
      <c r="DP272" s="363"/>
      <c r="DQ272" s="364"/>
      <c r="DR272" s="365">
        <v>3</v>
      </c>
      <c r="DS272" s="362"/>
      <c r="DT272" s="363"/>
      <c r="DU272" s="364"/>
      <c r="DV272" s="365"/>
      <c r="DW272" s="362"/>
      <c r="DX272" s="363"/>
      <c r="DY272" s="364"/>
      <c r="DZ272" s="413">
        <f t="shared" si="33"/>
        <v>43</v>
      </c>
      <c r="EA272" s="414">
        <f t="shared" si="34"/>
        <v>28</v>
      </c>
      <c r="EB272" s="414">
        <f t="shared" si="35"/>
        <v>0</v>
      </c>
      <c r="EC272" s="415">
        <f t="shared" si="36"/>
        <v>0</v>
      </c>
    </row>
    <row r="273" spans="1:133" ht="37.5" customHeight="1">
      <c r="A273" s="501">
        <v>16</v>
      </c>
      <c r="B273" s="502" t="s">
        <v>1401</v>
      </c>
      <c r="C273" s="503" t="s">
        <v>279</v>
      </c>
      <c r="D273" s="504" t="s">
        <v>1402</v>
      </c>
      <c r="E273" s="505">
        <v>15</v>
      </c>
      <c r="F273" s="365">
        <v>3</v>
      </c>
      <c r="G273" s="362"/>
      <c r="H273" s="363"/>
      <c r="I273" s="364"/>
      <c r="J273" s="365"/>
      <c r="K273" s="362">
        <v>3</v>
      </c>
      <c r="L273" s="363"/>
      <c r="M273" s="364"/>
      <c r="N273" s="365"/>
      <c r="O273" s="362"/>
      <c r="P273" s="363"/>
      <c r="Q273" s="364"/>
      <c r="R273" s="365"/>
      <c r="S273" s="362"/>
      <c r="T273" s="363"/>
      <c r="U273" s="364"/>
      <c r="V273" s="365"/>
      <c r="W273" s="362">
        <v>2</v>
      </c>
      <c r="X273" s="363"/>
      <c r="Y273" s="364"/>
      <c r="Z273" s="365"/>
      <c r="AA273" s="362">
        <v>3</v>
      </c>
      <c r="AB273" s="363"/>
      <c r="AC273" s="364"/>
      <c r="AD273" s="365"/>
      <c r="AE273" s="362">
        <v>3</v>
      </c>
      <c r="AF273" s="363"/>
      <c r="AG273" s="364"/>
      <c r="AH273" s="365"/>
      <c r="AI273" s="362">
        <v>2</v>
      </c>
      <c r="AJ273" s="363"/>
      <c r="AK273" s="364"/>
      <c r="AL273" s="365"/>
      <c r="AM273" s="362"/>
      <c r="AN273" s="363"/>
      <c r="AO273" s="364"/>
      <c r="AP273" s="365">
        <v>7</v>
      </c>
      <c r="AQ273" s="362"/>
      <c r="AR273" s="363"/>
      <c r="AS273" s="364"/>
      <c r="AT273" s="365">
        <v>6</v>
      </c>
      <c r="AU273" s="362"/>
      <c r="AV273" s="363"/>
      <c r="AW273" s="364"/>
      <c r="AX273" s="365">
        <v>7</v>
      </c>
      <c r="AY273" s="362"/>
      <c r="AZ273" s="363"/>
      <c r="BA273" s="364"/>
      <c r="BB273" s="365">
        <v>3</v>
      </c>
      <c r="BC273" s="362">
        <v>3</v>
      </c>
      <c r="BD273" s="363"/>
      <c r="BE273" s="364"/>
      <c r="BF273" s="365">
        <v>6</v>
      </c>
      <c r="BG273" s="362"/>
      <c r="BH273" s="363"/>
      <c r="BI273" s="364"/>
      <c r="BJ273" s="365"/>
      <c r="BK273" s="362">
        <v>2</v>
      </c>
      <c r="BL273" s="363"/>
      <c r="BM273" s="364"/>
      <c r="BN273" s="365">
        <v>1</v>
      </c>
      <c r="BO273" s="362"/>
      <c r="BP273" s="363"/>
      <c r="BQ273" s="364"/>
      <c r="BR273" s="365"/>
      <c r="BS273" s="362"/>
      <c r="BT273" s="363"/>
      <c r="BU273" s="364"/>
      <c r="BV273" s="365"/>
      <c r="BW273" s="362"/>
      <c r="BX273" s="363"/>
      <c r="BY273" s="364"/>
      <c r="BZ273" s="365"/>
      <c r="CA273" s="362"/>
      <c r="CB273" s="363"/>
      <c r="CC273" s="364"/>
      <c r="CD273" s="365">
        <v>3</v>
      </c>
      <c r="CE273" s="362"/>
      <c r="CF273" s="363"/>
      <c r="CG273" s="364"/>
      <c r="CH273" s="365">
        <v>3</v>
      </c>
      <c r="CI273" s="362"/>
      <c r="CJ273" s="363"/>
      <c r="CK273" s="364"/>
      <c r="CL273" s="365"/>
      <c r="CM273" s="362">
        <v>2</v>
      </c>
      <c r="CN273" s="363"/>
      <c r="CO273" s="364"/>
      <c r="CP273" s="365">
        <v>3</v>
      </c>
      <c r="CQ273" s="362">
        <v>2</v>
      </c>
      <c r="CR273" s="363"/>
      <c r="CS273" s="364"/>
      <c r="CT273" s="365">
        <v>6</v>
      </c>
      <c r="CU273" s="362"/>
      <c r="CV273" s="363"/>
      <c r="CW273" s="364"/>
      <c r="CX273" s="365">
        <v>3</v>
      </c>
      <c r="CY273" s="362">
        <v>2</v>
      </c>
      <c r="CZ273" s="363"/>
      <c r="DA273" s="364"/>
      <c r="DB273" s="365">
        <v>3</v>
      </c>
      <c r="DC273" s="362">
        <v>2</v>
      </c>
      <c r="DD273" s="363"/>
      <c r="DE273" s="364"/>
      <c r="DF273" s="365"/>
      <c r="DG273" s="362">
        <v>3</v>
      </c>
      <c r="DH273" s="363"/>
      <c r="DI273" s="364"/>
      <c r="DJ273" s="365">
        <v>3</v>
      </c>
      <c r="DK273" s="362"/>
      <c r="DL273" s="363"/>
      <c r="DM273" s="364"/>
      <c r="DN273" s="365"/>
      <c r="DO273" s="362"/>
      <c r="DP273" s="363"/>
      <c r="DQ273" s="364"/>
      <c r="DR273" s="365">
        <v>3</v>
      </c>
      <c r="DS273" s="362"/>
      <c r="DT273" s="363"/>
      <c r="DU273" s="364"/>
      <c r="DV273" s="365"/>
      <c r="DW273" s="362"/>
      <c r="DX273" s="363"/>
      <c r="DY273" s="364"/>
      <c r="DZ273" s="413">
        <f t="shared" si="33"/>
        <v>60</v>
      </c>
      <c r="EA273" s="414">
        <f t="shared" si="34"/>
        <v>29</v>
      </c>
      <c r="EB273" s="414">
        <f t="shared" si="35"/>
        <v>0</v>
      </c>
      <c r="EC273" s="415">
        <f t="shared" si="36"/>
        <v>0</v>
      </c>
    </row>
    <row r="274" spans="1:133" ht="69" customHeight="1">
      <c r="A274" s="501">
        <v>17</v>
      </c>
      <c r="B274" s="502" t="s">
        <v>598</v>
      </c>
      <c r="C274" s="503" t="s">
        <v>92</v>
      </c>
      <c r="D274" s="504" t="s">
        <v>1403</v>
      </c>
      <c r="E274" s="505">
        <v>15</v>
      </c>
      <c r="F274" s="365"/>
      <c r="G274" s="362">
        <v>2</v>
      </c>
      <c r="H274" s="363"/>
      <c r="I274" s="364"/>
      <c r="J274" s="365">
        <v>3</v>
      </c>
      <c r="K274" s="362"/>
      <c r="L274" s="363"/>
      <c r="M274" s="364"/>
      <c r="N274" s="365"/>
      <c r="O274" s="362"/>
      <c r="P274" s="363"/>
      <c r="Q274" s="364"/>
      <c r="R274" s="365">
        <v>2</v>
      </c>
      <c r="S274" s="362"/>
      <c r="T274" s="363"/>
      <c r="U274" s="364"/>
      <c r="V274" s="365"/>
      <c r="W274" s="362"/>
      <c r="X274" s="363"/>
      <c r="Y274" s="364"/>
      <c r="Z274" s="365">
        <v>3</v>
      </c>
      <c r="AA274" s="362"/>
      <c r="AB274" s="363"/>
      <c r="AC274" s="364"/>
      <c r="AD274" s="365">
        <v>2</v>
      </c>
      <c r="AE274" s="362"/>
      <c r="AF274" s="363"/>
      <c r="AG274" s="364"/>
      <c r="AH274" s="365">
        <v>2</v>
      </c>
      <c r="AI274" s="362"/>
      <c r="AJ274" s="363"/>
      <c r="AK274" s="364"/>
      <c r="AL274" s="365">
        <v>3</v>
      </c>
      <c r="AM274" s="362"/>
      <c r="AN274" s="363"/>
      <c r="AO274" s="364"/>
      <c r="AP274" s="365"/>
      <c r="AQ274" s="362">
        <v>2</v>
      </c>
      <c r="AR274" s="363"/>
      <c r="AS274" s="364"/>
      <c r="AT274" s="365"/>
      <c r="AU274" s="362">
        <v>3</v>
      </c>
      <c r="AV274" s="363"/>
      <c r="AW274" s="364"/>
      <c r="AX274" s="365"/>
      <c r="AY274" s="362">
        <v>3</v>
      </c>
      <c r="AZ274" s="363"/>
      <c r="BA274" s="364"/>
      <c r="BB274" s="365">
        <v>3</v>
      </c>
      <c r="BC274" s="362"/>
      <c r="BD274" s="363"/>
      <c r="BE274" s="364"/>
      <c r="BF274" s="365"/>
      <c r="BG274" s="362">
        <v>2</v>
      </c>
      <c r="BH274" s="363"/>
      <c r="BI274" s="364"/>
      <c r="BJ274" s="365">
        <v>3</v>
      </c>
      <c r="BK274" s="362"/>
      <c r="BL274" s="363"/>
      <c r="BM274" s="364"/>
      <c r="BN274" s="365">
        <v>1</v>
      </c>
      <c r="BO274" s="362"/>
      <c r="BP274" s="363"/>
      <c r="BQ274" s="364"/>
      <c r="BR274" s="365"/>
      <c r="BS274" s="362"/>
      <c r="BT274" s="363"/>
      <c r="BU274" s="364"/>
      <c r="BV274" s="365"/>
      <c r="BW274" s="362"/>
      <c r="BX274" s="363"/>
      <c r="BY274" s="364"/>
      <c r="BZ274" s="365"/>
      <c r="CA274" s="362"/>
      <c r="CB274" s="363"/>
      <c r="CC274" s="364"/>
      <c r="CD274" s="365"/>
      <c r="CE274" s="362"/>
      <c r="CF274" s="363"/>
      <c r="CG274" s="364"/>
      <c r="CH274" s="365"/>
      <c r="CI274" s="362"/>
      <c r="CJ274" s="363"/>
      <c r="CK274" s="364"/>
      <c r="CL274" s="365"/>
      <c r="CM274" s="362">
        <v>2</v>
      </c>
      <c r="CN274" s="363"/>
      <c r="CO274" s="364"/>
      <c r="CP274" s="365">
        <v>3</v>
      </c>
      <c r="CQ274" s="362"/>
      <c r="CR274" s="363"/>
      <c r="CS274" s="364"/>
      <c r="CT274" s="365"/>
      <c r="CU274" s="362">
        <v>2</v>
      </c>
      <c r="CV274" s="363"/>
      <c r="CW274" s="364"/>
      <c r="CX274" s="365">
        <v>3</v>
      </c>
      <c r="CY274" s="362"/>
      <c r="CZ274" s="363"/>
      <c r="DA274" s="364"/>
      <c r="DB274" s="365">
        <v>3</v>
      </c>
      <c r="DC274" s="362"/>
      <c r="DD274" s="363"/>
      <c r="DE274" s="364"/>
      <c r="DF274" s="365">
        <v>3</v>
      </c>
      <c r="DG274" s="362"/>
      <c r="DH274" s="363"/>
      <c r="DI274" s="364"/>
      <c r="DJ274" s="365">
        <v>3</v>
      </c>
      <c r="DK274" s="362"/>
      <c r="DL274" s="363"/>
      <c r="DM274" s="364"/>
      <c r="DN274" s="365">
        <v>2</v>
      </c>
      <c r="DO274" s="362"/>
      <c r="DP274" s="363"/>
      <c r="DQ274" s="364"/>
      <c r="DR274" s="365"/>
      <c r="DS274" s="362"/>
      <c r="DT274" s="363"/>
      <c r="DU274" s="364"/>
      <c r="DV274" s="365"/>
      <c r="DW274" s="362"/>
      <c r="DX274" s="363"/>
      <c r="DY274" s="364"/>
      <c r="DZ274" s="413">
        <f t="shared" si="33"/>
        <v>39</v>
      </c>
      <c r="EA274" s="414">
        <f t="shared" si="34"/>
        <v>16</v>
      </c>
      <c r="EB274" s="414">
        <f t="shared" si="35"/>
        <v>0</v>
      </c>
      <c r="EC274" s="415">
        <f t="shared" si="36"/>
        <v>0</v>
      </c>
    </row>
    <row r="275" spans="1:133" ht="90">
      <c r="A275" s="501">
        <v>18</v>
      </c>
      <c r="B275" s="502" t="s">
        <v>599</v>
      </c>
      <c r="C275" s="503" t="s">
        <v>600</v>
      </c>
      <c r="D275" s="504" t="s">
        <v>1404</v>
      </c>
      <c r="E275" s="505">
        <v>15</v>
      </c>
      <c r="F275" s="365"/>
      <c r="G275" s="362">
        <v>2</v>
      </c>
      <c r="H275" s="363"/>
      <c r="I275" s="364"/>
      <c r="J275" s="365">
        <v>3</v>
      </c>
      <c r="K275" s="362"/>
      <c r="L275" s="363"/>
      <c r="M275" s="364"/>
      <c r="N275" s="365"/>
      <c r="O275" s="362"/>
      <c r="P275" s="363"/>
      <c r="Q275" s="364"/>
      <c r="R275" s="365">
        <v>2</v>
      </c>
      <c r="S275" s="362"/>
      <c r="T275" s="363"/>
      <c r="U275" s="364"/>
      <c r="V275" s="365"/>
      <c r="W275" s="362"/>
      <c r="X275" s="363"/>
      <c r="Y275" s="364"/>
      <c r="Z275" s="365">
        <v>3</v>
      </c>
      <c r="AA275" s="362"/>
      <c r="AB275" s="363"/>
      <c r="AC275" s="364"/>
      <c r="AD275" s="365">
        <v>3</v>
      </c>
      <c r="AE275" s="362"/>
      <c r="AF275" s="363"/>
      <c r="AG275" s="364"/>
      <c r="AH275" s="365">
        <v>2</v>
      </c>
      <c r="AI275" s="362"/>
      <c r="AJ275" s="363"/>
      <c r="AK275" s="364"/>
      <c r="AL275" s="365">
        <v>3</v>
      </c>
      <c r="AM275" s="362"/>
      <c r="AN275" s="363"/>
      <c r="AO275" s="364"/>
      <c r="AP275" s="365"/>
      <c r="AQ275" s="362"/>
      <c r="AR275" s="363"/>
      <c r="AS275" s="364"/>
      <c r="AT275" s="365">
        <v>3</v>
      </c>
      <c r="AU275" s="362"/>
      <c r="AV275" s="363"/>
      <c r="AW275" s="364"/>
      <c r="AX275" s="365"/>
      <c r="AY275" s="362"/>
      <c r="AZ275" s="363"/>
      <c r="BA275" s="364"/>
      <c r="BB275" s="365">
        <v>3</v>
      </c>
      <c r="BC275" s="362"/>
      <c r="BD275" s="363"/>
      <c r="BE275" s="364"/>
      <c r="BF275" s="365">
        <v>3</v>
      </c>
      <c r="BG275" s="362"/>
      <c r="BH275" s="363"/>
      <c r="BI275" s="364"/>
      <c r="BJ275" s="365"/>
      <c r="BK275" s="362">
        <v>2</v>
      </c>
      <c r="BL275" s="363"/>
      <c r="BM275" s="364"/>
      <c r="BN275" s="365">
        <v>1</v>
      </c>
      <c r="BO275" s="362"/>
      <c r="BP275" s="363"/>
      <c r="BQ275" s="364"/>
      <c r="BR275" s="365"/>
      <c r="BS275" s="362"/>
      <c r="BT275" s="363"/>
      <c r="BU275" s="364"/>
      <c r="BV275" s="365"/>
      <c r="BW275" s="362"/>
      <c r="BX275" s="363"/>
      <c r="BY275" s="364"/>
      <c r="BZ275" s="365"/>
      <c r="CA275" s="362"/>
      <c r="CB275" s="363"/>
      <c r="CC275" s="364"/>
      <c r="CD275" s="365"/>
      <c r="CE275" s="362"/>
      <c r="CF275" s="363"/>
      <c r="CG275" s="364"/>
      <c r="CH275" s="365"/>
      <c r="CI275" s="362"/>
      <c r="CJ275" s="363"/>
      <c r="CK275" s="364"/>
      <c r="CL275" s="365"/>
      <c r="CM275" s="362">
        <v>2</v>
      </c>
      <c r="CN275" s="363"/>
      <c r="CO275" s="364"/>
      <c r="CP275" s="365"/>
      <c r="CQ275" s="362">
        <v>2</v>
      </c>
      <c r="CR275" s="363"/>
      <c r="CS275" s="364"/>
      <c r="CT275" s="365">
        <v>3</v>
      </c>
      <c r="CU275" s="362"/>
      <c r="CV275" s="363"/>
      <c r="CW275" s="364"/>
      <c r="CX275" s="365">
        <v>3</v>
      </c>
      <c r="CY275" s="362"/>
      <c r="CZ275" s="363"/>
      <c r="DA275" s="364"/>
      <c r="DB275" s="365"/>
      <c r="DC275" s="362">
        <v>2</v>
      </c>
      <c r="DD275" s="363"/>
      <c r="DE275" s="364"/>
      <c r="DF275" s="365"/>
      <c r="DG275" s="362">
        <v>3</v>
      </c>
      <c r="DH275" s="363"/>
      <c r="DI275" s="364"/>
      <c r="DJ275" s="365"/>
      <c r="DK275" s="362">
        <v>3</v>
      </c>
      <c r="DL275" s="363"/>
      <c r="DM275" s="364"/>
      <c r="DN275" s="365">
        <v>3</v>
      </c>
      <c r="DO275" s="362"/>
      <c r="DP275" s="363"/>
      <c r="DQ275" s="364"/>
      <c r="DR275" s="365"/>
      <c r="DS275" s="362"/>
      <c r="DT275" s="363"/>
      <c r="DU275" s="364"/>
      <c r="DV275" s="365"/>
      <c r="DW275" s="362"/>
      <c r="DX275" s="363"/>
      <c r="DY275" s="364"/>
      <c r="DZ275" s="413">
        <f t="shared" si="33"/>
        <v>35</v>
      </c>
      <c r="EA275" s="414">
        <f t="shared" si="34"/>
        <v>16</v>
      </c>
      <c r="EB275" s="414">
        <f t="shared" si="35"/>
        <v>0</v>
      </c>
      <c r="EC275" s="415">
        <f t="shared" si="36"/>
        <v>0</v>
      </c>
    </row>
    <row r="276" spans="1:133" ht="60" customHeight="1">
      <c r="A276" s="501">
        <v>19</v>
      </c>
      <c r="B276" s="502" t="s">
        <v>602</v>
      </c>
      <c r="C276" s="503" t="s">
        <v>94</v>
      </c>
      <c r="D276" s="504" t="s">
        <v>1405</v>
      </c>
      <c r="E276" s="505">
        <v>12</v>
      </c>
      <c r="F276" s="365"/>
      <c r="G276" s="362">
        <v>2</v>
      </c>
      <c r="H276" s="363"/>
      <c r="I276" s="364"/>
      <c r="J276" s="365">
        <v>3</v>
      </c>
      <c r="K276" s="362"/>
      <c r="L276" s="363"/>
      <c r="M276" s="364"/>
      <c r="N276" s="365"/>
      <c r="O276" s="362"/>
      <c r="P276" s="363"/>
      <c r="Q276" s="364"/>
      <c r="R276" s="365">
        <v>2</v>
      </c>
      <c r="S276" s="362"/>
      <c r="T276" s="363"/>
      <c r="U276" s="364"/>
      <c r="V276" s="365"/>
      <c r="W276" s="362"/>
      <c r="X276" s="363"/>
      <c r="Y276" s="364"/>
      <c r="Z276" s="365">
        <v>3</v>
      </c>
      <c r="AA276" s="362"/>
      <c r="AB276" s="363"/>
      <c r="AC276" s="364"/>
      <c r="AD276" s="365">
        <v>3</v>
      </c>
      <c r="AE276" s="362"/>
      <c r="AF276" s="363"/>
      <c r="AG276" s="364"/>
      <c r="AH276" s="365">
        <v>2</v>
      </c>
      <c r="AI276" s="362"/>
      <c r="AJ276" s="363"/>
      <c r="AK276" s="364"/>
      <c r="AL276" s="365">
        <v>3</v>
      </c>
      <c r="AM276" s="362"/>
      <c r="AN276" s="363"/>
      <c r="AO276" s="364"/>
      <c r="AP276" s="365">
        <v>3</v>
      </c>
      <c r="AQ276" s="362"/>
      <c r="AR276" s="363"/>
      <c r="AS276" s="364"/>
      <c r="AT276" s="365">
        <v>3</v>
      </c>
      <c r="AU276" s="362"/>
      <c r="AV276" s="363"/>
      <c r="AW276" s="364"/>
      <c r="AX276" s="365"/>
      <c r="AY276" s="362">
        <v>3</v>
      </c>
      <c r="AZ276" s="363"/>
      <c r="BA276" s="364"/>
      <c r="BB276" s="365">
        <v>3</v>
      </c>
      <c r="BC276" s="362"/>
      <c r="BD276" s="363"/>
      <c r="BE276" s="364"/>
      <c r="BF276" s="365"/>
      <c r="BG276" s="362">
        <v>2</v>
      </c>
      <c r="BH276" s="363"/>
      <c r="BI276" s="364"/>
      <c r="BJ276" s="365">
        <v>3</v>
      </c>
      <c r="BK276" s="362"/>
      <c r="BL276" s="363"/>
      <c r="BM276" s="364"/>
      <c r="BN276" s="365">
        <v>1</v>
      </c>
      <c r="BO276" s="362"/>
      <c r="BP276" s="363"/>
      <c r="BQ276" s="364"/>
      <c r="BR276" s="365"/>
      <c r="BS276" s="362">
        <v>3</v>
      </c>
      <c r="BT276" s="363"/>
      <c r="BU276" s="364"/>
      <c r="BV276" s="365"/>
      <c r="BW276" s="362"/>
      <c r="BX276" s="363"/>
      <c r="BY276" s="364"/>
      <c r="BZ276" s="365"/>
      <c r="CA276" s="362"/>
      <c r="CB276" s="363"/>
      <c r="CC276" s="364"/>
      <c r="CD276" s="365"/>
      <c r="CE276" s="362"/>
      <c r="CF276" s="363"/>
      <c r="CG276" s="364"/>
      <c r="CH276" s="365"/>
      <c r="CI276" s="362"/>
      <c r="CJ276" s="363"/>
      <c r="CK276" s="364"/>
      <c r="CL276" s="365"/>
      <c r="CM276" s="362">
        <v>2</v>
      </c>
      <c r="CN276" s="363"/>
      <c r="CO276" s="364"/>
      <c r="CP276" s="365"/>
      <c r="CQ276" s="362"/>
      <c r="CR276" s="363"/>
      <c r="CS276" s="364"/>
      <c r="CT276" s="365"/>
      <c r="CU276" s="362">
        <v>2</v>
      </c>
      <c r="CV276" s="363"/>
      <c r="CW276" s="364"/>
      <c r="CX276" s="365">
        <v>3</v>
      </c>
      <c r="CY276" s="362"/>
      <c r="CZ276" s="363"/>
      <c r="DA276" s="364"/>
      <c r="DB276" s="365"/>
      <c r="DC276" s="362"/>
      <c r="DD276" s="363"/>
      <c r="DE276" s="364"/>
      <c r="DF276" s="365"/>
      <c r="DG276" s="362"/>
      <c r="DH276" s="363"/>
      <c r="DI276" s="364"/>
      <c r="DJ276" s="365">
        <v>3</v>
      </c>
      <c r="DK276" s="362"/>
      <c r="DL276" s="363"/>
      <c r="DM276" s="364"/>
      <c r="DN276" s="365"/>
      <c r="DO276" s="362">
        <v>2</v>
      </c>
      <c r="DP276" s="363"/>
      <c r="DQ276" s="364"/>
      <c r="DR276" s="365"/>
      <c r="DS276" s="362"/>
      <c r="DT276" s="363"/>
      <c r="DU276" s="364"/>
      <c r="DV276" s="365"/>
      <c r="DW276" s="362"/>
      <c r="DX276" s="363"/>
      <c r="DY276" s="364"/>
      <c r="DZ276" s="413">
        <f t="shared" si="33"/>
        <v>35</v>
      </c>
      <c r="EA276" s="414">
        <f t="shared" si="34"/>
        <v>16</v>
      </c>
      <c r="EB276" s="414">
        <f t="shared" si="35"/>
        <v>0</v>
      </c>
      <c r="EC276" s="415">
        <f t="shared" si="36"/>
        <v>0</v>
      </c>
    </row>
    <row r="277" spans="1:133" ht="60" customHeight="1">
      <c r="A277" s="501">
        <v>20</v>
      </c>
      <c r="B277" s="502" t="s">
        <v>603</v>
      </c>
      <c r="C277" s="503" t="s">
        <v>604</v>
      </c>
      <c r="D277" s="504" t="s">
        <v>1406</v>
      </c>
      <c r="E277" s="505">
        <v>10</v>
      </c>
      <c r="F277" s="365">
        <v>3</v>
      </c>
      <c r="G277" s="362"/>
      <c r="H277" s="363"/>
      <c r="I277" s="364"/>
      <c r="J277" s="365">
        <v>3</v>
      </c>
      <c r="K277" s="362"/>
      <c r="L277" s="363"/>
      <c r="M277" s="364"/>
      <c r="N277" s="365"/>
      <c r="O277" s="362"/>
      <c r="P277" s="363"/>
      <c r="Q277" s="364"/>
      <c r="R277" s="365">
        <v>2</v>
      </c>
      <c r="S277" s="362"/>
      <c r="T277" s="363"/>
      <c r="U277" s="364"/>
      <c r="V277" s="365">
        <v>2</v>
      </c>
      <c r="W277" s="362"/>
      <c r="X277" s="363"/>
      <c r="Y277" s="364"/>
      <c r="Z277" s="365">
        <v>3</v>
      </c>
      <c r="AA277" s="362"/>
      <c r="AB277" s="363"/>
      <c r="AC277" s="364"/>
      <c r="AD277" s="365">
        <v>3</v>
      </c>
      <c r="AE277" s="362"/>
      <c r="AF277" s="363"/>
      <c r="AG277" s="364"/>
      <c r="AH277" s="365"/>
      <c r="AI277" s="362"/>
      <c r="AJ277" s="363"/>
      <c r="AK277" s="364"/>
      <c r="AL277" s="365"/>
      <c r="AM277" s="362">
        <v>2</v>
      </c>
      <c r="AN277" s="363"/>
      <c r="AO277" s="364"/>
      <c r="AP277" s="365"/>
      <c r="AQ277" s="362"/>
      <c r="AR277" s="363"/>
      <c r="AS277" s="364"/>
      <c r="AT277" s="365">
        <v>3</v>
      </c>
      <c r="AU277" s="362"/>
      <c r="AV277" s="363"/>
      <c r="AW277" s="364"/>
      <c r="AX277" s="365"/>
      <c r="AY277" s="362"/>
      <c r="AZ277" s="363"/>
      <c r="BA277" s="364"/>
      <c r="BB277" s="365"/>
      <c r="BC277" s="362">
        <v>2</v>
      </c>
      <c r="BD277" s="363"/>
      <c r="BE277" s="364"/>
      <c r="BF277" s="365"/>
      <c r="BG277" s="362"/>
      <c r="BH277" s="363"/>
      <c r="BI277" s="364"/>
      <c r="BJ277" s="365"/>
      <c r="BK277" s="362">
        <v>2</v>
      </c>
      <c r="BL277" s="363"/>
      <c r="BM277" s="364"/>
      <c r="BN277" s="365">
        <v>1</v>
      </c>
      <c r="BO277" s="362"/>
      <c r="BP277" s="363"/>
      <c r="BQ277" s="364"/>
      <c r="BR277" s="365"/>
      <c r="BS277" s="362"/>
      <c r="BT277" s="363"/>
      <c r="BU277" s="364"/>
      <c r="BV277" s="365"/>
      <c r="BW277" s="362">
        <v>2</v>
      </c>
      <c r="BX277" s="363"/>
      <c r="BY277" s="364"/>
      <c r="BZ277" s="365"/>
      <c r="CA277" s="362"/>
      <c r="CB277" s="363"/>
      <c r="CC277" s="364"/>
      <c r="CD277" s="365"/>
      <c r="CE277" s="362"/>
      <c r="CF277" s="363"/>
      <c r="CG277" s="364"/>
      <c r="CH277" s="365"/>
      <c r="CI277" s="362"/>
      <c r="CJ277" s="363"/>
      <c r="CK277" s="364"/>
      <c r="CL277" s="365"/>
      <c r="CM277" s="362">
        <v>2</v>
      </c>
      <c r="CN277" s="363"/>
      <c r="CO277" s="364"/>
      <c r="CP277" s="365">
        <v>3</v>
      </c>
      <c r="CQ277" s="362"/>
      <c r="CR277" s="363"/>
      <c r="CS277" s="364"/>
      <c r="CT277" s="365"/>
      <c r="CU277" s="362"/>
      <c r="CV277" s="363"/>
      <c r="CW277" s="364"/>
      <c r="CX277" s="365">
        <v>3</v>
      </c>
      <c r="CY277" s="362"/>
      <c r="CZ277" s="363"/>
      <c r="DA277" s="364"/>
      <c r="DB277" s="365"/>
      <c r="DC277" s="362">
        <v>2</v>
      </c>
      <c r="DD277" s="363"/>
      <c r="DE277" s="364"/>
      <c r="DF277" s="365"/>
      <c r="DG277" s="362"/>
      <c r="DH277" s="363"/>
      <c r="DI277" s="364"/>
      <c r="DJ277" s="365">
        <v>3</v>
      </c>
      <c r="DK277" s="362"/>
      <c r="DL277" s="363"/>
      <c r="DM277" s="364"/>
      <c r="DN277" s="365">
        <v>3</v>
      </c>
      <c r="DO277" s="362"/>
      <c r="DP277" s="363"/>
      <c r="DQ277" s="364"/>
      <c r="DR277" s="365"/>
      <c r="DS277" s="362"/>
      <c r="DT277" s="363"/>
      <c r="DU277" s="364"/>
      <c r="DV277" s="365"/>
      <c r="DW277" s="362"/>
      <c r="DX277" s="363"/>
      <c r="DY277" s="364"/>
      <c r="DZ277" s="413">
        <f t="shared" si="33"/>
        <v>32</v>
      </c>
      <c r="EA277" s="414">
        <f t="shared" si="34"/>
        <v>12</v>
      </c>
      <c r="EB277" s="414">
        <f t="shared" si="35"/>
        <v>0</v>
      </c>
      <c r="EC277" s="415">
        <f t="shared" si="36"/>
        <v>0</v>
      </c>
    </row>
    <row r="278" spans="1:133" ht="38.25" customHeight="1">
      <c r="A278" s="501">
        <v>21</v>
      </c>
      <c r="B278" s="502" t="s">
        <v>605</v>
      </c>
      <c r="C278" s="503" t="s">
        <v>88</v>
      </c>
      <c r="D278" s="504" t="s">
        <v>1407</v>
      </c>
      <c r="E278" s="505">
        <v>10</v>
      </c>
      <c r="F278" s="365"/>
      <c r="G278" s="362"/>
      <c r="H278" s="363"/>
      <c r="I278" s="364"/>
      <c r="J278" s="365">
        <v>3</v>
      </c>
      <c r="K278" s="362"/>
      <c r="L278" s="363"/>
      <c r="M278" s="364"/>
      <c r="N278" s="365"/>
      <c r="O278" s="362"/>
      <c r="P278" s="363"/>
      <c r="Q278" s="364"/>
      <c r="R278" s="365">
        <v>2</v>
      </c>
      <c r="S278" s="362"/>
      <c r="T278" s="363"/>
      <c r="U278" s="364"/>
      <c r="V278" s="365">
        <v>2</v>
      </c>
      <c r="W278" s="362"/>
      <c r="X278" s="363"/>
      <c r="Y278" s="364"/>
      <c r="Z278" s="365">
        <v>3</v>
      </c>
      <c r="AA278" s="362"/>
      <c r="AB278" s="363"/>
      <c r="AC278" s="364"/>
      <c r="AD278" s="365">
        <v>3</v>
      </c>
      <c r="AE278" s="362"/>
      <c r="AF278" s="363"/>
      <c r="AG278" s="364"/>
      <c r="AH278" s="365">
        <v>2</v>
      </c>
      <c r="AI278" s="362"/>
      <c r="AJ278" s="363"/>
      <c r="AK278" s="364"/>
      <c r="AL278" s="365">
        <v>3</v>
      </c>
      <c r="AM278" s="362"/>
      <c r="AN278" s="363"/>
      <c r="AO278" s="364"/>
      <c r="AP278" s="365">
        <v>3</v>
      </c>
      <c r="AQ278" s="362"/>
      <c r="AR278" s="363"/>
      <c r="AS278" s="364"/>
      <c r="AT278" s="365"/>
      <c r="AU278" s="362">
        <v>2</v>
      </c>
      <c r="AV278" s="363"/>
      <c r="AW278" s="364"/>
      <c r="AX278" s="365">
        <v>3</v>
      </c>
      <c r="AY278" s="362"/>
      <c r="AZ278" s="363"/>
      <c r="BA278" s="364"/>
      <c r="BB278" s="365">
        <v>3</v>
      </c>
      <c r="BC278" s="362"/>
      <c r="BD278" s="363"/>
      <c r="BE278" s="364"/>
      <c r="BF278" s="365"/>
      <c r="BG278" s="362"/>
      <c r="BH278" s="363"/>
      <c r="BI278" s="364"/>
      <c r="BJ278" s="365">
        <v>3</v>
      </c>
      <c r="BK278" s="362"/>
      <c r="BL278" s="363"/>
      <c r="BM278" s="364"/>
      <c r="BN278" s="365">
        <v>1</v>
      </c>
      <c r="BO278" s="362"/>
      <c r="BP278" s="363"/>
      <c r="BQ278" s="364"/>
      <c r="BR278" s="365"/>
      <c r="BS278" s="362">
        <v>3</v>
      </c>
      <c r="BT278" s="363"/>
      <c r="BU278" s="364"/>
      <c r="BV278" s="365"/>
      <c r="BW278" s="362">
        <v>2</v>
      </c>
      <c r="BX278" s="363"/>
      <c r="BY278" s="364"/>
      <c r="BZ278" s="365"/>
      <c r="CA278" s="362"/>
      <c r="CB278" s="363"/>
      <c r="CC278" s="364"/>
      <c r="CD278" s="365"/>
      <c r="CE278" s="362"/>
      <c r="CF278" s="363"/>
      <c r="CG278" s="364"/>
      <c r="CH278" s="365"/>
      <c r="CI278" s="362"/>
      <c r="CJ278" s="363"/>
      <c r="CK278" s="364"/>
      <c r="CL278" s="365"/>
      <c r="CM278" s="362">
        <v>2</v>
      </c>
      <c r="CN278" s="363"/>
      <c r="CO278" s="364"/>
      <c r="CP278" s="365"/>
      <c r="CQ278" s="362">
        <v>2</v>
      </c>
      <c r="CR278" s="363"/>
      <c r="CS278" s="364"/>
      <c r="CT278" s="365"/>
      <c r="CU278" s="362"/>
      <c r="CV278" s="363"/>
      <c r="CW278" s="364"/>
      <c r="CX278" s="365">
        <v>3</v>
      </c>
      <c r="CY278" s="362"/>
      <c r="CZ278" s="363"/>
      <c r="DA278" s="364"/>
      <c r="DB278" s="365"/>
      <c r="DC278" s="362">
        <v>2</v>
      </c>
      <c r="DD278" s="363"/>
      <c r="DE278" s="364"/>
      <c r="DF278" s="365">
        <v>3</v>
      </c>
      <c r="DG278" s="362"/>
      <c r="DH278" s="363"/>
      <c r="DI278" s="364"/>
      <c r="DJ278" s="365"/>
      <c r="DK278" s="362"/>
      <c r="DL278" s="363"/>
      <c r="DM278" s="364"/>
      <c r="DN278" s="365">
        <v>3</v>
      </c>
      <c r="DO278" s="362"/>
      <c r="DP278" s="363"/>
      <c r="DQ278" s="364"/>
      <c r="DR278" s="365"/>
      <c r="DS278" s="362"/>
      <c r="DT278" s="363"/>
      <c r="DU278" s="364"/>
      <c r="DV278" s="365"/>
      <c r="DW278" s="362"/>
      <c r="DX278" s="363"/>
      <c r="DY278" s="364"/>
      <c r="DZ278" s="413">
        <f t="shared" si="33"/>
        <v>40</v>
      </c>
      <c r="EA278" s="414">
        <f t="shared" si="34"/>
        <v>13</v>
      </c>
      <c r="EB278" s="414">
        <f t="shared" si="35"/>
        <v>0</v>
      </c>
      <c r="EC278" s="415">
        <f t="shared" si="36"/>
        <v>0</v>
      </c>
    </row>
    <row r="279" spans="1:133" ht="38.25" customHeight="1">
      <c r="A279" s="501">
        <v>22</v>
      </c>
      <c r="B279" s="502" t="s">
        <v>606</v>
      </c>
      <c r="C279" s="503" t="s">
        <v>97</v>
      </c>
      <c r="D279" s="504" t="s">
        <v>1408</v>
      </c>
      <c r="E279" s="505">
        <v>10</v>
      </c>
      <c r="F279" s="365"/>
      <c r="G279" s="362">
        <v>2</v>
      </c>
      <c r="H279" s="363"/>
      <c r="I279" s="364"/>
      <c r="J279" s="365">
        <v>3</v>
      </c>
      <c r="K279" s="362"/>
      <c r="L279" s="363"/>
      <c r="M279" s="364"/>
      <c r="N279" s="365"/>
      <c r="O279" s="362"/>
      <c r="P279" s="363"/>
      <c r="Q279" s="364"/>
      <c r="R279" s="365">
        <v>2</v>
      </c>
      <c r="S279" s="362"/>
      <c r="T279" s="363"/>
      <c r="U279" s="364"/>
      <c r="V279" s="365">
        <v>2</v>
      </c>
      <c r="W279" s="362"/>
      <c r="X279" s="363"/>
      <c r="Y279" s="364"/>
      <c r="Z279" s="365">
        <v>3</v>
      </c>
      <c r="AA279" s="362"/>
      <c r="AB279" s="363"/>
      <c r="AC279" s="364"/>
      <c r="AD279" s="365">
        <v>3</v>
      </c>
      <c r="AE279" s="362"/>
      <c r="AF279" s="363"/>
      <c r="AG279" s="364"/>
      <c r="AH279" s="365">
        <v>2</v>
      </c>
      <c r="AI279" s="362"/>
      <c r="AJ279" s="363"/>
      <c r="AK279" s="364"/>
      <c r="AL279" s="365">
        <v>3</v>
      </c>
      <c r="AM279" s="362"/>
      <c r="AN279" s="363"/>
      <c r="AO279" s="364"/>
      <c r="AP279" s="365"/>
      <c r="AQ279" s="362"/>
      <c r="AR279" s="363"/>
      <c r="AS279" s="364"/>
      <c r="AT279" s="365"/>
      <c r="AU279" s="362"/>
      <c r="AV279" s="363"/>
      <c r="AW279" s="364"/>
      <c r="AX279" s="365">
        <v>3</v>
      </c>
      <c r="AY279" s="362"/>
      <c r="AZ279" s="363"/>
      <c r="BA279" s="364"/>
      <c r="BB279" s="365"/>
      <c r="BC279" s="362"/>
      <c r="BD279" s="363"/>
      <c r="BE279" s="364"/>
      <c r="BF279" s="365"/>
      <c r="BG279" s="362">
        <v>2</v>
      </c>
      <c r="BH279" s="363"/>
      <c r="BI279" s="364"/>
      <c r="BJ279" s="365"/>
      <c r="BK279" s="362"/>
      <c r="BL279" s="363"/>
      <c r="BM279" s="364"/>
      <c r="BN279" s="365">
        <v>1</v>
      </c>
      <c r="BO279" s="362"/>
      <c r="BP279" s="363"/>
      <c r="BQ279" s="364"/>
      <c r="BR279" s="365"/>
      <c r="BS279" s="362">
        <v>3</v>
      </c>
      <c r="BT279" s="363"/>
      <c r="BU279" s="364"/>
      <c r="BV279" s="365"/>
      <c r="BW279" s="362">
        <v>2</v>
      </c>
      <c r="BX279" s="363"/>
      <c r="BY279" s="364"/>
      <c r="BZ279" s="365"/>
      <c r="CA279" s="362">
        <v>2</v>
      </c>
      <c r="CB279" s="363"/>
      <c r="CC279" s="364"/>
      <c r="CD279" s="365"/>
      <c r="CE279" s="362"/>
      <c r="CF279" s="363"/>
      <c r="CG279" s="364"/>
      <c r="CH279" s="365"/>
      <c r="CI279" s="362"/>
      <c r="CJ279" s="363"/>
      <c r="CK279" s="364"/>
      <c r="CL279" s="365"/>
      <c r="CM279" s="362">
        <v>2</v>
      </c>
      <c r="CN279" s="363"/>
      <c r="CO279" s="364"/>
      <c r="CP279" s="365">
        <v>3</v>
      </c>
      <c r="CQ279" s="362"/>
      <c r="CR279" s="363"/>
      <c r="CS279" s="364"/>
      <c r="CT279" s="365"/>
      <c r="CU279" s="362">
        <v>2</v>
      </c>
      <c r="CV279" s="363"/>
      <c r="CW279" s="364"/>
      <c r="CX279" s="365">
        <v>3</v>
      </c>
      <c r="CY279" s="362"/>
      <c r="CZ279" s="363"/>
      <c r="DA279" s="364"/>
      <c r="DB279" s="365">
        <v>3</v>
      </c>
      <c r="DC279" s="362"/>
      <c r="DD279" s="363"/>
      <c r="DE279" s="364"/>
      <c r="DF279" s="365">
        <v>3</v>
      </c>
      <c r="DG279" s="362"/>
      <c r="DH279" s="363"/>
      <c r="DI279" s="364"/>
      <c r="DJ279" s="365">
        <v>3</v>
      </c>
      <c r="DK279" s="362"/>
      <c r="DL279" s="363"/>
      <c r="DM279" s="364"/>
      <c r="DN279" s="365">
        <v>3</v>
      </c>
      <c r="DO279" s="362"/>
      <c r="DP279" s="363"/>
      <c r="DQ279" s="364"/>
      <c r="DR279" s="365"/>
      <c r="DS279" s="362"/>
      <c r="DT279" s="363"/>
      <c r="DU279" s="364"/>
      <c r="DV279" s="365"/>
      <c r="DW279" s="362"/>
      <c r="DX279" s="363"/>
      <c r="DY279" s="364"/>
      <c r="DZ279" s="413">
        <f t="shared" si="33"/>
        <v>40</v>
      </c>
      <c r="EA279" s="414">
        <f t="shared" si="34"/>
        <v>15</v>
      </c>
      <c r="EB279" s="414">
        <f t="shared" si="35"/>
        <v>0</v>
      </c>
      <c r="EC279" s="415">
        <f t="shared" si="36"/>
        <v>0</v>
      </c>
    </row>
    <row r="280" spans="1:133" ht="69.75" customHeight="1">
      <c r="A280" s="501">
        <v>23</v>
      </c>
      <c r="B280" s="502" t="s">
        <v>601</v>
      </c>
      <c r="C280" s="503" t="s">
        <v>90</v>
      </c>
      <c r="D280" s="504" t="s">
        <v>1409</v>
      </c>
      <c r="E280" s="505">
        <v>10</v>
      </c>
      <c r="F280" s="365">
        <v>3</v>
      </c>
      <c r="G280" s="362"/>
      <c r="H280" s="363"/>
      <c r="I280" s="364"/>
      <c r="J280" s="365">
        <v>3</v>
      </c>
      <c r="K280" s="362"/>
      <c r="L280" s="363"/>
      <c r="M280" s="364"/>
      <c r="N280" s="365"/>
      <c r="O280" s="362"/>
      <c r="P280" s="363"/>
      <c r="Q280" s="364"/>
      <c r="R280" s="365">
        <v>2</v>
      </c>
      <c r="S280" s="362"/>
      <c r="T280" s="363"/>
      <c r="U280" s="364"/>
      <c r="V280" s="365">
        <v>2</v>
      </c>
      <c r="W280" s="362"/>
      <c r="X280" s="363"/>
      <c r="Y280" s="364"/>
      <c r="Z280" s="365">
        <v>3</v>
      </c>
      <c r="AA280" s="362"/>
      <c r="AB280" s="363"/>
      <c r="AC280" s="364"/>
      <c r="AD280" s="365">
        <v>3</v>
      </c>
      <c r="AE280" s="362"/>
      <c r="AF280" s="363"/>
      <c r="AG280" s="364"/>
      <c r="AH280" s="365">
        <v>2</v>
      </c>
      <c r="AI280" s="362"/>
      <c r="AJ280" s="363"/>
      <c r="AK280" s="364"/>
      <c r="AL280" s="365"/>
      <c r="AM280" s="362">
        <v>2</v>
      </c>
      <c r="AN280" s="363"/>
      <c r="AO280" s="364"/>
      <c r="AP280" s="365"/>
      <c r="AQ280" s="362"/>
      <c r="AR280" s="363"/>
      <c r="AS280" s="364"/>
      <c r="AT280" s="365">
        <v>3</v>
      </c>
      <c r="AU280" s="362"/>
      <c r="AV280" s="363"/>
      <c r="AW280" s="364"/>
      <c r="AX280" s="365"/>
      <c r="AY280" s="362"/>
      <c r="AZ280" s="363"/>
      <c r="BA280" s="364"/>
      <c r="BB280" s="365">
        <v>3</v>
      </c>
      <c r="BC280" s="362"/>
      <c r="BD280" s="363"/>
      <c r="BE280" s="364"/>
      <c r="BF280" s="365"/>
      <c r="BG280" s="362"/>
      <c r="BH280" s="363"/>
      <c r="BI280" s="364"/>
      <c r="BJ280" s="365"/>
      <c r="BK280" s="362">
        <v>3</v>
      </c>
      <c r="BL280" s="363"/>
      <c r="BM280" s="364"/>
      <c r="BN280" s="365">
        <v>1</v>
      </c>
      <c r="BO280" s="362"/>
      <c r="BP280" s="363"/>
      <c r="BQ280" s="364"/>
      <c r="BR280" s="365"/>
      <c r="BS280" s="362">
        <v>3</v>
      </c>
      <c r="BT280" s="363"/>
      <c r="BU280" s="364"/>
      <c r="BV280" s="365"/>
      <c r="BW280" s="362">
        <v>2</v>
      </c>
      <c r="BX280" s="363"/>
      <c r="BY280" s="364"/>
      <c r="BZ280" s="365"/>
      <c r="CA280" s="362">
        <v>2</v>
      </c>
      <c r="CB280" s="363"/>
      <c r="CC280" s="364"/>
      <c r="CD280" s="365"/>
      <c r="CE280" s="362"/>
      <c r="CF280" s="363"/>
      <c r="CG280" s="364"/>
      <c r="CH280" s="365"/>
      <c r="CI280" s="362"/>
      <c r="CJ280" s="363"/>
      <c r="CK280" s="364"/>
      <c r="CL280" s="365"/>
      <c r="CM280" s="362"/>
      <c r="CN280" s="363"/>
      <c r="CO280" s="364"/>
      <c r="CP280" s="365"/>
      <c r="CQ280" s="362">
        <v>2</v>
      </c>
      <c r="CR280" s="363"/>
      <c r="CS280" s="364"/>
      <c r="CT280" s="365"/>
      <c r="CU280" s="362"/>
      <c r="CV280" s="363"/>
      <c r="CW280" s="364"/>
      <c r="CX280" s="365">
        <v>3</v>
      </c>
      <c r="CY280" s="362"/>
      <c r="CZ280" s="363"/>
      <c r="DA280" s="364"/>
      <c r="DB280" s="365">
        <v>3</v>
      </c>
      <c r="DC280" s="362"/>
      <c r="DD280" s="363"/>
      <c r="DE280" s="364"/>
      <c r="DF280" s="365">
        <v>6</v>
      </c>
      <c r="DG280" s="362"/>
      <c r="DH280" s="363"/>
      <c r="DI280" s="364"/>
      <c r="DJ280" s="365"/>
      <c r="DK280" s="362">
        <v>3</v>
      </c>
      <c r="DL280" s="363"/>
      <c r="DM280" s="364"/>
      <c r="DN280" s="365"/>
      <c r="DO280" s="362"/>
      <c r="DP280" s="363"/>
      <c r="DQ280" s="364"/>
      <c r="DR280" s="365"/>
      <c r="DS280" s="362"/>
      <c r="DT280" s="363"/>
      <c r="DU280" s="364"/>
      <c r="DV280" s="365"/>
      <c r="DW280" s="362"/>
      <c r="DX280" s="363"/>
      <c r="DY280" s="364"/>
      <c r="DZ280" s="413">
        <f t="shared" si="33"/>
        <v>37</v>
      </c>
      <c r="EA280" s="414">
        <f t="shared" si="34"/>
        <v>17</v>
      </c>
      <c r="EB280" s="414">
        <f t="shared" si="35"/>
        <v>0</v>
      </c>
      <c r="EC280" s="415">
        <f t="shared" si="36"/>
        <v>0</v>
      </c>
    </row>
    <row r="281" spans="1:133" ht="45.75" customHeight="1">
      <c r="A281" s="501">
        <v>24</v>
      </c>
      <c r="B281" s="502" t="s">
        <v>607</v>
      </c>
      <c r="C281" s="503" t="s">
        <v>244</v>
      </c>
      <c r="D281" s="504" t="s">
        <v>1410</v>
      </c>
      <c r="E281" s="505">
        <v>10</v>
      </c>
      <c r="F281" s="365"/>
      <c r="G281" s="362">
        <v>2</v>
      </c>
      <c r="H281" s="363"/>
      <c r="I281" s="364"/>
      <c r="J281" s="365">
        <v>3</v>
      </c>
      <c r="K281" s="362"/>
      <c r="L281" s="363"/>
      <c r="M281" s="364"/>
      <c r="N281" s="365"/>
      <c r="O281" s="362"/>
      <c r="P281" s="363"/>
      <c r="Q281" s="364"/>
      <c r="R281" s="365">
        <v>2</v>
      </c>
      <c r="S281" s="362"/>
      <c r="T281" s="363"/>
      <c r="U281" s="364"/>
      <c r="V281" s="365">
        <v>2</v>
      </c>
      <c r="W281" s="362"/>
      <c r="X281" s="363"/>
      <c r="Y281" s="364"/>
      <c r="Z281" s="365">
        <v>3</v>
      </c>
      <c r="AA281" s="362"/>
      <c r="AB281" s="363"/>
      <c r="AC281" s="364"/>
      <c r="AD281" s="365">
        <v>3</v>
      </c>
      <c r="AE281" s="362"/>
      <c r="AF281" s="363"/>
      <c r="AG281" s="364"/>
      <c r="AH281" s="365">
        <v>2</v>
      </c>
      <c r="AI281" s="362"/>
      <c r="AJ281" s="363"/>
      <c r="AK281" s="364"/>
      <c r="AL281" s="365">
        <v>3</v>
      </c>
      <c r="AM281" s="362"/>
      <c r="AN281" s="363"/>
      <c r="AO281" s="364"/>
      <c r="AP281" s="365"/>
      <c r="AQ281" s="362">
        <v>2</v>
      </c>
      <c r="AR281" s="363"/>
      <c r="AS281" s="364"/>
      <c r="AT281" s="365"/>
      <c r="AU281" s="362"/>
      <c r="AV281" s="363"/>
      <c r="AW281" s="364"/>
      <c r="AX281" s="365">
        <v>3</v>
      </c>
      <c r="AY281" s="362"/>
      <c r="AZ281" s="363"/>
      <c r="BA281" s="364"/>
      <c r="BB281" s="365"/>
      <c r="BC281" s="362"/>
      <c r="BD281" s="363"/>
      <c r="BE281" s="364"/>
      <c r="BF281" s="365">
        <v>3</v>
      </c>
      <c r="BG281" s="362"/>
      <c r="BH281" s="363"/>
      <c r="BI281" s="364"/>
      <c r="BJ281" s="365"/>
      <c r="BK281" s="362"/>
      <c r="BL281" s="363"/>
      <c r="BM281" s="364"/>
      <c r="BN281" s="365">
        <v>1</v>
      </c>
      <c r="BO281" s="362"/>
      <c r="BP281" s="363"/>
      <c r="BQ281" s="364"/>
      <c r="BR281" s="365"/>
      <c r="BS281" s="362">
        <v>3</v>
      </c>
      <c r="BT281" s="363"/>
      <c r="BU281" s="364"/>
      <c r="BV281" s="365"/>
      <c r="BW281" s="362">
        <v>2</v>
      </c>
      <c r="BX281" s="363"/>
      <c r="BY281" s="364"/>
      <c r="BZ281" s="365"/>
      <c r="CA281" s="362">
        <v>2</v>
      </c>
      <c r="CB281" s="363"/>
      <c r="CC281" s="364"/>
      <c r="CD281" s="365"/>
      <c r="CE281" s="362"/>
      <c r="CF281" s="363"/>
      <c r="CG281" s="364"/>
      <c r="CH281" s="365"/>
      <c r="CI281" s="362"/>
      <c r="CJ281" s="363"/>
      <c r="CK281" s="364"/>
      <c r="CL281" s="365"/>
      <c r="CM281" s="362">
        <v>2</v>
      </c>
      <c r="CN281" s="363"/>
      <c r="CO281" s="364"/>
      <c r="CP281" s="365"/>
      <c r="CQ281" s="362"/>
      <c r="CR281" s="363"/>
      <c r="CS281" s="364"/>
      <c r="CT281" s="365">
        <v>3</v>
      </c>
      <c r="CU281" s="362"/>
      <c r="CV281" s="363"/>
      <c r="CW281" s="364"/>
      <c r="CX281" s="365"/>
      <c r="CY281" s="362"/>
      <c r="CZ281" s="363"/>
      <c r="DA281" s="364"/>
      <c r="DB281" s="365"/>
      <c r="DC281" s="362">
        <v>2</v>
      </c>
      <c r="DD281" s="363"/>
      <c r="DE281" s="364"/>
      <c r="DF281" s="365"/>
      <c r="DG281" s="362">
        <v>2</v>
      </c>
      <c r="DH281" s="363"/>
      <c r="DI281" s="364"/>
      <c r="DJ281" s="365">
        <v>3</v>
      </c>
      <c r="DK281" s="362"/>
      <c r="DL281" s="363"/>
      <c r="DM281" s="364"/>
      <c r="DN281" s="365"/>
      <c r="DO281" s="362"/>
      <c r="DP281" s="363"/>
      <c r="DQ281" s="364"/>
      <c r="DR281" s="365"/>
      <c r="DS281" s="362"/>
      <c r="DT281" s="363"/>
      <c r="DU281" s="364"/>
      <c r="DV281" s="365"/>
      <c r="DW281" s="362"/>
      <c r="DX281" s="363"/>
      <c r="DY281" s="364"/>
      <c r="DZ281" s="413">
        <f t="shared" si="33"/>
        <v>31</v>
      </c>
      <c r="EA281" s="414">
        <f t="shared" si="34"/>
        <v>17</v>
      </c>
      <c r="EB281" s="414">
        <f t="shared" si="35"/>
        <v>0</v>
      </c>
      <c r="EC281" s="415">
        <f t="shared" si="36"/>
        <v>0</v>
      </c>
    </row>
    <row r="282" spans="1:133" ht="45.75" customHeight="1">
      <c r="A282" s="501">
        <v>25</v>
      </c>
      <c r="B282" s="502" t="s">
        <v>608</v>
      </c>
      <c r="C282" s="503" t="s">
        <v>102</v>
      </c>
      <c r="D282" s="504" t="s">
        <v>1411</v>
      </c>
      <c r="E282" s="505">
        <v>10</v>
      </c>
      <c r="F282" s="365"/>
      <c r="G282" s="362"/>
      <c r="H282" s="363"/>
      <c r="I282" s="364"/>
      <c r="J282" s="365">
        <v>3</v>
      </c>
      <c r="K282" s="362"/>
      <c r="L282" s="363"/>
      <c r="M282" s="364"/>
      <c r="N282" s="365"/>
      <c r="O282" s="362"/>
      <c r="P282" s="363"/>
      <c r="Q282" s="364"/>
      <c r="R282" s="365">
        <v>2</v>
      </c>
      <c r="S282" s="362"/>
      <c r="T282" s="363"/>
      <c r="U282" s="364"/>
      <c r="V282" s="365">
        <v>2</v>
      </c>
      <c r="W282" s="362"/>
      <c r="X282" s="363"/>
      <c r="Y282" s="364"/>
      <c r="Z282" s="365">
        <v>3</v>
      </c>
      <c r="AA282" s="362"/>
      <c r="AB282" s="363"/>
      <c r="AC282" s="364"/>
      <c r="AD282" s="365">
        <v>3</v>
      </c>
      <c r="AE282" s="362"/>
      <c r="AF282" s="363"/>
      <c r="AG282" s="364"/>
      <c r="AH282" s="365">
        <v>2</v>
      </c>
      <c r="AI282" s="362"/>
      <c r="AJ282" s="363"/>
      <c r="AK282" s="364"/>
      <c r="AL282" s="365">
        <v>3</v>
      </c>
      <c r="AM282" s="362"/>
      <c r="AN282" s="363"/>
      <c r="AO282" s="364"/>
      <c r="AP282" s="365">
        <v>2</v>
      </c>
      <c r="AQ282" s="362"/>
      <c r="AR282" s="363"/>
      <c r="AS282" s="364"/>
      <c r="AT282" s="365"/>
      <c r="AU282" s="362"/>
      <c r="AV282" s="363"/>
      <c r="AW282" s="364"/>
      <c r="AX282" s="365">
        <v>3</v>
      </c>
      <c r="AY282" s="362"/>
      <c r="AZ282" s="363"/>
      <c r="BA282" s="364"/>
      <c r="BB282" s="365"/>
      <c r="BC282" s="362"/>
      <c r="BD282" s="363"/>
      <c r="BE282" s="364"/>
      <c r="BF282" s="365">
        <v>3</v>
      </c>
      <c r="BG282" s="362"/>
      <c r="BH282" s="363"/>
      <c r="BI282" s="364"/>
      <c r="BJ282" s="365"/>
      <c r="BK282" s="362">
        <v>2</v>
      </c>
      <c r="BL282" s="363"/>
      <c r="BM282" s="364"/>
      <c r="BN282" s="365">
        <v>1</v>
      </c>
      <c r="BO282" s="362"/>
      <c r="BP282" s="363"/>
      <c r="BQ282" s="364"/>
      <c r="BR282" s="365"/>
      <c r="BS282" s="362">
        <v>3</v>
      </c>
      <c r="BT282" s="363"/>
      <c r="BU282" s="364"/>
      <c r="BV282" s="365"/>
      <c r="BW282" s="362">
        <v>2</v>
      </c>
      <c r="BX282" s="363"/>
      <c r="BY282" s="364"/>
      <c r="BZ282" s="365"/>
      <c r="CA282" s="362">
        <v>2</v>
      </c>
      <c r="CB282" s="363"/>
      <c r="CC282" s="364"/>
      <c r="CD282" s="365"/>
      <c r="CE282" s="362"/>
      <c r="CF282" s="363"/>
      <c r="CG282" s="364"/>
      <c r="CH282" s="365"/>
      <c r="CI282" s="362"/>
      <c r="CJ282" s="363"/>
      <c r="CK282" s="364"/>
      <c r="CL282" s="365"/>
      <c r="CM282" s="362">
        <v>2</v>
      </c>
      <c r="CN282" s="363"/>
      <c r="CO282" s="364"/>
      <c r="CP282" s="365">
        <v>3</v>
      </c>
      <c r="CQ282" s="362"/>
      <c r="CR282" s="363"/>
      <c r="CS282" s="364"/>
      <c r="CT282" s="365"/>
      <c r="CU282" s="362">
        <v>2</v>
      </c>
      <c r="CV282" s="363"/>
      <c r="CW282" s="364"/>
      <c r="CX282" s="365"/>
      <c r="CY282" s="362">
        <v>2</v>
      </c>
      <c r="CZ282" s="363"/>
      <c r="DA282" s="364"/>
      <c r="DB282" s="365"/>
      <c r="DC282" s="362"/>
      <c r="DD282" s="363"/>
      <c r="DE282" s="364"/>
      <c r="DF282" s="365"/>
      <c r="DG282" s="362"/>
      <c r="DH282" s="363"/>
      <c r="DI282" s="364"/>
      <c r="DJ282" s="365"/>
      <c r="DK282" s="362"/>
      <c r="DL282" s="363"/>
      <c r="DM282" s="364"/>
      <c r="DN282" s="365">
        <v>3</v>
      </c>
      <c r="DO282" s="362"/>
      <c r="DP282" s="363"/>
      <c r="DQ282" s="364"/>
      <c r="DR282" s="365"/>
      <c r="DS282" s="362"/>
      <c r="DT282" s="363"/>
      <c r="DU282" s="364"/>
      <c r="DV282" s="365"/>
      <c r="DW282" s="362"/>
      <c r="DX282" s="363"/>
      <c r="DY282" s="364"/>
      <c r="DZ282" s="413">
        <f t="shared" si="33"/>
        <v>33</v>
      </c>
      <c r="EA282" s="414">
        <f t="shared" si="34"/>
        <v>15</v>
      </c>
      <c r="EB282" s="414">
        <f t="shared" si="35"/>
        <v>0</v>
      </c>
      <c r="EC282" s="415">
        <f t="shared" si="36"/>
        <v>0</v>
      </c>
    </row>
    <row r="283" spans="1:133" ht="45.75" customHeight="1">
      <c r="A283" s="501">
        <v>26</v>
      </c>
      <c r="B283" s="502" t="s">
        <v>610</v>
      </c>
      <c r="C283" s="503" t="s">
        <v>611</v>
      </c>
      <c r="D283" s="504" t="s">
        <v>1386</v>
      </c>
      <c r="E283" s="505">
        <v>10</v>
      </c>
      <c r="F283" s="365"/>
      <c r="G283" s="362">
        <v>2</v>
      </c>
      <c r="H283" s="363"/>
      <c r="I283" s="364"/>
      <c r="J283" s="365">
        <v>3</v>
      </c>
      <c r="K283" s="362"/>
      <c r="L283" s="363"/>
      <c r="M283" s="364"/>
      <c r="N283" s="365"/>
      <c r="O283" s="362"/>
      <c r="P283" s="363"/>
      <c r="Q283" s="364"/>
      <c r="R283" s="365">
        <v>2</v>
      </c>
      <c r="S283" s="362"/>
      <c r="T283" s="363"/>
      <c r="U283" s="364"/>
      <c r="V283" s="365">
        <v>2</v>
      </c>
      <c r="W283" s="362"/>
      <c r="X283" s="363"/>
      <c r="Y283" s="364"/>
      <c r="Z283" s="365">
        <v>3</v>
      </c>
      <c r="AA283" s="362"/>
      <c r="AB283" s="363"/>
      <c r="AC283" s="364"/>
      <c r="AD283" s="365">
        <v>3</v>
      </c>
      <c r="AE283" s="362"/>
      <c r="AF283" s="363"/>
      <c r="AG283" s="364"/>
      <c r="AH283" s="365">
        <v>2</v>
      </c>
      <c r="AI283" s="362"/>
      <c r="AJ283" s="363"/>
      <c r="AK283" s="364"/>
      <c r="AL283" s="365">
        <v>3</v>
      </c>
      <c r="AM283" s="362"/>
      <c r="AN283" s="363"/>
      <c r="AO283" s="364"/>
      <c r="AP283" s="365"/>
      <c r="AQ283" s="362"/>
      <c r="AR283" s="363"/>
      <c r="AS283" s="364"/>
      <c r="AT283" s="365">
        <v>3</v>
      </c>
      <c r="AU283" s="362"/>
      <c r="AV283" s="363"/>
      <c r="AW283" s="364"/>
      <c r="AX283" s="365"/>
      <c r="AY283" s="362"/>
      <c r="AZ283" s="363"/>
      <c r="BA283" s="364"/>
      <c r="BB283" s="365">
        <v>3</v>
      </c>
      <c r="BC283" s="362">
        <v>2</v>
      </c>
      <c r="BD283" s="363"/>
      <c r="BE283" s="364"/>
      <c r="BF283" s="365"/>
      <c r="BG283" s="362"/>
      <c r="BH283" s="363"/>
      <c r="BI283" s="364"/>
      <c r="BJ283" s="365">
        <v>3</v>
      </c>
      <c r="BK283" s="362">
        <v>2</v>
      </c>
      <c r="BL283" s="363"/>
      <c r="BM283" s="364"/>
      <c r="BN283" s="365">
        <v>1</v>
      </c>
      <c r="BO283" s="362"/>
      <c r="BP283" s="363"/>
      <c r="BQ283" s="364"/>
      <c r="BR283" s="365"/>
      <c r="BS283" s="362">
        <v>3</v>
      </c>
      <c r="BT283" s="363"/>
      <c r="BU283" s="364"/>
      <c r="BV283" s="365"/>
      <c r="BW283" s="362">
        <v>2</v>
      </c>
      <c r="BX283" s="363"/>
      <c r="BY283" s="364"/>
      <c r="BZ283" s="365"/>
      <c r="CA283" s="362">
        <v>2</v>
      </c>
      <c r="CB283" s="363"/>
      <c r="CC283" s="364"/>
      <c r="CD283" s="365"/>
      <c r="CE283" s="362"/>
      <c r="CF283" s="363"/>
      <c r="CG283" s="364"/>
      <c r="CH283" s="365"/>
      <c r="CI283" s="362"/>
      <c r="CJ283" s="363"/>
      <c r="CK283" s="364"/>
      <c r="CL283" s="365"/>
      <c r="CM283" s="362">
        <v>2</v>
      </c>
      <c r="CN283" s="363"/>
      <c r="CO283" s="364"/>
      <c r="CP283" s="365">
        <v>3</v>
      </c>
      <c r="CQ283" s="362"/>
      <c r="CR283" s="363"/>
      <c r="CS283" s="364"/>
      <c r="CT283" s="365"/>
      <c r="CU283" s="362"/>
      <c r="CV283" s="363"/>
      <c r="CW283" s="364"/>
      <c r="CX283" s="365">
        <v>3</v>
      </c>
      <c r="CY283" s="362">
        <v>2</v>
      </c>
      <c r="CZ283" s="363"/>
      <c r="DA283" s="364"/>
      <c r="DB283" s="365">
        <v>3</v>
      </c>
      <c r="DC283" s="362">
        <v>2</v>
      </c>
      <c r="DD283" s="363"/>
      <c r="DE283" s="364"/>
      <c r="DF283" s="365">
        <v>4</v>
      </c>
      <c r="DG283" s="362"/>
      <c r="DH283" s="363"/>
      <c r="DI283" s="364"/>
      <c r="DJ283" s="365"/>
      <c r="DK283" s="362">
        <v>3</v>
      </c>
      <c r="DL283" s="363"/>
      <c r="DM283" s="364"/>
      <c r="DN283" s="365">
        <v>3</v>
      </c>
      <c r="DO283" s="362"/>
      <c r="DP283" s="363"/>
      <c r="DQ283" s="364"/>
      <c r="DR283" s="365"/>
      <c r="DS283" s="362"/>
      <c r="DT283" s="363"/>
      <c r="DU283" s="364"/>
      <c r="DV283" s="365"/>
      <c r="DW283" s="362"/>
      <c r="DX283" s="363"/>
      <c r="DY283" s="364"/>
      <c r="DZ283" s="413">
        <f t="shared" si="33"/>
        <v>44</v>
      </c>
      <c r="EA283" s="414">
        <f t="shared" si="34"/>
        <v>22</v>
      </c>
      <c r="EB283" s="414">
        <f t="shared" si="35"/>
        <v>0</v>
      </c>
      <c r="EC283" s="415">
        <f t="shared" si="36"/>
        <v>0</v>
      </c>
    </row>
    <row r="284" spans="1:133" ht="45.75" customHeight="1">
      <c r="A284" s="501">
        <v>27</v>
      </c>
      <c r="B284" s="502" t="s">
        <v>612</v>
      </c>
      <c r="C284" s="503" t="s">
        <v>79</v>
      </c>
      <c r="D284" s="504" t="s">
        <v>1412</v>
      </c>
      <c r="E284" s="505">
        <v>10</v>
      </c>
      <c r="F284" s="365">
        <v>3</v>
      </c>
      <c r="G284" s="362"/>
      <c r="H284" s="363"/>
      <c r="I284" s="364"/>
      <c r="J284" s="365">
        <v>3</v>
      </c>
      <c r="K284" s="362"/>
      <c r="L284" s="363"/>
      <c r="M284" s="364"/>
      <c r="N284" s="365"/>
      <c r="O284" s="362"/>
      <c r="P284" s="363"/>
      <c r="Q284" s="364"/>
      <c r="R284" s="365">
        <v>2</v>
      </c>
      <c r="S284" s="362"/>
      <c r="T284" s="363"/>
      <c r="U284" s="364"/>
      <c r="V284" s="365">
        <v>2</v>
      </c>
      <c r="W284" s="362"/>
      <c r="X284" s="363"/>
      <c r="Y284" s="364"/>
      <c r="Z284" s="365">
        <v>3</v>
      </c>
      <c r="AA284" s="362"/>
      <c r="AB284" s="363"/>
      <c r="AC284" s="364"/>
      <c r="AD284" s="365">
        <v>3</v>
      </c>
      <c r="AE284" s="362"/>
      <c r="AF284" s="363"/>
      <c r="AG284" s="364"/>
      <c r="AH284" s="365">
        <v>2</v>
      </c>
      <c r="AI284" s="362"/>
      <c r="AJ284" s="363"/>
      <c r="AK284" s="364"/>
      <c r="AL284" s="365"/>
      <c r="AM284" s="362"/>
      <c r="AN284" s="363"/>
      <c r="AO284" s="364"/>
      <c r="AP284" s="365"/>
      <c r="AQ284" s="362">
        <v>2</v>
      </c>
      <c r="AR284" s="363"/>
      <c r="AS284" s="364"/>
      <c r="AT284" s="365"/>
      <c r="AU284" s="362"/>
      <c r="AV284" s="363"/>
      <c r="AW284" s="364"/>
      <c r="AX284" s="365">
        <v>3</v>
      </c>
      <c r="AY284" s="362"/>
      <c r="AZ284" s="363"/>
      <c r="BA284" s="364"/>
      <c r="BB284" s="365"/>
      <c r="BC284" s="362"/>
      <c r="BD284" s="363"/>
      <c r="BE284" s="364"/>
      <c r="BF284" s="365">
        <v>3</v>
      </c>
      <c r="BG284" s="362"/>
      <c r="BH284" s="363"/>
      <c r="BI284" s="364"/>
      <c r="BJ284" s="365"/>
      <c r="BK284" s="362"/>
      <c r="BL284" s="363"/>
      <c r="BM284" s="364"/>
      <c r="BN284" s="365">
        <v>1</v>
      </c>
      <c r="BO284" s="362"/>
      <c r="BP284" s="363"/>
      <c r="BQ284" s="364"/>
      <c r="BR284" s="365"/>
      <c r="BS284" s="362">
        <v>3</v>
      </c>
      <c r="BT284" s="363"/>
      <c r="BU284" s="364"/>
      <c r="BV284" s="365"/>
      <c r="BW284" s="362"/>
      <c r="BX284" s="363"/>
      <c r="BY284" s="364"/>
      <c r="BZ284" s="365"/>
      <c r="CA284" s="362">
        <v>2</v>
      </c>
      <c r="CB284" s="363"/>
      <c r="CC284" s="364"/>
      <c r="CD284" s="365"/>
      <c r="CE284" s="362"/>
      <c r="CF284" s="363"/>
      <c r="CG284" s="364"/>
      <c r="CH284" s="365"/>
      <c r="CI284" s="362"/>
      <c r="CJ284" s="363"/>
      <c r="CK284" s="364"/>
      <c r="CL284" s="365"/>
      <c r="CM284" s="362">
        <v>2</v>
      </c>
      <c r="CN284" s="363"/>
      <c r="CO284" s="364"/>
      <c r="CP284" s="365">
        <v>3</v>
      </c>
      <c r="CQ284" s="362"/>
      <c r="CR284" s="363"/>
      <c r="CS284" s="364"/>
      <c r="CT284" s="365"/>
      <c r="CU284" s="362">
        <v>2</v>
      </c>
      <c r="CV284" s="363"/>
      <c r="CW284" s="364"/>
      <c r="CX284" s="365"/>
      <c r="CY284" s="362"/>
      <c r="CZ284" s="363"/>
      <c r="DA284" s="364"/>
      <c r="DB284" s="365"/>
      <c r="DC284" s="362"/>
      <c r="DD284" s="363"/>
      <c r="DE284" s="364"/>
      <c r="DF284" s="365"/>
      <c r="DG284" s="362">
        <v>2</v>
      </c>
      <c r="DH284" s="363"/>
      <c r="DI284" s="364"/>
      <c r="DJ284" s="365">
        <v>3</v>
      </c>
      <c r="DK284" s="362"/>
      <c r="DL284" s="363"/>
      <c r="DM284" s="364"/>
      <c r="DN284" s="365"/>
      <c r="DO284" s="362"/>
      <c r="DP284" s="363"/>
      <c r="DQ284" s="364"/>
      <c r="DR284" s="365"/>
      <c r="DS284" s="362"/>
      <c r="DT284" s="363"/>
      <c r="DU284" s="364"/>
      <c r="DV284" s="365"/>
      <c r="DW284" s="362"/>
      <c r="DX284" s="363"/>
      <c r="DY284" s="364"/>
      <c r="DZ284" s="413">
        <f t="shared" si="33"/>
        <v>31</v>
      </c>
      <c r="EA284" s="414">
        <f t="shared" si="34"/>
        <v>13</v>
      </c>
      <c r="EB284" s="414">
        <f t="shared" si="35"/>
        <v>0</v>
      </c>
      <c r="EC284" s="415">
        <f t="shared" si="36"/>
        <v>0</v>
      </c>
    </row>
    <row r="285" spans="1:133" ht="45.75" customHeight="1">
      <c r="A285" s="501">
        <v>28</v>
      </c>
      <c r="B285" s="502" t="s">
        <v>596</v>
      </c>
      <c r="C285" s="503" t="s">
        <v>89</v>
      </c>
      <c r="D285" s="504" t="s">
        <v>1413</v>
      </c>
      <c r="E285" s="505">
        <v>9</v>
      </c>
      <c r="F285" s="365"/>
      <c r="G285" s="362">
        <v>2</v>
      </c>
      <c r="H285" s="363"/>
      <c r="I285" s="364"/>
      <c r="J285" s="365">
        <v>3</v>
      </c>
      <c r="K285" s="362"/>
      <c r="L285" s="363"/>
      <c r="M285" s="364"/>
      <c r="N285" s="365"/>
      <c r="O285" s="362"/>
      <c r="P285" s="363"/>
      <c r="Q285" s="364"/>
      <c r="R285" s="365">
        <v>2</v>
      </c>
      <c r="S285" s="362"/>
      <c r="T285" s="363"/>
      <c r="U285" s="364"/>
      <c r="V285" s="365">
        <v>2</v>
      </c>
      <c r="W285" s="362"/>
      <c r="X285" s="363"/>
      <c r="Y285" s="364"/>
      <c r="Z285" s="365">
        <v>3</v>
      </c>
      <c r="AA285" s="362"/>
      <c r="AB285" s="363"/>
      <c r="AC285" s="364"/>
      <c r="AD285" s="365">
        <v>3</v>
      </c>
      <c r="AE285" s="362"/>
      <c r="AF285" s="363"/>
      <c r="AG285" s="364"/>
      <c r="AH285" s="365">
        <v>2</v>
      </c>
      <c r="AI285" s="362"/>
      <c r="AJ285" s="363"/>
      <c r="AK285" s="364"/>
      <c r="AL285" s="365">
        <v>3</v>
      </c>
      <c r="AM285" s="362"/>
      <c r="AN285" s="363"/>
      <c r="AO285" s="364"/>
      <c r="AP285" s="365"/>
      <c r="AQ285" s="362">
        <v>2</v>
      </c>
      <c r="AR285" s="363"/>
      <c r="AS285" s="364"/>
      <c r="AT285" s="365">
        <v>3</v>
      </c>
      <c r="AU285" s="362"/>
      <c r="AV285" s="363"/>
      <c r="AW285" s="364"/>
      <c r="AX285" s="365"/>
      <c r="AY285" s="362">
        <v>2</v>
      </c>
      <c r="AZ285" s="363"/>
      <c r="BA285" s="364"/>
      <c r="BB285" s="365">
        <v>3</v>
      </c>
      <c r="BC285" s="362"/>
      <c r="BD285" s="363"/>
      <c r="BE285" s="364"/>
      <c r="BF285" s="365">
        <v>3</v>
      </c>
      <c r="BG285" s="362"/>
      <c r="BH285" s="363"/>
      <c r="BI285" s="364"/>
      <c r="BJ285" s="365"/>
      <c r="BK285" s="362">
        <v>2</v>
      </c>
      <c r="BL285" s="363"/>
      <c r="BM285" s="364"/>
      <c r="BN285" s="365">
        <v>1</v>
      </c>
      <c r="BO285" s="362"/>
      <c r="BP285" s="363"/>
      <c r="BQ285" s="364"/>
      <c r="BR285" s="365"/>
      <c r="BS285" s="362">
        <v>3</v>
      </c>
      <c r="BT285" s="363"/>
      <c r="BU285" s="364"/>
      <c r="BV285" s="365"/>
      <c r="BW285" s="362">
        <v>2</v>
      </c>
      <c r="BX285" s="363"/>
      <c r="BY285" s="364"/>
      <c r="BZ285" s="365"/>
      <c r="CA285" s="362"/>
      <c r="CB285" s="363"/>
      <c r="CC285" s="364"/>
      <c r="CD285" s="365"/>
      <c r="CE285" s="362"/>
      <c r="CF285" s="363"/>
      <c r="CG285" s="364"/>
      <c r="CH285" s="365"/>
      <c r="CI285" s="362"/>
      <c r="CJ285" s="363"/>
      <c r="CK285" s="364"/>
      <c r="CL285" s="365"/>
      <c r="CM285" s="362">
        <v>2</v>
      </c>
      <c r="CN285" s="363"/>
      <c r="CO285" s="364"/>
      <c r="CP285" s="365">
        <v>3</v>
      </c>
      <c r="CQ285" s="362"/>
      <c r="CR285" s="363"/>
      <c r="CS285" s="364"/>
      <c r="CT285" s="365">
        <v>3</v>
      </c>
      <c r="CU285" s="362"/>
      <c r="CV285" s="363"/>
      <c r="CW285" s="364"/>
      <c r="CX285" s="365"/>
      <c r="CY285" s="362">
        <v>2</v>
      </c>
      <c r="CZ285" s="363"/>
      <c r="DA285" s="364"/>
      <c r="DB285" s="365">
        <v>3</v>
      </c>
      <c r="DC285" s="362"/>
      <c r="DD285" s="363"/>
      <c r="DE285" s="364"/>
      <c r="DF285" s="365">
        <v>3</v>
      </c>
      <c r="DG285" s="362"/>
      <c r="DH285" s="363"/>
      <c r="DI285" s="364"/>
      <c r="DJ285" s="365">
        <v>3</v>
      </c>
      <c r="DK285" s="362"/>
      <c r="DL285" s="363"/>
      <c r="DM285" s="364"/>
      <c r="DN285" s="365">
        <v>3</v>
      </c>
      <c r="DO285" s="362"/>
      <c r="DP285" s="363"/>
      <c r="DQ285" s="364"/>
      <c r="DR285" s="365"/>
      <c r="DS285" s="362"/>
      <c r="DT285" s="363"/>
      <c r="DU285" s="364"/>
      <c r="DV285" s="365"/>
      <c r="DW285" s="362"/>
      <c r="DX285" s="363"/>
      <c r="DY285" s="364"/>
      <c r="DZ285" s="413">
        <f t="shared" si="33"/>
        <v>46</v>
      </c>
      <c r="EA285" s="414">
        <f t="shared" si="34"/>
        <v>17</v>
      </c>
      <c r="EB285" s="414">
        <f t="shared" si="35"/>
        <v>0</v>
      </c>
      <c r="EC285" s="415">
        <f t="shared" si="36"/>
        <v>0</v>
      </c>
    </row>
    <row r="286" spans="1:133" ht="45.75" customHeight="1">
      <c r="A286" s="501">
        <v>29</v>
      </c>
      <c r="B286" s="502" t="s">
        <v>1201</v>
      </c>
      <c r="C286" s="503" t="s">
        <v>1202</v>
      </c>
      <c r="D286" s="504" t="s">
        <v>1203</v>
      </c>
      <c r="E286" s="505">
        <v>9</v>
      </c>
      <c r="F286" s="365">
        <v>3</v>
      </c>
      <c r="G286" s="362"/>
      <c r="H286" s="363"/>
      <c r="I286" s="364"/>
      <c r="J286" s="365">
        <v>3</v>
      </c>
      <c r="K286" s="362"/>
      <c r="L286" s="363"/>
      <c r="M286" s="364"/>
      <c r="N286" s="365"/>
      <c r="O286" s="362"/>
      <c r="P286" s="363"/>
      <c r="Q286" s="364"/>
      <c r="R286" s="365">
        <v>2</v>
      </c>
      <c r="S286" s="362"/>
      <c r="T286" s="363"/>
      <c r="U286" s="364"/>
      <c r="V286" s="365">
        <v>2</v>
      </c>
      <c r="W286" s="362"/>
      <c r="X286" s="363"/>
      <c r="Y286" s="364"/>
      <c r="Z286" s="365">
        <v>3</v>
      </c>
      <c r="AA286" s="362"/>
      <c r="AB286" s="363"/>
      <c r="AC286" s="364"/>
      <c r="AD286" s="365">
        <v>3</v>
      </c>
      <c r="AE286" s="362"/>
      <c r="AF286" s="363"/>
      <c r="AG286" s="364"/>
      <c r="AH286" s="365">
        <v>2</v>
      </c>
      <c r="AI286" s="362"/>
      <c r="AJ286" s="363"/>
      <c r="AK286" s="364"/>
      <c r="AL286" s="365">
        <v>3</v>
      </c>
      <c r="AM286" s="362"/>
      <c r="AN286" s="363"/>
      <c r="AO286" s="364"/>
      <c r="AP286" s="365">
        <v>3</v>
      </c>
      <c r="AQ286" s="362"/>
      <c r="AR286" s="363"/>
      <c r="AS286" s="364"/>
      <c r="AT286" s="365"/>
      <c r="AU286" s="362">
        <v>3</v>
      </c>
      <c r="AV286" s="363"/>
      <c r="AW286" s="364"/>
      <c r="AX286" s="365">
        <v>3</v>
      </c>
      <c r="AY286" s="362"/>
      <c r="AZ286" s="363"/>
      <c r="BA286" s="364"/>
      <c r="BB286" s="365"/>
      <c r="BC286" s="362">
        <v>2</v>
      </c>
      <c r="BD286" s="363"/>
      <c r="BE286" s="364"/>
      <c r="BF286" s="365">
        <v>3</v>
      </c>
      <c r="BG286" s="362"/>
      <c r="BH286" s="363"/>
      <c r="BI286" s="364"/>
      <c r="BJ286" s="365"/>
      <c r="BK286" s="362">
        <v>2</v>
      </c>
      <c r="BL286" s="363"/>
      <c r="BM286" s="364"/>
      <c r="BN286" s="365">
        <v>1</v>
      </c>
      <c r="BO286" s="362"/>
      <c r="BP286" s="363"/>
      <c r="BQ286" s="364"/>
      <c r="BR286" s="365">
        <v>3</v>
      </c>
      <c r="BS286" s="362"/>
      <c r="BT286" s="363"/>
      <c r="BU286" s="364"/>
      <c r="BV286" s="365">
        <v>2</v>
      </c>
      <c r="BW286" s="362"/>
      <c r="BX286" s="363"/>
      <c r="BY286" s="364"/>
      <c r="BZ286" s="365"/>
      <c r="CA286" s="362">
        <v>2</v>
      </c>
      <c r="CB286" s="363"/>
      <c r="CC286" s="364"/>
      <c r="CD286" s="365"/>
      <c r="CE286" s="362"/>
      <c r="CF286" s="363"/>
      <c r="CG286" s="364"/>
      <c r="CH286" s="365"/>
      <c r="CI286" s="362"/>
      <c r="CJ286" s="363"/>
      <c r="CK286" s="364"/>
      <c r="CL286" s="365">
        <v>2</v>
      </c>
      <c r="CM286" s="362"/>
      <c r="CN286" s="363"/>
      <c r="CO286" s="364"/>
      <c r="CP286" s="365"/>
      <c r="CQ286" s="362">
        <v>2</v>
      </c>
      <c r="CR286" s="363"/>
      <c r="CS286" s="364"/>
      <c r="CT286" s="365">
        <v>3</v>
      </c>
      <c r="CU286" s="362"/>
      <c r="CV286" s="363"/>
      <c r="CW286" s="364"/>
      <c r="CX286" s="365">
        <v>3</v>
      </c>
      <c r="CY286" s="362"/>
      <c r="CZ286" s="363"/>
      <c r="DA286" s="364"/>
      <c r="DB286" s="365">
        <v>3</v>
      </c>
      <c r="DC286" s="362"/>
      <c r="DD286" s="363"/>
      <c r="DE286" s="364"/>
      <c r="DF286" s="365"/>
      <c r="DG286" s="362"/>
      <c r="DH286" s="363"/>
      <c r="DI286" s="364"/>
      <c r="DJ286" s="365"/>
      <c r="DK286" s="362"/>
      <c r="DL286" s="363"/>
      <c r="DM286" s="364"/>
      <c r="DN286" s="365"/>
      <c r="DO286" s="362">
        <v>2</v>
      </c>
      <c r="DP286" s="363"/>
      <c r="DQ286" s="364"/>
      <c r="DR286" s="365"/>
      <c r="DS286" s="362"/>
      <c r="DT286" s="363"/>
      <c r="DU286" s="364"/>
      <c r="DV286" s="365"/>
      <c r="DW286" s="362"/>
      <c r="DX286" s="363"/>
      <c r="DY286" s="364"/>
      <c r="DZ286" s="413">
        <f t="shared" si="33"/>
        <v>47</v>
      </c>
      <c r="EA286" s="414">
        <f t="shared" si="34"/>
        <v>13</v>
      </c>
      <c r="EB286" s="414">
        <f t="shared" si="35"/>
        <v>0</v>
      </c>
      <c r="EC286" s="415">
        <f t="shared" si="36"/>
        <v>0</v>
      </c>
    </row>
    <row r="287" spans="1:133" ht="45.75" customHeight="1">
      <c r="A287" s="501">
        <v>30</v>
      </c>
      <c r="B287" s="502" t="s">
        <v>1102</v>
      </c>
      <c r="C287" s="503" t="s">
        <v>1103</v>
      </c>
      <c r="D287" s="504" t="s">
        <v>1414</v>
      </c>
      <c r="E287" s="505">
        <v>9</v>
      </c>
      <c r="F287" s="365"/>
      <c r="G287" s="362">
        <v>2</v>
      </c>
      <c r="H287" s="363"/>
      <c r="I287" s="364"/>
      <c r="J287" s="365">
        <v>3</v>
      </c>
      <c r="K287" s="362"/>
      <c r="L287" s="363"/>
      <c r="M287" s="364"/>
      <c r="N287" s="365"/>
      <c r="O287" s="362"/>
      <c r="P287" s="363"/>
      <c r="Q287" s="364"/>
      <c r="R287" s="365">
        <v>2</v>
      </c>
      <c r="S287" s="362"/>
      <c r="T287" s="363"/>
      <c r="U287" s="364"/>
      <c r="V287" s="365">
        <v>2</v>
      </c>
      <c r="W287" s="362"/>
      <c r="X287" s="363"/>
      <c r="Y287" s="364"/>
      <c r="Z287" s="365">
        <v>3</v>
      </c>
      <c r="AA287" s="362"/>
      <c r="AB287" s="363"/>
      <c r="AC287" s="364"/>
      <c r="AD287" s="365">
        <v>3</v>
      </c>
      <c r="AE287" s="362"/>
      <c r="AF287" s="363"/>
      <c r="AG287" s="364"/>
      <c r="AH287" s="365">
        <v>2</v>
      </c>
      <c r="AI287" s="362"/>
      <c r="AJ287" s="363"/>
      <c r="AK287" s="364"/>
      <c r="AL287" s="365">
        <v>3</v>
      </c>
      <c r="AM287" s="362"/>
      <c r="AN287" s="363"/>
      <c r="AO287" s="364"/>
      <c r="AP287" s="365"/>
      <c r="AQ287" s="362">
        <v>2</v>
      </c>
      <c r="AR287" s="363"/>
      <c r="AS287" s="364"/>
      <c r="AT287" s="365">
        <v>3</v>
      </c>
      <c r="AU287" s="362"/>
      <c r="AV287" s="363"/>
      <c r="AW287" s="364"/>
      <c r="AX287" s="365"/>
      <c r="AY287" s="362">
        <v>2</v>
      </c>
      <c r="AZ287" s="363"/>
      <c r="BA287" s="364"/>
      <c r="BB287" s="365">
        <v>3</v>
      </c>
      <c r="BC287" s="362"/>
      <c r="BD287" s="363"/>
      <c r="BE287" s="364"/>
      <c r="BF287" s="365"/>
      <c r="BG287" s="362">
        <v>2</v>
      </c>
      <c r="BH287" s="363"/>
      <c r="BI287" s="364"/>
      <c r="BJ287" s="365">
        <v>3</v>
      </c>
      <c r="BK287" s="362"/>
      <c r="BL287" s="363"/>
      <c r="BM287" s="364"/>
      <c r="BN287" s="365">
        <v>1</v>
      </c>
      <c r="BO287" s="362"/>
      <c r="BP287" s="363"/>
      <c r="BQ287" s="364"/>
      <c r="BR287" s="365">
        <v>3</v>
      </c>
      <c r="BS287" s="362"/>
      <c r="BT287" s="363"/>
      <c r="BU287" s="364"/>
      <c r="BV287" s="365">
        <v>2</v>
      </c>
      <c r="BW287" s="362"/>
      <c r="BX287" s="363"/>
      <c r="BY287" s="364"/>
      <c r="BZ287" s="365"/>
      <c r="CA287" s="362">
        <v>2</v>
      </c>
      <c r="CB287" s="363"/>
      <c r="CC287" s="364"/>
      <c r="CD287" s="365"/>
      <c r="CE287" s="362">
        <v>3</v>
      </c>
      <c r="CF287" s="363"/>
      <c r="CG287" s="364"/>
      <c r="CH287" s="365"/>
      <c r="CI287" s="362">
        <v>3</v>
      </c>
      <c r="CJ287" s="363"/>
      <c r="CK287" s="364"/>
      <c r="CL287" s="365">
        <v>2</v>
      </c>
      <c r="CM287" s="362"/>
      <c r="CN287" s="363"/>
      <c r="CO287" s="364"/>
      <c r="CP287" s="365"/>
      <c r="CQ287" s="362"/>
      <c r="CR287" s="363"/>
      <c r="CS287" s="364"/>
      <c r="CT287" s="365"/>
      <c r="CU287" s="362">
        <v>2</v>
      </c>
      <c r="CV287" s="363"/>
      <c r="CW287" s="364"/>
      <c r="CX287" s="365">
        <v>3</v>
      </c>
      <c r="CY287" s="362"/>
      <c r="CZ287" s="363"/>
      <c r="DA287" s="364"/>
      <c r="DB287" s="365">
        <v>3</v>
      </c>
      <c r="DC287" s="362"/>
      <c r="DD287" s="363"/>
      <c r="DE287" s="364"/>
      <c r="DF287" s="365">
        <v>3</v>
      </c>
      <c r="DG287" s="362"/>
      <c r="DH287" s="363"/>
      <c r="DI287" s="364"/>
      <c r="DJ287" s="365"/>
      <c r="DK287" s="362">
        <v>2</v>
      </c>
      <c r="DL287" s="363"/>
      <c r="DM287" s="364"/>
      <c r="DN287" s="365"/>
      <c r="DO287" s="362"/>
      <c r="DP287" s="363"/>
      <c r="DQ287" s="364"/>
      <c r="DR287" s="365"/>
      <c r="DS287" s="362">
        <v>3</v>
      </c>
      <c r="DT287" s="363"/>
      <c r="DU287" s="364"/>
      <c r="DV287" s="365"/>
      <c r="DW287" s="362"/>
      <c r="DX287" s="363"/>
      <c r="DY287" s="364"/>
      <c r="DZ287" s="413">
        <f t="shared" si="33"/>
        <v>44</v>
      </c>
      <c r="EA287" s="414">
        <f t="shared" si="34"/>
        <v>23</v>
      </c>
      <c r="EB287" s="414">
        <f t="shared" si="35"/>
        <v>0</v>
      </c>
      <c r="EC287" s="415">
        <f t="shared" si="36"/>
        <v>0</v>
      </c>
    </row>
    <row r="288" spans="1:133" ht="45.75" customHeight="1">
      <c r="A288" s="501">
        <v>31</v>
      </c>
      <c r="B288" s="502" t="s">
        <v>591</v>
      </c>
      <c r="C288" s="506" t="s">
        <v>218</v>
      </c>
      <c r="D288" s="504" t="s">
        <v>1415</v>
      </c>
      <c r="E288" s="505">
        <v>9</v>
      </c>
      <c r="F288" s="365">
        <v>3</v>
      </c>
      <c r="G288" s="362"/>
      <c r="H288" s="363"/>
      <c r="I288" s="364"/>
      <c r="J288" s="365">
        <v>3</v>
      </c>
      <c r="K288" s="362"/>
      <c r="L288" s="363"/>
      <c r="M288" s="364"/>
      <c r="N288" s="365"/>
      <c r="O288" s="362"/>
      <c r="P288" s="363"/>
      <c r="Q288" s="364"/>
      <c r="R288" s="365">
        <v>2</v>
      </c>
      <c r="S288" s="362"/>
      <c r="T288" s="363"/>
      <c r="U288" s="364"/>
      <c r="V288" s="365">
        <v>2</v>
      </c>
      <c r="W288" s="362"/>
      <c r="X288" s="363"/>
      <c r="Y288" s="364"/>
      <c r="Z288" s="365"/>
      <c r="AA288" s="362"/>
      <c r="AB288" s="363"/>
      <c r="AC288" s="364"/>
      <c r="AD288" s="365">
        <v>3</v>
      </c>
      <c r="AE288" s="362"/>
      <c r="AF288" s="363"/>
      <c r="AG288" s="364"/>
      <c r="AH288" s="365">
        <v>2</v>
      </c>
      <c r="AI288" s="362"/>
      <c r="AJ288" s="363"/>
      <c r="AK288" s="364"/>
      <c r="AL288" s="365">
        <v>3</v>
      </c>
      <c r="AM288" s="362"/>
      <c r="AN288" s="363"/>
      <c r="AO288" s="364"/>
      <c r="AP288" s="365"/>
      <c r="AQ288" s="362"/>
      <c r="AR288" s="363"/>
      <c r="AS288" s="364"/>
      <c r="AT288" s="365">
        <v>3</v>
      </c>
      <c r="AU288" s="362"/>
      <c r="AV288" s="363"/>
      <c r="AW288" s="364"/>
      <c r="AX288" s="365">
        <v>3</v>
      </c>
      <c r="AY288" s="362"/>
      <c r="AZ288" s="363"/>
      <c r="BA288" s="364"/>
      <c r="BB288" s="365">
        <v>3</v>
      </c>
      <c r="BC288" s="362"/>
      <c r="BD288" s="363"/>
      <c r="BE288" s="364"/>
      <c r="BF288" s="365">
        <v>3</v>
      </c>
      <c r="BG288" s="362"/>
      <c r="BH288" s="363"/>
      <c r="BI288" s="364"/>
      <c r="BJ288" s="365"/>
      <c r="BK288" s="362">
        <v>2</v>
      </c>
      <c r="BL288" s="363"/>
      <c r="BM288" s="364"/>
      <c r="BN288" s="365">
        <v>1</v>
      </c>
      <c r="BO288" s="362"/>
      <c r="BP288" s="363"/>
      <c r="BQ288" s="364"/>
      <c r="BR288" s="365">
        <v>3</v>
      </c>
      <c r="BS288" s="362"/>
      <c r="BT288" s="363"/>
      <c r="BU288" s="364"/>
      <c r="BV288" s="365">
        <v>2</v>
      </c>
      <c r="BW288" s="362"/>
      <c r="BX288" s="363"/>
      <c r="BY288" s="364"/>
      <c r="BZ288" s="365"/>
      <c r="CA288" s="362">
        <v>2</v>
      </c>
      <c r="CB288" s="363"/>
      <c r="CC288" s="364"/>
      <c r="CD288" s="365"/>
      <c r="CE288" s="362">
        <v>3</v>
      </c>
      <c r="CF288" s="363"/>
      <c r="CG288" s="364"/>
      <c r="CH288" s="365"/>
      <c r="CI288" s="362">
        <v>3</v>
      </c>
      <c r="CJ288" s="363"/>
      <c r="CK288" s="364"/>
      <c r="CL288" s="365">
        <v>2</v>
      </c>
      <c r="CM288" s="362"/>
      <c r="CN288" s="363"/>
      <c r="CO288" s="364"/>
      <c r="CP288" s="365"/>
      <c r="CQ288" s="362">
        <v>2</v>
      </c>
      <c r="CR288" s="363"/>
      <c r="CS288" s="364"/>
      <c r="CT288" s="365">
        <v>3</v>
      </c>
      <c r="CU288" s="362"/>
      <c r="CV288" s="363"/>
      <c r="CW288" s="364"/>
      <c r="CX288" s="365"/>
      <c r="CY288" s="362">
        <v>3</v>
      </c>
      <c r="CZ288" s="363"/>
      <c r="DA288" s="364"/>
      <c r="DB288" s="365"/>
      <c r="DC288" s="362">
        <v>2</v>
      </c>
      <c r="DD288" s="363"/>
      <c r="DE288" s="364"/>
      <c r="DF288" s="365">
        <v>3</v>
      </c>
      <c r="DG288" s="362"/>
      <c r="DH288" s="363"/>
      <c r="DI288" s="364"/>
      <c r="DJ288" s="365"/>
      <c r="DK288" s="362"/>
      <c r="DL288" s="363"/>
      <c r="DM288" s="364"/>
      <c r="DN288" s="365"/>
      <c r="DO288" s="362">
        <v>2</v>
      </c>
      <c r="DP288" s="363"/>
      <c r="DQ288" s="364"/>
      <c r="DR288" s="365"/>
      <c r="DS288" s="362">
        <v>3</v>
      </c>
      <c r="DT288" s="363"/>
      <c r="DU288" s="364"/>
      <c r="DV288" s="365"/>
      <c r="DW288" s="362"/>
      <c r="DX288" s="363"/>
      <c r="DY288" s="364"/>
      <c r="DZ288" s="413">
        <f t="shared" si="33"/>
        <v>44</v>
      </c>
      <c r="EA288" s="414">
        <f t="shared" si="34"/>
        <v>22</v>
      </c>
      <c r="EB288" s="414">
        <f t="shared" si="35"/>
        <v>0</v>
      </c>
      <c r="EC288" s="415">
        <f t="shared" si="36"/>
        <v>0</v>
      </c>
    </row>
    <row r="289" spans="1:133" ht="48.75" customHeight="1">
      <c r="A289" s="501">
        <v>32</v>
      </c>
      <c r="B289" s="502" t="s">
        <v>1193</v>
      </c>
      <c r="C289" s="503" t="s">
        <v>1194</v>
      </c>
      <c r="D289" s="504" t="s">
        <v>1416</v>
      </c>
      <c r="E289" s="505">
        <v>9</v>
      </c>
      <c r="F289" s="365"/>
      <c r="G289" s="362"/>
      <c r="H289" s="363"/>
      <c r="I289" s="364"/>
      <c r="J289" s="365"/>
      <c r="K289" s="362"/>
      <c r="L289" s="363"/>
      <c r="M289" s="364"/>
      <c r="N289" s="365"/>
      <c r="O289" s="362"/>
      <c r="P289" s="363"/>
      <c r="Q289" s="364"/>
      <c r="R289" s="365"/>
      <c r="S289" s="362"/>
      <c r="T289" s="363"/>
      <c r="U289" s="364"/>
      <c r="V289" s="365"/>
      <c r="W289" s="362"/>
      <c r="X289" s="363"/>
      <c r="Y289" s="364"/>
      <c r="Z289" s="365"/>
      <c r="AA289" s="362"/>
      <c r="AB289" s="363"/>
      <c r="AC289" s="364"/>
      <c r="AD289" s="365"/>
      <c r="AE289" s="362"/>
      <c r="AF289" s="363"/>
      <c r="AG289" s="364"/>
      <c r="AH289" s="365"/>
      <c r="AI289" s="362"/>
      <c r="AJ289" s="363"/>
      <c r="AK289" s="364"/>
      <c r="AL289" s="365"/>
      <c r="AM289" s="362"/>
      <c r="AN289" s="363"/>
      <c r="AO289" s="364"/>
      <c r="AP289" s="365"/>
      <c r="AQ289" s="362"/>
      <c r="AR289" s="363"/>
      <c r="AS289" s="364"/>
      <c r="AT289" s="365"/>
      <c r="AU289" s="362"/>
      <c r="AV289" s="363"/>
      <c r="AW289" s="364"/>
      <c r="AX289" s="365"/>
      <c r="AY289" s="362"/>
      <c r="AZ289" s="363"/>
      <c r="BA289" s="364"/>
      <c r="BB289" s="365"/>
      <c r="BC289" s="362"/>
      <c r="BD289" s="363"/>
      <c r="BE289" s="364"/>
      <c r="BF289" s="365"/>
      <c r="BG289" s="362"/>
      <c r="BH289" s="363"/>
      <c r="BI289" s="364"/>
      <c r="BJ289" s="365"/>
      <c r="BK289" s="362"/>
      <c r="BL289" s="363"/>
      <c r="BM289" s="364"/>
      <c r="BN289" s="365">
        <v>1</v>
      </c>
      <c r="BO289" s="362"/>
      <c r="BP289" s="363"/>
      <c r="BQ289" s="364"/>
      <c r="BR289" s="365"/>
      <c r="BS289" s="362"/>
      <c r="BT289" s="363"/>
      <c r="BU289" s="364"/>
      <c r="BV289" s="365"/>
      <c r="BW289" s="362"/>
      <c r="BX289" s="363"/>
      <c r="BY289" s="364"/>
      <c r="BZ289" s="365"/>
      <c r="CA289" s="362"/>
      <c r="CB289" s="363"/>
      <c r="CC289" s="364"/>
      <c r="CD289" s="365"/>
      <c r="CE289" s="362"/>
      <c r="CF289" s="363"/>
      <c r="CG289" s="364"/>
      <c r="CH289" s="365"/>
      <c r="CI289" s="362"/>
      <c r="CJ289" s="363"/>
      <c r="CK289" s="364"/>
      <c r="CL289" s="365"/>
      <c r="CM289" s="362"/>
      <c r="CN289" s="363"/>
      <c r="CO289" s="364"/>
      <c r="CP289" s="365"/>
      <c r="CQ289" s="362"/>
      <c r="CR289" s="363"/>
      <c r="CS289" s="364"/>
      <c r="CT289" s="365"/>
      <c r="CU289" s="362"/>
      <c r="CV289" s="363"/>
      <c r="CW289" s="364"/>
      <c r="CX289" s="365"/>
      <c r="CY289" s="362"/>
      <c r="CZ289" s="363"/>
      <c r="DA289" s="364"/>
      <c r="DB289" s="365"/>
      <c r="DC289" s="362"/>
      <c r="DD289" s="363"/>
      <c r="DE289" s="364"/>
      <c r="DF289" s="365"/>
      <c r="DG289" s="362"/>
      <c r="DH289" s="363"/>
      <c r="DI289" s="364"/>
      <c r="DJ289" s="365"/>
      <c r="DK289" s="362"/>
      <c r="DL289" s="363"/>
      <c r="DM289" s="364"/>
      <c r="DN289" s="365"/>
      <c r="DO289" s="362"/>
      <c r="DP289" s="363"/>
      <c r="DQ289" s="364"/>
      <c r="DR289" s="365"/>
      <c r="DS289" s="362"/>
      <c r="DT289" s="363"/>
      <c r="DU289" s="364"/>
      <c r="DV289" s="365"/>
      <c r="DW289" s="362"/>
      <c r="DX289" s="363"/>
      <c r="DY289" s="364"/>
      <c r="DZ289" s="413">
        <f t="shared" si="33"/>
        <v>1</v>
      </c>
      <c r="EA289" s="414">
        <f t="shared" si="34"/>
        <v>0</v>
      </c>
      <c r="EB289" s="414">
        <f t="shared" si="35"/>
        <v>0</v>
      </c>
      <c r="EC289" s="415">
        <f t="shared" si="36"/>
        <v>0</v>
      </c>
    </row>
    <row r="290" spans="1:133" ht="48.75" customHeight="1">
      <c r="A290" s="501">
        <v>33</v>
      </c>
      <c r="B290" s="502" t="s">
        <v>613</v>
      </c>
      <c r="C290" s="503" t="s">
        <v>101</v>
      </c>
      <c r="D290" s="504" t="s">
        <v>1417</v>
      </c>
      <c r="E290" s="505">
        <v>9</v>
      </c>
      <c r="F290" s="365"/>
      <c r="G290" s="362">
        <v>2</v>
      </c>
      <c r="H290" s="363"/>
      <c r="I290" s="364"/>
      <c r="J290" s="365">
        <v>3</v>
      </c>
      <c r="K290" s="362"/>
      <c r="L290" s="363"/>
      <c r="M290" s="364"/>
      <c r="N290" s="365"/>
      <c r="O290" s="362"/>
      <c r="P290" s="363"/>
      <c r="Q290" s="364"/>
      <c r="R290" s="365">
        <v>2</v>
      </c>
      <c r="S290" s="362"/>
      <c r="T290" s="363"/>
      <c r="U290" s="364"/>
      <c r="V290" s="365">
        <v>2</v>
      </c>
      <c r="W290" s="362"/>
      <c r="X290" s="363"/>
      <c r="Y290" s="364"/>
      <c r="Z290" s="365">
        <v>3</v>
      </c>
      <c r="AA290" s="362"/>
      <c r="AB290" s="363"/>
      <c r="AC290" s="364"/>
      <c r="AD290" s="365">
        <v>3</v>
      </c>
      <c r="AE290" s="362"/>
      <c r="AF290" s="363"/>
      <c r="AG290" s="364"/>
      <c r="AH290" s="365">
        <v>2</v>
      </c>
      <c r="AI290" s="362"/>
      <c r="AJ290" s="363"/>
      <c r="AK290" s="364"/>
      <c r="AL290" s="365">
        <v>3</v>
      </c>
      <c r="AM290" s="362"/>
      <c r="AN290" s="363"/>
      <c r="AO290" s="364"/>
      <c r="AP290" s="365">
        <v>3</v>
      </c>
      <c r="AQ290" s="362"/>
      <c r="AR290" s="363"/>
      <c r="AS290" s="364"/>
      <c r="AT290" s="365">
        <v>3</v>
      </c>
      <c r="AU290" s="362"/>
      <c r="AV290" s="363"/>
      <c r="AW290" s="364"/>
      <c r="AX290" s="365"/>
      <c r="AY290" s="362">
        <v>2</v>
      </c>
      <c r="AZ290" s="363"/>
      <c r="BA290" s="364"/>
      <c r="BB290" s="365"/>
      <c r="BC290" s="362">
        <v>2</v>
      </c>
      <c r="BD290" s="363"/>
      <c r="BE290" s="364"/>
      <c r="BF290" s="365"/>
      <c r="BG290" s="362">
        <v>2</v>
      </c>
      <c r="BH290" s="363"/>
      <c r="BI290" s="364"/>
      <c r="BJ290" s="365"/>
      <c r="BK290" s="362">
        <v>2</v>
      </c>
      <c r="BL290" s="363"/>
      <c r="BM290" s="364"/>
      <c r="BN290" s="365">
        <v>1</v>
      </c>
      <c r="BO290" s="362"/>
      <c r="BP290" s="363"/>
      <c r="BQ290" s="364"/>
      <c r="BR290" s="365">
        <v>3</v>
      </c>
      <c r="BS290" s="362"/>
      <c r="BT290" s="363"/>
      <c r="BU290" s="364"/>
      <c r="BV290" s="365">
        <v>2</v>
      </c>
      <c r="BW290" s="362"/>
      <c r="BX290" s="363"/>
      <c r="BY290" s="364"/>
      <c r="BZ290" s="365"/>
      <c r="CA290" s="362">
        <v>2</v>
      </c>
      <c r="CB290" s="363"/>
      <c r="CC290" s="364"/>
      <c r="CD290" s="365"/>
      <c r="CE290" s="362">
        <v>3</v>
      </c>
      <c r="CF290" s="363"/>
      <c r="CG290" s="364"/>
      <c r="CH290" s="365"/>
      <c r="CI290" s="362">
        <v>3</v>
      </c>
      <c r="CJ290" s="363"/>
      <c r="CK290" s="364"/>
      <c r="CL290" s="365">
        <v>2</v>
      </c>
      <c r="CM290" s="362"/>
      <c r="CN290" s="363"/>
      <c r="CO290" s="364"/>
      <c r="CP290" s="365"/>
      <c r="CQ290" s="362"/>
      <c r="CR290" s="363"/>
      <c r="CS290" s="364"/>
      <c r="CT290" s="365">
        <v>3</v>
      </c>
      <c r="CU290" s="362"/>
      <c r="CV290" s="363"/>
      <c r="CW290" s="364"/>
      <c r="CX290" s="365">
        <v>3</v>
      </c>
      <c r="CY290" s="362"/>
      <c r="CZ290" s="363"/>
      <c r="DA290" s="364"/>
      <c r="DB290" s="365">
        <v>3</v>
      </c>
      <c r="DC290" s="362"/>
      <c r="DD290" s="363"/>
      <c r="DE290" s="364"/>
      <c r="DF290" s="365">
        <v>3</v>
      </c>
      <c r="DG290" s="362"/>
      <c r="DH290" s="363"/>
      <c r="DI290" s="364"/>
      <c r="DJ290" s="365"/>
      <c r="DK290" s="362"/>
      <c r="DL290" s="363"/>
      <c r="DM290" s="364"/>
      <c r="DN290" s="365">
        <v>2</v>
      </c>
      <c r="DO290" s="362"/>
      <c r="DP290" s="363"/>
      <c r="DQ290" s="364"/>
      <c r="DR290" s="365"/>
      <c r="DS290" s="362">
        <v>3</v>
      </c>
      <c r="DT290" s="363"/>
      <c r="DU290" s="364"/>
      <c r="DV290" s="365"/>
      <c r="DW290" s="362"/>
      <c r="DX290" s="363"/>
      <c r="DY290" s="364"/>
      <c r="DZ290" s="413">
        <f t="shared" ref="DZ290:DZ317" si="37">F290+J290+N290+R290+V290+Z290+AD290+AH290+AL290+AP290+AT290+AX290+BB290+BF290+BJ290+BN290+BR290+BV290+BZ290+CD290+CH290+CL290+CP290+CT290+CX290+DB290+DF290+DJ290+DN290+DR290+DV290</f>
        <v>46</v>
      </c>
      <c r="EA290" s="414">
        <f t="shared" ref="EA290:EA317" si="38">G290+K290+O290+S290+W290+AA290+AE290+AI290+AM290+AQ290+AU290+AY290+BC290+BG290+BK290+BO290+BS290+BW290+CA290+CE290+CI290+CM290+CQ290+CU290+CY290+DC290+DG290+DK290+DO290+DS290+DW290</f>
        <v>21</v>
      </c>
      <c r="EB290" s="414">
        <f t="shared" ref="EB290:EB317" si="39">H290+L290+P290+T290+X290+AB290+AF290+AJ290+AN290+AR290+AV290+AZ290+BD290+BH290+BL290+BP290+BT290+BX290+CB290+CF290+CJ290+CN290+CR290+CV290+CZ290+DD290+DH290+DL290+DP290+DT290+DX290</f>
        <v>0</v>
      </c>
      <c r="EC290" s="415">
        <f t="shared" ref="EC290:EC317" si="40">I290+M290+Q290+U290+Y290+AC290+AG290+AK290+AO290+AS290+AW290+BA290+BE290+BI290+BM290+BQ290+BU290+BY290+CC290+CG290+CK290+CO290+CS290+CW290+DA290+DE290+DI290+DM290+DQ290+DU290+DY290</f>
        <v>0</v>
      </c>
    </row>
    <row r="291" spans="1:133" ht="48.75" customHeight="1">
      <c r="A291" s="501">
        <v>34</v>
      </c>
      <c r="B291" s="502" t="s">
        <v>1119</v>
      </c>
      <c r="C291" s="503" t="s">
        <v>1120</v>
      </c>
      <c r="D291" s="504" t="s">
        <v>1418</v>
      </c>
      <c r="E291" s="505">
        <v>9</v>
      </c>
      <c r="F291" s="365"/>
      <c r="G291" s="362"/>
      <c r="H291" s="363"/>
      <c r="I291" s="364"/>
      <c r="J291" s="365">
        <v>3</v>
      </c>
      <c r="K291" s="362"/>
      <c r="L291" s="363"/>
      <c r="M291" s="364"/>
      <c r="N291" s="365"/>
      <c r="O291" s="362"/>
      <c r="P291" s="363"/>
      <c r="Q291" s="364"/>
      <c r="R291" s="365">
        <v>2</v>
      </c>
      <c r="S291" s="362"/>
      <c r="T291" s="363"/>
      <c r="U291" s="364"/>
      <c r="V291" s="365">
        <v>2</v>
      </c>
      <c r="W291" s="362"/>
      <c r="X291" s="363"/>
      <c r="Y291" s="364"/>
      <c r="Z291" s="365">
        <v>3</v>
      </c>
      <c r="AA291" s="362"/>
      <c r="AB291" s="363"/>
      <c r="AC291" s="364"/>
      <c r="AD291" s="365">
        <v>3</v>
      </c>
      <c r="AE291" s="362"/>
      <c r="AF291" s="363"/>
      <c r="AG291" s="364"/>
      <c r="AH291" s="365">
        <v>2</v>
      </c>
      <c r="AI291" s="362"/>
      <c r="AJ291" s="363"/>
      <c r="AK291" s="364"/>
      <c r="AL291" s="365"/>
      <c r="AM291" s="362">
        <v>2</v>
      </c>
      <c r="AN291" s="363"/>
      <c r="AO291" s="364"/>
      <c r="AP291" s="365"/>
      <c r="AQ291" s="362">
        <v>2</v>
      </c>
      <c r="AR291" s="363"/>
      <c r="AS291" s="364"/>
      <c r="AT291" s="365">
        <v>3</v>
      </c>
      <c r="AU291" s="362"/>
      <c r="AV291" s="363"/>
      <c r="AW291" s="364"/>
      <c r="AX291" s="365"/>
      <c r="AY291" s="362">
        <v>2</v>
      </c>
      <c r="AZ291" s="363"/>
      <c r="BA291" s="364"/>
      <c r="BB291" s="365">
        <v>3</v>
      </c>
      <c r="BC291" s="362"/>
      <c r="BD291" s="363"/>
      <c r="BE291" s="364"/>
      <c r="BF291" s="365"/>
      <c r="BG291" s="362">
        <v>2</v>
      </c>
      <c r="BH291" s="363"/>
      <c r="BI291" s="364"/>
      <c r="BJ291" s="365">
        <v>3</v>
      </c>
      <c r="BK291" s="362"/>
      <c r="BL291" s="363"/>
      <c r="BM291" s="364"/>
      <c r="BN291" s="365">
        <v>1</v>
      </c>
      <c r="BO291" s="362"/>
      <c r="BP291" s="363"/>
      <c r="BQ291" s="364"/>
      <c r="BR291" s="365">
        <v>3</v>
      </c>
      <c r="BS291" s="362"/>
      <c r="BT291" s="363"/>
      <c r="BU291" s="364"/>
      <c r="BV291" s="365">
        <v>2</v>
      </c>
      <c r="BW291" s="362"/>
      <c r="BX291" s="363"/>
      <c r="BY291" s="364"/>
      <c r="BZ291" s="365"/>
      <c r="CA291" s="362">
        <v>2</v>
      </c>
      <c r="CB291" s="363"/>
      <c r="CC291" s="364"/>
      <c r="CD291" s="365"/>
      <c r="CE291" s="362">
        <v>3</v>
      </c>
      <c r="CF291" s="363"/>
      <c r="CG291" s="364"/>
      <c r="CH291" s="365"/>
      <c r="CI291" s="362">
        <v>3</v>
      </c>
      <c r="CJ291" s="363"/>
      <c r="CK291" s="364"/>
      <c r="CL291" s="365">
        <v>2</v>
      </c>
      <c r="CM291" s="362"/>
      <c r="CN291" s="363"/>
      <c r="CO291" s="364"/>
      <c r="CP291" s="365">
        <v>2</v>
      </c>
      <c r="CQ291" s="362"/>
      <c r="CR291" s="363"/>
      <c r="CS291" s="364"/>
      <c r="CT291" s="365"/>
      <c r="CU291" s="362">
        <v>2</v>
      </c>
      <c r="CV291" s="363"/>
      <c r="CW291" s="364"/>
      <c r="CX291" s="365">
        <v>3</v>
      </c>
      <c r="CY291" s="362"/>
      <c r="CZ291" s="363"/>
      <c r="DA291" s="364"/>
      <c r="DB291" s="365">
        <v>3</v>
      </c>
      <c r="DC291" s="362"/>
      <c r="DD291" s="363"/>
      <c r="DE291" s="364"/>
      <c r="DF291" s="365">
        <v>2</v>
      </c>
      <c r="DG291" s="362"/>
      <c r="DH291" s="363"/>
      <c r="DI291" s="364"/>
      <c r="DJ291" s="365">
        <v>3</v>
      </c>
      <c r="DK291" s="362"/>
      <c r="DL291" s="363"/>
      <c r="DM291" s="364"/>
      <c r="DN291" s="365"/>
      <c r="DO291" s="362"/>
      <c r="DP291" s="363"/>
      <c r="DQ291" s="364"/>
      <c r="DR291" s="365"/>
      <c r="DS291" s="362">
        <v>3</v>
      </c>
      <c r="DT291" s="363"/>
      <c r="DU291" s="364"/>
      <c r="DV291" s="365"/>
      <c r="DW291" s="362"/>
      <c r="DX291" s="363"/>
      <c r="DY291" s="364"/>
      <c r="DZ291" s="413">
        <f t="shared" si="37"/>
        <v>45</v>
      </c>
      <c r="EA291" s="414">
        <f t="shared" si="38"/>
        <v>21</v>
      </c>
      <c r="EB291" s="414">
        <f t="shared" si="39"/>
        <v>0</v>
      </c>
      <c r="EC291" s="415">
        <f t="shared" si="40"/>
        <v>0</v>
      </c>
    </row>
    <row r="292" spans="1:133" ht="48.75" customHeight="1">
      <c r="A292" s="501">
        <v>35</v>
      </c>
      <c r="B292" s="508" t="s">
        <v>1467</v>
      </c>
      <c r="C292" s="503" t="s">
        <v>1468</v>
      </c>
      <c r="D292" s="504" t="s">
        <v>1469</v>
      </c>
      <c r="E292" s="509">
        <v>9</v>
      </c>
      <c r="F292" s="365">
        <v>3</v>
      </c>
      <c r="G292" s="362"/>
      <c r="H292" s="363"/>
      <c r="I292" s="364"/>
      <c r="J292" s="365">
        <v>3</v>
      </c>
      <c r="K292" s="362"/>
      <c r="L292" s="363"/>
      <c r="M292" s="364"/>
      <c r="N292" s="365"/>
      <c r="O292" s="362"/>
      <c r="P292" s="363"/>
      <c r="Q292" s="364"/>
      <c r="R292" s="365">
        <v>2</v>
      </c>
      <c r="S292" s="362"/>
      <c r="T292" s="363"/>
      <c r="U292" s="364"/>
      <c r="V292" s="365">
        <v>2</v>
      </c>
      <c r="W292" s="362"/>
      <c r="X292" s="363"/>
      <c r="Y292" s="364"/>
      <c r="Z292" s="365">
        <v>3</v>
      </c>
      <c r="AA292" s="362"/>
      <c r="AB292" s="363"/>
      <c r="AC292" s="364"/>
      <c r="AD292" s="365">
        <v>3</v>
      </c>
      <c r="AE292" s="362"/>
      <c r="AF292" s="363"/>
      <c r="AG292" s="364"/>
      <c r="AH292" s="365">
        <v>2</v>
      </c>
      <c r="AI292" s="362"/>
      <c r="AJ292" s="363"/>
      <c r="AK292" s="364"/>
      <c r="AL292" s="365"/>
      <c r="AM292" s="362"/>
      <c r="AN292" s="363"/>
      <c r="AO292" s="364"/>
      <c r="AP292" s="365"/>
      <c r="AQ292" s="362">
        <v>2</v>
      </c>
      <c r="AR292" s="363"/>
      <c r="AS292" s="364"/>
      <c r="AT292" s="365"/>
      <c r="AU292" s="362"/>
      <c r="AV292" s="363"/>
      <c r="AW292" s="364"/>
      <c r="AX292" s="365"/>
      <c r="AY292" s="362">
        <v>2</v>
      </c>
      <c r="AZ292" s="363"/>
      <c r="BA292" s="364"/>
      <c r="BB292" s="365"/>
      <c r="BC292" s="362"/>
      <c r="BD292" s="363"/>
      <c r="BE292" s="364"/>
      <c r="BF292" s="365">
        <v>2</v>
      </c>
      <c r="BG292" s="362"/>
      <c r="BH292" s="363"/>
      <c r="BI292" s="364"/>
      <c r="BJ292" s="365"/>
      <c r="BK292" s="362"/>
      <c r="BL292" s="363"/>
      <c r="BM292" s="364"/>
      <c r="BN292" s="365">
        <v>1</v>
      </c>
      <c r="BO292" s="362"/>
      <c r="BP292" s="363"/>
      <c r="BQ292" s="364"/>
      <c r="BR292" s="365">
        <v>3</v>
      </c>
      <c r="BS292" s="362"/>
      <c r="BT292" s="363"/>
      <c r="BU292" s="364"/>
      <c r="BV292" s="365">
        <v>2</v>
      </c>
      <c r="BW292" s="362"/>
      <c r="BX292" s="363"/>
      <c r="BY292" s="364"/>
      <c r="BZ292" s="365"/>
      <c r="CA292" s="362">
        <v>2</v>
      </c>
      <c r="CB292" s="363"/>
      <c r="CC292" s="364"/>
      <c r="CD292" s="365">
        <v>3</v>
      </c>
      <c r="CE292" s="362"/>
      <c r="CF292" s="363"/>
      <c r="CG292" s="364"/>
      <c r="CH292" s="365">
        <v>3</v>
      </c>
      <c r="CI292" s="362"/>
      <c r="CJ292" s="363"/>
      <c r="CK292" s="364"/>
      <c r="CL292" s="365">
        <v>2</v>
      </c>
      <c r="CM292" s="362"/>
      <c r="CN292" s="363"/>
      <c r="CO292" s="364"/>
      <c r="CP292" s="365"/>
      <c r="CQ292" s="362"/>
      <c r="CR292" s="363"/>
      <c r="CS292" s="364"/>
      <c r="CT292" s="365">
        <v>1</v>
      </c>
      <c r="CU292" s="362"/>
      <c r="CV292" s="363"/>
      <c r="CW292" s="364"/>
      <c r="CX292" s="365"/>
      <c r="CY292" s="362"/>
      <c r="CZ292" s="363"/>
      <c r="DA292" s="364"/>
      <c r="DB292" s="365"/>
      <c r="DC292" s="362"/>
      <c r="DD292" s="363"/>
      <c r="DE292" s="364"/>
      <c r="DF292" s="365"/>
      <c r="DG292" s="362"/>
      <c r="DH292" s="363"/>
      <c r="DI292" s="364"/>
      <c r="DJ292" s="365"/>
      <c r="DK292" s="362"/>
      <c r="DL292" s="363"/>
      <c r="DM292" s="364"/>
      <c r="DN292" s="365"/>
      <c r="DO292" s="362">
        <v>2</v>
      </c>
      <c r="DP292" s="363"/>
      <c r="DQ292" s="364"/>
      <c r="DR292" s="365">
        <v>3</v>
      </c>
      <c r="DS292" s="362"/>
      <c r="DT292" s="363"/>
      <c r="DU292" s="364"/>
      <c r="DV292" s="365"/>
      <c r="DW292" s="362"/>
      <c r="DX292" s="363"/>
      <c r="DY292" s="364"/>
      <c r="DZ292" s="413">
        <f t="shared" si="37"/>
        <v>38</v>
      </c>
      <c r="EA292" s="414">
        <f t="shared" si="38"/>
        <v>8</v>
      </c>
      <c r="EB292" s="414">
        <f t="shared" si="39"/>
        <v>0</v>
      </c>
      <c r="EC292" s="415">
        <f t="shared" si="40"/>
        <v>0</v>
      </c>
    </row>
    <row r="293" spans="1:133" ht="65.25" customHeight="1">
      <c r="A293" s="501">
        <v>36</v>
      </c>
      <c r="B293" s="502" t="s">
        <v>1191</v>
      </c>
      <c r="C293" s="503" t="s">
        <v>1192</v>
      </c>
      <c r="D293" s="504" t="s">
        <v>1419</v>
      </c>
      <c r="E293" s="505">
        <v>9</v>
      </c>
      <c r="F293" s="365"/>
      <c r="G293" s="362"/>
      <c r="H293" s="363"/>
      <c r="I293" s="364"/>
      <c r="J293" s="365">
        <v>3</v>
      </c>
      <c r="K293" s="362"/>
      <c r="L293" s="363"/>
      <c r="M293" s="364"/>
      <c r="N293" s="365"/>
      <c r="O293" s="362"/>
      <c r="P293" s="363"/>
      <c r="Q293" s="364"/>
      <c r="R293" s="365">
        <v>2</v>
      </c>
      <c r="S293" s="362"/>
      <c r="T293" s="363"/>
      <c r="U293" s="364"/>
      <c r="V293" s="365">
        <v>2</v>
      </c>
      <c r="W293" s="362"/>
      <c r="X293" s="363"/>
      <c r="Y293" s="364"/>
      <c r="Z293" s="365">
        <v>3</v>
      </c>
      <c r="AA293" s="362"/>
      <c r="AB293" s="363"/>
      <c r="AC293" s="364"/>
      <c r="AD293" s="365">
        <v>3</v>
      </c>
      <c r="AE293" s="362"/>
      <c r="AF293" s="363"/>
      <c r="AG293" s="364"/>
      <c r="AH293" s="365">
        <v>2</v>
      </c>
      <c r="AI293" s="362"/>
      <c r="AJ293" s="363"/>
      <c r="AK293" s="364"/>
      <c r="AL293" s="365">
        <v>2</v>
      </c>
      <c r="AM293" s="362">
        <v>2</v>
      </c>
      <c r="AN293" s="363"/>
      <c r="AO293" s="364"/>
      <c r="AP293" s="365"/>
      <c r="AQ293" s="362"/>
      <c r="AR293" s="363"/>
      <c r="AS293" s="364"/>
      <c r="AT293" s="365">
        <v>2</v>
      </c>
      <c r="AU293" s="362"/>
      <c r="AV293" s="363"/>
      <c r="AW293" s="364"/>
      <c r="AX293" s="365"/>
      <c r="AY293" s="362"/>
      <c r="AZ293" s="363"/>
      <c r="BA293" s="364"/>
      <c r="BB293" s="365">
        <v>3</v>
      </c>
      <c r="BC293" s="362"/>
      <c r="BD293" s="363"/>
      <c r="BE293" s="364"/>
      <c r="BF293" s="365"/>
      <c r="BG293" s="362"/>
      <c r="BH293" s="363"/>
      <c r="BI293" s="364"/>
      <c r="BJ293" s="365">
        <v>3</v>
      </c>
      <c r="BK293" s="362"/>
      <c r="BL293" s="363"/>
      <c r="BM293" s="364"/>
      <c r="BN293" s="365">
        <v>1</v>
      </c>
      <c r="BO293" s="362"/>
      <c r="BP293" s="363"/>
      <c r="BQ293" s="364"/>
      <c r="BR293" s="365">
        <v>3</v>
      </c>
      <c r="BS293" s="362"/>
      <c r="BT293" s="363"/>
      <c r="BU293" s="364"/>
      <c r="BV293" s="365">
        <v>2</v>
      </c>
      <c r="BW293" s="362"/>
      <c r="BX293" s="363"/>
      <c r="BY293" s="364"/>
      <c r="BZ293" s="365"/>
      <c r="CA293" s="362">
        <v>2</v>
      </c>
      <c r="CB293" s="363"/>
      <c r="CC293" s="364"/>
      <c r="CD293" s="365">
        <v>3</v>
      </c>
      <c r="CE293" s="362"/>
      <c r="CF293" s="363"/>
      <c r="CG293" s="364"/>
      <c r="CH293" s="365">
        <v>3</v>
      </c>
      <c r="CI293" s="362"/>
      <c r="CJ293" s="363"/>
      <c r="CK293" s="364"/>
      <c r="CL293" s="365">
        <v>2</v>
      </c>
      <c r="CM293" s="362"/>
      <c r="CN293" s="363"/>
      <c r="CO293" s="364"/>
      <c r="CP293" s="365"/>
      <c r="CQ293" s="362"/>
      <c r="CR293" s="363"/>
      <c r="CS293" s="364"/>
      <c r="CT293" s="365"/>
      <c r="CU293" s="362"/>
      <c r="CV293" s="363"/>
      <c r="CW293" s="364"/>
      <c r="CX293" s="365"/>
      <c r="CY293" s="362">
        <v>2</v>
      </c>
      <c r="CZ293" s="363"/>
      <c r="DA293" s="364"/>
      <c r="DB293" s="365"/>
      <c r="DC293" s="362">
        <v>2</v>
      </c>
      <c r="DD293" s="363"/>
      <c r="DE293" s="364"/>
      <c r="DF293" s="365"/>
      <c r="DG293" s="362">
        <v>2</v>
      </c>
      <c r="DH293" s="363"/>
      <c r="DI293" s="364"/>
      <c r="DJ293" s="365">
        <v>3</v>
      </c>
      <c r="DK293" s="362"/>
      <c r="DL293" s="363"/>
      <c r="DM293" s="364"/>
      <c r="DN293" s="365"/>
      <c r="DO293" s="362"/>
      <c r="DP293" s="363"/>
      <c r="DQ293" s="364"/>
      <c r="DR293" s="365">
        <v>3</v>
      </c>
      <c r="DS293" s="362"/>
      <c r="DT293" s="363"/>
      <c r="DU293" s="364"/>
      <c r="DV293" s="365"/>
      <c r="DW293" s="362"/>
      <c r="DX293" s="363"/>
      <c r="DY293" s="364"/>
      <c r="DZ293" s="413">
        <f t="shared" si="37"/>
        <v>45</v>
      </c>
      <c r="EA293" s="414">
        <f t="shared" si="38"/>
        <v>10</v>
      </c>
      <c r="EB293" s="414">
        <f t="shared" si="39"/>
        <v>0</v>
      </c>
      <c r="EC293" s="415">
        <f t="shared" si="40"/>
        <v>0</v>
      </c>
    </row>
    <row r="294" spans="1:133" ht="48.75" customHeight="1">
      <c r="A294" s="501">
        <v>37</v>
      </c>
      <c r="B294" s="502" t="s">
        <v>1169</v>
      </c>
      <c r="C294" s="503" t="s">
        <v>1170</v>
      </c>
      <c r="D294" s="504" t="s">
        <v>1420</v>
      </c>
      <c r="E294" s="505">
        <v>8</v>
      </c>
      <c r="F294" s="365"/>
      <c r="G294" s="362">
        <v>1</v>
      </c>
      <c r="H294" s="363"/>
      <c r="I294" s="364"/>
      <c r="J294" s="365">
        <v>3</v>
      </c>
      <c r="K294" s="362"/>
      <c r="L294" s="363"/>
      <c r="M294" s="364"/>
      <c r="N294" s="365"/>
      <c r="O294" s="362"/>
      <c r="P294" s="363"/>
      <c r="Q294" s="364"/>
      <c r="R294" s="365">
        <v>2</v>
      </c>
      <c r="S294" s="362"/>
      <c r="T294" s="363"/>
      <c r="U294" s="364"/>
      <c r="V294" s="365">
        <v>2</v>
      </c>
      <c r="W294" s="362"/>
      <c r="X294" s="363"/>
      <c r="Y294" s="364"/>
      <c r="Z294" s="365">
        <v>3</v>
      </c>
      <c r="AA294" s="362"/>
      <c r="AB294" s="363"/>
      <c r="AC294" s="364"/>
      <c r="AD294" s="365">
        <v>3</v>
      </c>
      <c r="AE294" s="362"/>
      <c r="AF294" s="363"/>
      <c r="AG294" s="364"/>
      <c r="AH294" s="365">
        <v>2</v>
      </c>
      <c r="AI294" s="362"/>
      <c r="AJ294" s="363"/>
      <c r="AK294" s="364"/>
      <c r="AL294" s="365"/>
      <c r="AM294" s="362"/>
      <c r="AN294" s="363"/>
      <c r="AO294" s="364"/>
      <c r="AP294" s="365">
        <v>2</v>
      </c>
      <c r="AQ294" s="362"/>
      <c r="AR294" s="363"/>
      <c r="AS294" s="364"/>
      <c r="AT294" s="365"/>
      <c r="AU294" s="362"/>
      <c r="AV294" s="363"/>
      <c r="AW294" s="364"/>
      <c r="AX294" s="365">
        <v>3</v>
      </c>
      <c r="AY294" s="362"/>
      <c r="AZ294" s="363"/>
      <c r="BA294" s="364"/>
      <c r="BB294" s="365"/>
      <c r="BC294" s="362"/>
      <c r="BD294" s="363"/>
      <c r="BE294" s="364"/>
      <c r="BF294" s="365"/>
      <c r="BG294" s="362"/>
      <c r="BH294" s="363"/>
      <c r="BI294" s="364"/>
      <c r="BJ294" s="365"/>
      <c r="BK294" s="362"/>
      <c r="BL294" s="363"/>
      <c r="BM294" s="364"/>
      <c r="BN294" s="365">
        <v>1</v>
      </c>
      <c r="BO294" s="362"/>
      <c r="BP294" s="363"/>
      <c r="BQ294" s="364"/>
      <c r="BR294" s="365">
        <v>3</v>
      </c>
      <c r="BS294" s="362"/>
      <c r="BT294" s="363"/>
      <c r="BU294" s="364"/>
      <c r="BV294" s="365">
        <v>2</v>
      </c>
      <c r="BW294" s="362"/>
      <c r="BX294" s="363"/>
      <c r="BY294" s="364"/>
      <c r="BZ294" s="365"/>
      <c r="CA294" s="362">
        <v>2</v>
      </c>
      <c r="CB294" s="363"/>
      <c r="CC294" s="364"/>
      <c r="CD294" s="365">
        <v>3</v>
      </c>
      <c r="CE294" s="362"/>
      <c r="CF294" s="363"/>
      <c r="CG294" s="364"/>
      <c r="CH294" s="365">
        <v>3</v>
      </c>
      <c r="CI294" s="362"/>
      <c r="CJ294" s="363"/>
      <c r="CK294" s="364"/>
      <c r="CL294" s="365">
        <v>2</v>
      </c>
      <c r="CM294" s="362"/>
      <c r="CN294" s="363"/>
      <c r="CO294" s="364"/>
      <c r="CP294" s="365"/>
      <c r="CQ294" s="362"/>
      <c r="CR294" s="363"/>
      <c r="CS294" s="364"/>
      <c r="CT294" s="365"/>
      <c r="CU294" s="362">
        <v>1</v>
      </c>
      <c r="CV294" s="363"/>
      <c r="CW294" s="364"/>
      <c r="CX294" s="365"/>
      <c r="CY294" s="362"/>
      <c r="CZ294" s="363"/>
      <c r="DA294" s="364"/>
      <c r="DB294" s="365"/>
      <c r="DC294" s="362"/>
      <c r="DD294" s="363"/>
      <c r="DE294" s="364"/>
      <c r="DF294" s="365">
        <v>2</v>
      </c>
      <c r="DG294" s="362"/>
      <c r="DH294" s="363"/>
      <c r="DI294" s="364"/>
      <c r="DJ294" s="365"/>
      <c r="DK294" s="362"/>
      <c r="DL294" s="363"/>
      <c r="DM294" s="364"/>
      <c r="DN294" s="365">
        <v>2</v>
      </c>
      <c r="DO294" s="362"/>
      <c r="DP294" s="363"/>
      <c r="DQ294" s="364"/>
      <c r="DR294" s="365">
        <v>3</v>
      </c>
      <c r="DS294" s="362"/>
      <c r="DT294" s="363"/>
      <c r="DU294" s="364"/>
      <c r="DV294" s="365"/>
      <c r="DW294" s="362"/>
      <c r="DX294" s="363"/>
      <c r="DY294" s="364"/>
      <c r="DZ294" s="413">
        <f t="shared" si="37"/>
        <v>41</v>
      </c>
      <c r="EA294" s="414">
        <f t="shared" si="38"/>
        <v>4</v>
      </c>
      <c r="EB294" s="414">
        <f t="shared" si="39"/>
        <v>0</v>
      </c>
      <c r="EC294" s="415">
        <f t="shared" si="40"/>
        <v>0</v>
      </c>
    </row>
    <row r="295" spans="1:133" ht="48.75" customHeight="1">
      <c r="A295" s="501">
        <v>38</v>
      </c>
      <c r="B295" s="502" t="s">
        <v>614</v>
      </c>
      <c r="C295" s="503" t="s">
        <v>264</v>
      </c>
      <c r="D295" s="507" t="s">
        <v>1421</v>
      </c>
      <c r="E295" s="505">
        <v>6</v>
      </c>
      <c r="F295" s="365"/>
      <c r="G295" s="362"/>
      <c r="H295" s="363"/>
      <c r="I295" s="364"/>
      <c r="J295" s="365">
        <v>3</v>
      </c>
      <c r="K295" s="362"/>
      <c r="L295" s="363"/>
      <c r="M295" s="364"/>
      <c r="N295" s="365"/>
      <c r="O295" s="362"/>
      <c r="P295" s="363"/>
      <c r="Q295" s="364"/>
      <c r="R295" s="365">
        <v>2</v>
      </c>
      <c r="S295" s="362"/>
      <c r="T295" s="363"/>
      <c r="U295" s="364"/>
      <c r="V295" s="365">
        <v>2</v>
      </c>
      <c r="W295" s="362"/>
      <c r="X295" s="363"/>
      <c r="Y295" s="364"/>
      <c r="Z295" s="365">
        <v>3</v>
      </c>
      <c r="AA295" s="362"/>
      <c r="AB295" s="363"/>
      <c r="AC295" s="364"/>
      <c r="AD295" s="365">
        <v>3</v>
      </c>
      <c r="AE295" s="362"/>
      <c r="AF295" s="363"/>
      <c r="AG295" s="364"/>
      <c r="AH295" s="365">
        <v>2</v>
      </c>
      <c r="AI295" s="362"/>
      <c r="AJ295" s="363"/>
      <c r="AK295" s="364"/>
      <c r="AL295" s="365">
        <v>2</v>
      </c>
      <c r="AM295" s="362"/>
      <c r="AN295" s="363"/>
      <c r="AO295" s="364"/>
      <c r="AP295" s="365"/>
      <c r="AQ295" s="362"/>
      <c r="AR295" s="363"/>
      <c r="AS295" s="364"/>
      <c r="AT295" s="365"/>
      <c r="AU295" s="362"/>
      <c r="AV295" s="363"/>
      <c r="AW295" s="364"/>
      <c r="AX295" s="365"/>
      <c r="AY295" s="362"/>
      <c r="AZ295" s="363"/>
      <c r="BA295" s="364"/>
      <c r="BB295" s="365"/>
      <c r="BC295" s="362"/>
      <c r="BD295" s="363"/>
      <c r="BE295" s="364"/>
      <c r="BF295" s="365"/>
      <c r="BG295" s="362"/>
      <c r="BH295" s="363"/>
      <c r="BI295" s="364"/>
      <c r="BJ295" s="365"/>
      <c r="BK295" s="362"/>
      <c r="BL295" s="363"/>
      <c r="BM295" s="364"/>
      <c r="BN295" s="365">
        <v>1</v>
      </c>
      <c r="BO295" s="362"/>
      <c r="BP295" s="363"/>
      <c r="BQ295" s="364"/>
      <c r="BR295" s="365">
        <v>3</v>
      </c>
      <c r="BS295" s="362"/>
      <c r="BT295" s="363"/>
      <c r="BU295" s="364"/>
      <c r="BV295" s="365">
        <v>2</v>
      </c>
      <c r="BW295" s="362"/>
      <c r="BX295" s="363"/>
      <c r="BY295" s="364"/>
      <c r="BZ295" s="365"/>
      <c r="CA295" s="362">
        <v>2</v>
      </c>
      <c r="CB295" s="363"/>
      <c r="CC295" s="364"/>
      <c r="CD295" s="365">
        <v>3</v>
      </c>
      <c r="CE295" s="362"/>
      <c r="CF295" s="363"/>
      <c r="CG295" s="364"/>
      <c r="CH295" s="365">
        <v>3</v>
      </c>
      <c r="CI295" s="362"/>
      <c r="CJ295" s="363"/>
      <c r="CK295" s="364"/>
      <c r="CL295" s="365">
        <v>2</v>
      </c>
      <c r="CM295" s="362"/>
      <c r="CN295" s="363"/>
      <c r="CO295" s="364"/>
      <c r="CP295" s="365">
        <v>2</v>
      </c>
      <c r="CQ295" s="362"/>
      <c r="CR295" s="363"/>
      <c r="CS295" s="364"/>
      <c r="CT295" s="365"/>
      <c r="CU295" s="362"/>
      <c r="CV295" s="363"/>
      <c r="CW295" s="364"/>
      <c r="CX295" s="365"/>
      <c r="CY295" s="362">
        <v>2</v>
      </c>
      <c r="CZ295" s="363"/>
      <c r="DA295" s="364"/>
      <c r="DB295" s="365">
        <v>2</v>
      </c>
      <c r="DC295" s="362"/>
      <c r="DD295" s="363"/>
      <c r="DE295" s="364"/>
      <c r="DF295" s="365"/>
      <c r="DG295" s="362"/>
      <c r="DH295" s="363"/>
      <c r="DI295" s="364"/>
      <c r="DJ295" s="365"/>
      <c r="DK295" s="362"/>
      <c r="DL295" s="363"/>
      <c r="DM295" s="364"/>
      <c r="DN295" s="365"/>
      <c r="DO295" s="362">
        <v>2</v>
      </c>
      <c r="DP295" s="363"/>
      <c r="DQ295" s="364"/>
      <c r="DR295" s="365">
        <v>3</v>
      </c>
      <c r="DS295" s="362"/>
      <c r="DT295" s="363"/>
      <c r="DU295" s="364"/>
      <c r="DV295" s="365"/>
      <c r="DW295" s="362"/>
      <c r="DX295" s="363"/>
      <c r="DY295" s="364"/>
      <c r="DZ295" s="413">
        <f t="shared" si="37"/>
        <v>38</v>
      </c>
      <c r="EA295" s="414">
        <f t="shared" si="38"/>
        <v>6</v>
      </c>
      <c r="EB295" s="414">
        <f t="shared" si="39"/>
        <v>0</v>
      </c>
      <c r="EC295" s="415">
        <f t="shared" si="40"/>
        <v>0</v>
      </c>
    </row>
    <row r="296" spans="1:133" ht="48.75" customHeight="1">
      <c r="A296" s="501">
        <v>39</v>
      </c>
      <c r="B296" s="502" t="s">
        <v>1038</v>
      </c>
      <c r="C296" s="503" t="s">
        <v>220</v>
      </c>
      <c r="D296" s="504" t="s">
        <v>1422</v>
      </c>
      <c r="E296" s="505">
        <v>5</v>
      </c>
      <c r="F296" s="365">
        <v>2</v>
      </c>
      <c r="G296" s="362"/>
      <c r="H296" s="363"/>
      <c r="I296" s="364"/>
      <c r="J296" s="365">
        <v>3</v>
      </c>
      <c r="K296" s="362"/>
      <c r="L296" s="363"/>
      <c r="M296" s="364"/>
      <c r="N296" s="365"/>
      <c r="O296" s="362"/>
      <c r="P296" s="363"/>
      <c r="Q296" s="364"/>
      <c r="R296" s="365">
        <v>2</v>
      </c>
      <c r="S296" s="362"/>
      <c r="T296" s="363"/>
      <c r="U296" s="364"/>
      <c r="V296" s="365">
        <v>2</v>
      </c>
      <c r="W296" s="362"/>
      <c r="X296" s="363"/>
      <c r="Y296" s="364"/>
      <c r="Z296" s="365">
        <v>3</v>
      </c>
      <c r="AA296" s="362"/>
      <c r="AB296" s="363"/>
      <c r="AC296" s="364"/>
      <c r="AD296" s="365">
        <v>3</v>
      </c>
      <c r="AE296" s="362"/>
      <c r="AF296" s="363"/>
      <c r="AG296" s="364"/>
      <c r="AH296" s="365">
        <v>2</v>
      </c>
      <c r="AI296" s="362"/>
      <c r="AJ296" s="363"/>
      <c r="AK296" s="364"/>
      <c r="AL296" s="365"/>
      <c r="AM296" s="362"/>
      <c r="AN296" s="363"/>
      <c r="AO296" s="364"/>
      <c r="AP296" s="365"/>
      <c r="AQ296" s="362"/>
      <c r="AR296" s="363"/>
      <c r="AS296" s="364"/>
      <c r="AT296" s="365"/>
      <c r="AU296" s="362"/>
      <c r="AV296" s="363"/>
      <c r="AW296" s="364"/>
      <c r="AX296" s="365"/>
      <c r="AY296" s="362"/>
      <c r="AZ296" s="363"/>
      <c r="BA296" s="364"/>
      <c r="BB296" s="365"/>
      <c r="BC296" s="362"/>
      <c r="BD296" s="363"/>
      <c r="BE296" s="364"/>
      <c r="BF296" s="365"/>
      <c r="BG296" s="362"/>
      <c r="BH296" s="363"/>
      <c r="BI296" s="364"/>
      <c r="BJ296" s="365">
        <v>3</v>
      </c>
      <c r="BK296" s="362"/>
      <c r="BL296" s="363"/>
      <c r="BM296" s="364"/>
      <c r="BN296" s="365">
        <v>1</v>
      </c>
      <c r="BO296" s="362"/>
      <c r="BP296" s="363"/>
      <c r="BQ296" s="364"/>
      <c r="BR296" s="365">
        <v>3</v>
      </c>
      <c r="BS296" s="362"/>
      <c r="BT296" s="363"/>
      <c r="BU296" s="364"/>
      <c r="BV296" s="365">
        <v>2</v>
      </c>
      <c r="BW296" s="362"/>
      <c r="BX296" s="363"/>
      <c r="BY296" s="364"/>
      <c r="BZ296" s="365"/>
      <c r="CA296" s="362">
        <v>2</v>
      </c>
      <c r="CB296" s="363"/>
      <c r="CC296" s="364"/>
      <c r="CD296" s="365">
        <v>3</v>
      </c>
      <c r="CE296" s="362"/>
      <c r="CF296" s="363"/>
      <c r="CG296" s="364"/>
      <c r="CH296" s="365">
        <v>3</v>
      </c>
      <c r="CI296" s="362"/>
      <c r="CJ296" s="363"/>
      <c r="CK296" s="364"/>
      <c r="CL296" s="365">
        <v>2</v>
      </c>
      <c r="CM296" s="362"/>
      <c r="CN296" s="363"/>
      <c r="CO296" s="364"/>
      <c r="CP296" s="365"/>
      <c r="CQ296" s="362">
        <v>2</v>
      </c>
      <c r="CR296" s="363"/>
      <c r="CS296" s="364"/>
      <c r="CT296" s="365"/>
      <c r="CU296" s="362"/>
      <c r="CV296" s="363"/>
      <c r="CW296" s="364"/>
      <c r="CX296" s="365">
        <v>2</v>
      </c>
      <c r="CY296" s="362"/>
      <c r="CZ296" s="363"/>
      <c r="DA296" s="364"/>
      <c r="DB296" s="365"/>
      <c r="DC296" s="362">
        <v>2</v>
      </c>
      <c r="DD296" s="363"/>
      <c r="DE296" s="364"/>
      <c r="DF296" s="365">
        <v>2</v>
      </c>
      <c r="DG296" s="362"/>
      <c r="DH296" s="363"/>
      <c r="DI296" s="364"/>
      <c r="DJ296" s="365"/>
      <c r="DK296" s="362">
        <v>3</v>
      </c>
      <c r="DL296" s="363"/>
      <c r="DM296" s="364"/>
      <c r="DN296" s="365"/>
      <c r="DO296" s="362"/>
      <c r="DP296" s="363"/>
      <c r="DQ296" s="364"/>
      <c r="DR296" s="365">
        <v>3</v>
      </c>
      <c r="DS296" s="362"/>
      <c r="DT296" s="363"/>
      <c r="DU296" s="364"/>
      <c r="DV296" s="365"/>
      <c r="DW296" s="362"/>
      <c r="DX296" s="363"/>
      <c r="DY296" s="364"/>
      <c r="DZ296" s="413">
        <f t="shared" si="37"/>
        <v>41</v>
      </c>
      <c r="EA296" s="414">
        <f t="shared" si="38"/>
        <v>9</v>
      </c>
      <c r="EB296" s="414">
        <f t="shared" si="39"/>
        <v>0</v>
      </c>
      <c r="EC296" s="415">
        <f t="shared" si="40"/>
        <v>0</v>
      </c>
    </row>
    <row r="297" spans="1:133" ht="69.75" customHeight="1">
      <c r="A297" s="501">
        <v>40</v>
      </c>
      <c r="B297" s="502" t="s">
        <v>1423</v>
      </c>
      <c r="C297" s="503" t="s">
        <v>618</v>
      </c>
      <c r="D297" s="504" t="s">
        <v>1424</v>
      </c>
      <c r="E297" s="505">
        <v>3</v>
      </c>
      <c r="F297" s="365"/>
      <c r="G297" s="362"/>
      <c r="H297" s="363"/>
      <c r="I297" s="364"/>
      <c r="J297" s="365"/>
      <c r="K297" s="362"/>
      <c r="L297" s="363"/>
      <c r="M297" s="364"/>
      <c r="N297" s="365"/>
      <c r="O297" s="362"/>
      <c r="P297" s="363"/>
      <c r="Q297" s="364"/>
      <c r="R297" s="365"/>
      <c r="S297" s="362"/>
      <c r="T297" s="363"/>
      <c r="U297" s="364"/>
      <c r="V297" s="365"/>
      <c r="W297" s="362"/>
      <c r="X297" s="363"/>
      <c r="Y297" s="364"/>
      <c r="Z297" s="365"/>
      <c r="AA297" s="362"/>
      <c r="AB297" s="363"/>
      <c r="AC297" s="364"/>
      <c r="AD297" s="365"/>
      <c r="AE297" s="362"/>
      <c r="AF297" s="363"/>
      <c r="AG297" s="364"/>
      <c r="AH297" s="365"/>
      <c r="AI297" s="362"/>
      <c r="AJ297" s="363"/>
      <c r="AK297" s="364"/>
      <c r="AL297" s="365"/>
      <c r="AM297" s="362"/>
      <c r="AN297" s="363"/>
      <c r="AO297" s="364"/>
      <c r="AP297" s="365"/>
      <c r="AQ297" s="362"/>
      <c r="AR297" s="363"/>
      <c r="AS297" s="364"/>
      <c r="AT297" s="365"/>
      <c r="AU297" s="362"/>
      <c r="AV297" s="363"/>
      <c r="AW297" s="364"/>
      <c r="AX297" s="365"/>
      <c r="AY297" s="362"/>
      <c r="AZ297" s="363"/>
      <c r="BA297" s="364"/>
      <c r="BB297" s="365"/>
      <c r="BC297" s="362"/>
      <c r="BD297" s="363"/>
      <c r="BE297" s="364"/>
      <c r="BF297" s="365"/>
      <c r="BG297" s="362"/>
      <c r="BH297" s="363"/>
      <c r="BI297" s="364"/>
      <c r="BJ297" s="365"/>
      <c r="BK297" s="362"/>
      <c r="BL297" s="363"/>
      <c r="BM297" s="364"/>
      <c r="BN297" s="365">
        <v>1</v>
      </c>
      <c r="BO297" s="362"/>
      <c r="BP297" s="363"/>
      <c r="BQ297" s="364"/>
      <c r="BR297" s="365"/>
      <c r="BS297" s="362"/>
      <c r="BT297" s="363"/>
      <c r="BU297" s="364"/>
      <c r="BV297" s="365"/>
      <c r="BW297" s="362"/>
      <c r="BX297" s="363"/>
      <c r="BY297" s="364"/>
      <c r="BZ297" s="365"/>
      <c r="CA297" s="362"/>
      <c r="CB297" s="363"/>
      <c r="CC297" s="364"/>
      <c r="CD297" s="365"/>
      <c r="CE297" s="362"/>
      <c r="CF297" s="363"/>
      <c r="CG297" s="364"/>
      <c r="CH297" s="365"/>
      <c r="CI297" s="362"/>
      <c r="CJ297" s="363"/>
      <c r="CK297" s="364"/>
      <c r="CL297" s="365"/>
      <c r="CM297" s="362"/>
      <c r="CN297" s="363"/>
      <c r="CO297" s="364"/>
      <c r="CP297" s="365"/>
      <c r="CQ297" s="362"/>
      <c r="CR297" s="363"/>
      <c r="CS297" s="364"/>
      <c r="CT297" s="365"/>
      <c r="CU297" s="362"/>
      <c r="CV297" s="363"/>
      <c r="CW297" s="364"/>
      <c r="CX297" s="365"/>
      <c r="CY297" s="362"/>
      <c r="CZ297" s="363"/>
      <c r="DA297" s="364"/>
      <c r="DB297" s="365"/>
      <c r="DC297" s="362"/>
      <c r="DD297" s="363"/>
      <c r="DE297" s="364"/>
      <c r="DF297" s="365"/>
      <c r="DG297" s="362"/>
      <c r="DH297" s="363"/>
      <c r="DI297" s="364"/>
      <c r="DJ297" s="365"/>
      <c r="DK297" s="362"/>
      <c r="DL297" s="363"/>
      <c r="DM297" s="364"/>
      <c r="DN297" s="365"/>
      <c r="DO297" s="362"/>
      <c r="DP297" s="363"/>
      <c r="DQ297" s="364"/>
      <c r="DR297" s="365"/>
      <c r="DS297" s="362"/>
      <c r="DT297" s="363"/>
      <c r="DU297" s="364"/>
      <c r="DV297" s="365"/>
      <c r="DW297" s="362"/>
      <c r="DX297" s="363"/>
      <c r="DY297" s="364"/>
      <c r="DZ297" s="413">
        <f t="shared" si="37"/>
        <v>1</v>
      </c>
      <c r="EA297" s="414">
        <f t="shared" si="38"/>
        <v>0</v>
      </c>
      <c r="EB297" s="414">
        <f t="shared" si="39"/>
        <v>0</v>
      </c>
      <c r="EC297" s="415">
        <f t="shared" si="40"/>
        <v>0</v>
      </c>
    </row>
    <row r="298" spans="1:133" ht="40.5" customHeight="1">
      <c r="A298" s="501">
        <v>41</v>
      </c>
      <c r="B298" s="502" t="s">
        <v>1084</v>
      </c>
      <c r="C298" s="503" t="s">
        <v>1085</v>
      </c>
      <c r="D298" s="504" t="s">
        <v>1425</v>
      </c>
      <c r="E298" s="505">
        <v>3</v>
      </c>
      <c r="F298" s="365">
        <v>2</v>
      </c>
      <c r="G298" s="362"/>
      <c r="H298" s="363"/>
      <c r="I298" s="364"/>
      <c r="J298" s="365">
        <v>3</v>
      </c>
      <c r="K298" s="362"/>
      <c r="L298" s="363"/>
      <c r="M298" s="364"/>
      <c r="N298" s="365"/>
      <c r="O298" s="362"/>
      <c r="P298" s="363"/>
      <c r="Q298" s="364"/>
      <c r="R298" s="365">
        <v>2</v>
      </c>
      <c r="S298" s="362"/>
      <c r="T298" s="363"/>
      <c r="U298" s="364"/>
      <c r="V298" s="365">
        <v>2</v>
      </c>
      <c r="W298" s="362"/>
      <c r="X298" s="363"/>
      <c r="Y298" s="364"/>
      <c r="Z298" s="365">
        <v>3</v>
      </c>
      <c r="AA298" s="362"/>
      <c r="AB298" s="363"/>
      <c r="AC298" s="364"/>
      <c r="AD298" s="365">
        <v>3</v>
      </c>
      <c r="AE298" s="362"/>
      <c r="AF298" s="363"/>
      <c r="AG298" s="364"/>
      <c r="AH298" s="365">
        <v>2</v>
      </c>
      <c r="AI298" s="362"/>
      <c r="AJ298" s="363"/>
      <c r="AK298" s="364"/>
      <c r="AL298" s="365"/>
      <c r="AM298" s="362"/>
      <c r="AN298" s="363"/>
      <c r="AO298" s="364"/>
      <c r="AP298" s="365"/>
      <c r="AQ298" s="362"/>
      <c r="AR298" s="363"/>
      <c r="AS298" s="364"/>
      <c r="AT298" s="365"/>
      <c r="AU298" s="362"/>
      <c r="AV298" s="363"/>
      <c r="AW298" s="364"/>
      <c r="AX298" s="365"/>
      <c r="AY298" s="362"/>
      <c r="AZ298" s="363"/>
      <c r="BA298" s="364"/>
      <c r="BB298" s="365">
        <v>2</v>
      </c>
      <c r="BC298" s="362"/>
      <c r="BD298" s="363"/>
      <c r="BE298" s="364"/>
      <c r="BF298" s="365"/>
      <c r="BG298" s="362"/>
      <c r="BH298" s="363"/>
      <c r="BI298" s="364"/>
      <c r="BJ298" s="365"/>
      <c r="BK298" s="362"/>
      <c r="BL298" s="363"/>
      <c r="BM298" s="364"/>
      <c r="BN298" s="365">
        <v>1</v>
      </c>
      <c r="BO298" s="362"/>
      <c r="BP298" s="363"/>
      <c r="BQ298" s="364"/>
      <c r="BR298" s="365">
        <v>3</v>
      </c>
      <c r="BS298" s="362"/>
      <c r="BT298" s="363"/>
      <c r="BU298" s="364"/>
      <c r="BV298" s="365">
        <v>2</v>
      </c>
      <c r="BW298" s="362"/>
      <c r="BX298" s="363"/>
      <c r="BY298" s="364"/>
      <c r="BZ298" s="365"/>
      <c r="CA298" s="362">
        <v>2</v>
      </c>
      <c r="CB298" s="363"/>
      <c r="CC298" s="364"/>
      <c r="CD298" s="365">
        <v>3</v>
      </c>
      <c r="CE298" s="362"/>
      <c r="CF298" s="363"/>
      <c r="CG298" s="364"/>
      <c r="CH298" s="365">
        <v>3</v>
      </c>
      <c r="CI298" s="362"/>
      <c r="CJ298" s="363"/>
      <c r="CK298" s="364"/>
      <c r="CL298" s="365">
        <v>2</v>
      </c>
      <c r="CM298" s="362"/>
      <c r="CN298" s="363"/>
      <c r="CO298" s="364"/>
      <c r="CP298" s="365"/>
      <c r="CQ298" s="362"/>
      <c r="CR298" s="363"/>
      <c r="CS298" s="364"/>
      <c r="CT298" s="365"/>
      <c r="CU298" s="362">
        <v>1</v>
      </c>
      <c r="CV298" s="363"/>
      <c r="CW298" s="364"/>
      <c r="CX298" s="365"/>
      <c r="CY298" s="362"/>
      <c r="CZ298" s="363"/>
      <c r="DA298" s="364"/>
      <c r="DB298" s="365"/>
      <c r="DC298" s="362"/>
      <c r="DD298" s="363"/>
      <c r="DE298" s="364"/>
      <c r="DF298" s="365"/>
      <c r="DG298" s="362"/>
      <c r="DH298" s="363"/>
      <c r="DI298" s="364"/>
      <c r="DJ298" s="365"/>
      <c r="DK298" s="362">
        <v>2</v>
      </c>
      <c r="DL298" s="363"/>
      <c r="DM298" s="364"/>
      <c r="DN298" s="365"/>
      <c r="DO298" s="362"/>
      <c r="DP298" s="363"/>
      <c r="DQ298" s="364"/>
      <c r="DR298" s="365">
        <v>3</v>
      </c>
      <c r="DS298" s="362"/>
      <c r="DT298" s="363"/>
      <c r="DU298" s="364"/>
      <c r="DV298" s="365"/>
      <c r="DW298" s="362"/>
      <c r="DX298" s="363"/>
      <c r="DY298" s="364"/>
      <c r="DZ298" s="413">
        <f t="shared" si="37"/>
        <v>36</v>
      </c>
      <c r="EA298" s="414">
        <f t="shared" si="38"/>
        <v>5</v>
      </c>
      <c r="EB298" s="414">
        <f t="shared" si="39"/>
        <v>0</v>
      </c>
      <c r="EC298" s="415">
        <f t="shared" si="40"/>
        <v>0</v>
      </c>
    </row>
    <row r="299" spans="1:133" ht="40.5" customHeight="1">
      <c r="A299" s="501">
        <v>42</v>
      </c>
      <c r="B299" s="502" t="s">
        <v>1135</v>
      </c>
      <c r="C299" s="503" t="s">
        <v>1136</v>
      </c>
      <c r="D299" s="504" t="s">
        <v>1426</v>
      </c>
      <c r="E299" s="505">
        <v>3</v>
      </c>
      <c r="F299" s="365"/>
      <c r="G299" s="362"/>
      <c r="H299" s="363"/>
      <c r="I299" s="364"/>
      <c r="J299" s="365"/>
      <c r="K299" s="362">
        <v>3</v>
      </c>
      <c r="L299" s="363"/>
      <c r="M299" s="364"/>
      <c r="N299" s="365"/>
      <c r="O299" s="362"/>
      <c r="P299" s="363"/>
      <c r="Q299" s="364"/>
      <c r="R299" s="365">
        <v>2</v>
      </c>
      <c r="S299" s="362"/>
      <c r="T299" s="363"/>
      <c r="U299" s="364"/>
      <c r="V299" s="365"/>
      <c r="W299" s="362">
        <v>2</v>
      </c>
      <c r="X299" s="363"/>
      <c r="Y299" s="364"/>
      <c r="Z299" s="365">
        <v>2</v>
      </c>
      <c r="AA299" s="362"/>
      <c r="AB299" s="363"/>
      <c r="AC299" s="364"/>
      <c r="AD299" s="365"/>
      <c r="AE299" s="362">
        <v>3</v>
      </c>
      <c r="AF299" s="363"/>
      <c r="AG299" s="364"/>
      <c r="AH299" s="365"/>
      <c r="AI299" s="362">
        <v>2</v>
      </c>
      <c r="AJ299" s="363"/>
      <c r="AK299" s="364"/>
      <c r="AL299" s="365"/>
      <c r="AM299" s="362">
        <v>2</v>
      </c>
      <c r="AN299" s="363"/>
      <c r="AO299" s="364"/>
      <c r="AP299" s="365"/>
      <c r="AQ299" s="362">
        <v>2</v>
      </c>
      <c r="AR299" s="363"/>
      <c r="AS299" s="364"/>
      <c r="AT299" s="365"/>
      <c r="AU299" s="362"/>
      <c r="AV299" s="363"/>
      <c r="AW299" s="364"/>
      <c r="AX299" s="365"/>
      <c r="AY299" s="362"/>
      <c r="AZ299" s="363"/>
      <c r="BA299" s="364"/>
      <c r="BB299" s="365"/>
      <c r="BC299" s="362"/>
      <c r="BD299" s="363"/>
      <c r="BE299" s="364"/>
      <c r="BF299" s="365">
        <v>2</v>
      </c>
      <c r="BG299" s="362"/>
      <c r="BH299" s="363"/>
      <c r="BI299" s="364"/>
      <c r="BJ299" s="365"/>
      <c r="BK299" s="362"/>
      <c r="BL299" s="363"/>
      <c r="BM299" s="364"/>
      <c r="BN299" s="365">
        <v>1</v>
      </c>
      <c r="BO299" s="362"/>
      <c r="BP299" s="363"/>
      <c r="BQ299" s="364"/>
      <c r="BR299" s="365">
        <v>3</v>
      </c>
      <c r="BS299" s="362"/>
      <c r="BT299" s="363"/>
      <c r="BU299" s="364"/>
      <c r="BV299" s="365">
        <v>2</v>
      </c>
      <c r="BW299" s="362"/>
      <c r="BX299" s="363"/>
      <c r="BY299" s="364"/>
      <c r="BZ299" s="365"/>
      <c r="CA299" s="362">
        <v>2</v>
      </c>
      <c r="CB299" s="363"/>
      <c r="CC299" s="364"/>
      <c r="CD299" s="365">
        <v>3</v>
      </c>
      <c r="CE299" s="362"/>
      <c r="CF299" s="363"/>
      <c r="CG299" s="364"/>
      <c r="CH299" s="365">
        <v>3</v>
      </c>
      <c r="CI299" s="362"/>
      <c r="CJ299" s="363"/>
      <c r="CK299" s="364"/>
      <c r="CL299" s="365">
        <v>2</v>
      </c>
      <c r="CM299" s="362"/>
      <c r="CN299" s="363"/>
      <c r="CO299" s="364"/>
      <c r="CP299" s="365"/>
      <c r="CQ299" s="362"/>
      <c r="CR299" s="363"/>
      <c r="CS299" s="364"/>
      <c r="CT299" s="365">
        <v>1</v>
      </c>
      <c r="CU299" s="362"/>
      <c r="CV299" s="363"/>
      <c r="CW299" s="364"/>
      <c r="CX299" s="365"/>
      <c r="CY299" s="362"/>
      <c r="CZ299" s="363"/>
      <c r="DA299" s="364"/>
      <c r="DB299" s="365"/>
      <c r="DC299" s="362"/>
      <c r="DD299" s="363"/>
      <c r="DE299" s="364"/>
      <c r="DF299" s="365"/>
      <c r="DG299" s="362"/>
      <c r="DH299" s="363"/>
      <c r="DI299" s="364"/>
      <c r="DJ299" s="365"/>
      <c r="DK299" s="362"/>
      <c r="DL299" s="363"/>
      <c r="DM299" s="364"/>
      <c r="DN299" s="365">
        <v>2</v>
      </c>
      <c r="DO299" s="362"/>
      <c r="DP299" s="363"/>
      <c r="DQ299" s="364"/>
      <c r="DR299" s="365">
        <v>3</v>
      </c>
      <c r="DS299" s="362"/>
      <c r="DT299" s="363"/>
      <c r="DU299" s="364"/>
      <c r="DV299" s="365"/>
      <c r="DW299" s="362"/>
      <c r="DX299" s="363"/>
      <c r="DY299" s="364"/>
      <c r="DZ299" s="413">
        <f t="shared" si="37"/>
        <v>26</v>
      </c>
      <c r="EA299" s="414">
        <f t="shared" si="38"/>
        <v>16</v>
      </c>
      <c r="EB299" s="414">
        <f t="shared" si="39"/>
        <v>0</v>
      </c>
      <c r="EC299" s="415">
        <f t="shared" si="40"/>
        <v>0</v>
      </c>
    </row>
    <row r="300" spans="1:133" ht="40.5" customHeight="1">
      <c r="A300" s="501">
        <v>43</v>
      </c>
      <c r="B300" s="502" t="s">
        <v>617</v>
      </c>
      <c r="C300" s="503" t="s">
        <v>98</v>
      </c>
      <c r="D300" s="504" t="s">
        <v>1427</v>
      </c>
      <c r="E300" s="505">
        <v>2</v>
      </c>
      <c r="F300" s="365"/>
      <c r="G300" s="362"/>
      <c r="H300" s="363"/>
      <c r="I300" s="364"/>
      <c r="J300" s="365"/>
      <c r="K300" s="362">
        <v>3</v>
      </c>
      <c r="L300" s="363"/>
      <c r="M300" s="364"/>
      <c r="N300" s="365"/>
      <c r="O300" s="362"/>
      <c r="P300" s="363"/>
      <c r="Q300" s="364"/>
      <c r="R300" s="365">
        <v>2</v>
      </c>
      <c r="S300" s="362"/>
      <c r="T300" s="363"/>
      <c r="U300" s="364"/>
      <c r="V300" s="365"/>
      <c r="W300" s="362">
        <v>2</v>
      </c>
      <c r="X300" s="363"/>
      <c r="Y300" s="364"/>
      <c r="Z300" s="365"/>
      <c r="AA300" s="362">
        <v>3</v>
      </c>
      <c r="AB300" s="363"/>
      <c r="AC300" s="364"/>
      <c r="AD300" s="365"/>
      <c r="AE300" s="362">
        <v>3</v>
      </c>
      <c r="AF300" s="363"/>
      <c r="AG300" s="364"/>
      <c r="AH300" s="365"/>
      <c r="AI300" s="362">
        <v>2</v>
      </c>
      <c r="AJ300" s="363"/>
      <c r="AK300" s="364"/>
      <c r="AL300" s="365">
        <v>2</v>
      </c>
      <c r="AM300" s="362"/>
      <c r="AN300" s="363"/>
      <c r="AO300" s="364"/>
      <c r="AP300" s="365"/>
      <c r="AQ300" s="362"/>
      <c r="AR300" s="363"/>
      <c r="AS300" s="364"/>
      <c r="AT300" s="365">
        <v>2</v>
      </c>
      <c r="AU300" s="362"/>
      <c r="AV300" s="363"/>
      <c r="AW300" s="364"/>
      <c r="AX300" s="365"/>
      <c r="AY300" s="362">
        <v>3</v>
      </c>
      <c r="AZ300" s="363"/>
      <c r="BA300" s="364"/>
      <c r="BB300" s="365">
        <v>2</v>
      </c>
      <c r="BC300" s="362"/>
      <c r="BD300" s="363"/>
      <c r="BE300" s="364"/>
      <c r="BF300" s="365"/>
      <c r="BG300" s="362"/>
      <c r="BH300" s="363"/>
      <c r="BI300" s="364"/>
      <c r="BJ300" s="365"/>
      <c r="BK300" s="362"/>
      <c r="BL300" s="363"/>
      <c r="BM300" s="364"/>
      <c r="BN300" s="365">
        <v>1</v>
      </c>
      <c r="BO300" s="362"/>
      <c r="BP300" s="363"/>
      <c r="BQ300" s="364"/>
      <c r="BR300" s="365">
        <v>3</v>
      </c>
      <c r="BS300" s="362"/>
      <c r="BT300" s="363"/>
      <c r="BU300" s="364"/>
      <c r="BV300" s="365">
        <v>2</v>
      </c>
      <c r="BW300" s="362"/>
      <c r="BX300" s="363"/>
      <c r="BY300" s="364"/>
      <c r="BZ300" s="365"/>
      <c r="CA300" s="362">
        <v>2</v>
      </c>
      <c r="CB300" s="363"/>
      <c r="CC300" s="364"/>
      <c r="CD300" s="365">
        <v>3</v>
      </c>
      <c r="CE300" s="362"/>
      <c r="CF300" s="363"/>
      <c r="CG300" s="364"/>
      <c r="CH300" s="365">
        <v>3</v>
      </c>
      <c r="CI300" s="362"/>
      <c r="CJ300" s="363"/>
      <c r="CK300" s="364"/>
      <c r="CL300" s="365">
        <v>2</v>
      </c>
      <c r="CM300" s="362"/>
      <c r="CN300" s="363"/>
      <c r="CO300" s="364"/>
      <c r="CP300" s="365"/>
      <c r="CQ300" s="362"/>
      <c r="CR300" s="363"/>
      <c r="CS300" s="364"/>
      <c r="CT300" s="365"/>
      <c r="CU300" s="362"/>
      <c r="CV300" s="363"/>
      <c r="CW300" s="364"/>
      <c r="CX300" s="365"/>
      <c r="CY300" s="362"/>
      <c r="CZ300" s="363"/>
      <c r="DA300" s="364"/>
      <c r="DB300" s="365"/>
      <c r="DC300" s="362"/>
      <c r="DD300" s="363"/>
      <c r="DE300" s="364"/>
      <c r="DF300" s="365">
        <v>2</v>
      </c>
      <c r="DG300" s="362"/>
      <c r="DH300" s="363"/>
      <c r="DI300" s="364"/>
      <c r="DJ300" s="365"/>
      <c r="DK300" s="362"/>
      <c r="DL300" s="363"/>
      <c r="DM300" s="364"/>
      <c r="DN300" s="365"/>
      <c r="DO300" s="362"/>
      <c r="DP300" s="363"/>
      <c r="DQ300" s="364"/>
      <c r="DR300" s="365">
        <v>3</v>
      </c>
      <c r="DS300" s="362"/>
      <c r="DT300" s="363"/>
      <c r="DU300" s="364"/>
      <c r="DV300" s="365"/>
      <c r="DW300" s="362"/>
      <c r="DX300" s="363"/>
      <c r="DY300" s="364"/>
      <c r="DZ300" s="413">
        <f t="shared" si="37"/>
        <v>27</v>
      </c>
      <c r="EA300" s="414">
        <f t="shared" si="38"/>
        <v>18</v>
      </c>
      <c r="EB300" s="414">
        <f t="shared" si="39"/>
        <v>0</v>
      </c>
      <c r="EC300" s="415">
        <f t="shared" si="40"/>
        <v>0</v>
      </c>
    </row>
    <row r="301" spans="1:133" ht="70.5" customHeight="1">
      <c r="A301" s="501">
        <v>44</v>
      </c>
      <c r="B301" s="502" t="s">
        <v>619</v>
      </c>
      <c r="C301" s="503" t="s">
        <v>620</v>
      </c>
      <c r="D301" s="504" t="s">
        <v>1428</v>
      </c>
      <c r="E301" s="505">
        <v>2</v>
      </c>
      <c r="F301" s="365"/>
      <c r="G301" s="362"/>
      <c r="H301" s="363"/>
      <c r="I301" s="364"/>
      <c r="J301" s="365"/>
      <c r="K301" s="362"/>
      <c r="L301" s="363"/>
      <c r="M301" s="364"/>
      <c r="N301" s="365"/>
      <c r="O301" s="362"/>
      <c r="P301" s="363"/>
      <c r="Q301" s="364"/>
      <c r="R301" s="365"/>
      <c r="S301" s="362"/>
      <c r="T301" s="363"/>
      <c r="U301" s="364"/>
      <c r="V301" s="365"/>
      <c r="W301" s="362"/>
      <c r="X301" s="363"/>
      <c r="Y301" s="364"/>
      <c r="Z301" s="365"/>
      <c r="AA301" s="362"/>
      <c r="AB301" s="363"/>
      <c r="AC301" s="364"/>
      <c r="AD301" s="365"/>
      <c r="AE301" s="362"/>
      <c r="AF301" s="363"/>
      <c r="AG301" s="364"/>
      <c r="AH301" s="365"/>
      <c r="AI301" s="362"/>
      <c r="AJ301" s="363"/>
      <c r="AK301" s="364"/>
      <c r="AL301" s="365"/>
      <c r="AM301" s="362"/>
      <c r="AN301" s="363"/>
      <c r="AO301" s="364"/>
      <c r="AP301" s="365"/>
      <c r="AQ301" s="362"/>
      <c r="AR301" s="363"/>
      <c r="AS301" s="364"/>
      <c r="AT301" s="365"/>
      <c r="AU301" s="362"/>
      <c r="AV301" s="363"/>
      <c r="AW301" s="364"/>
      <c r="AX301" s="365"/>
      <c r="AY301" s="362"/>
      <c r="AZ301" s="363"/>
      <c r="BA301" s="364"/>
      <c r="BB301" s="365"/>
      <c r="BC301" s="362"/>
      <c r="BD301" s="363"/>
      <c r="BE301" s="364"/>
      <c r="BF301" s="365"/>
      <c r="BG301" s="362"/>
      <c r="BH301" s="363"/>
      <c r="BI301" s="364"/>
      <c r="BJ301" s="365"/>
      <c r="BK301" s="362"/>
      <c r="BL301" s="363"/>
      <c r="BM301" s="364"/>
      <c r="BN301" s="365">
        <v>1</v>
      </c>
      <c r="BO301" s="362"/>
      <c r="BP301" s="363"/>
      <c r="BQ301" s="364"/>
      <c r="BR301" s="365"/>
      <c r="BS301" s="362"/>
      <c r="BT301" s="363"/>
      <c r="BU301" s="364"/>
      <c r="BV301" s="365"/>
      <c r="BW301" s="362"/>
      <c r="BX301" s="363"/>
      <c r="BY301" s="364"/>
      <c r="BZ301" s="365"/>
      <c r="CA301" s="362"/>
      <c r="CB301" s="363"/>
      <c r="CC301" s="364"/>
      <c r="CD301" s="365"/>
      <c r="CE301" s="362"/>
      <c r="CF301" s="363"/>
      <c r="CG301" s="364"/>
      <c r="CH301" s="365"/>
      <c r="CI301" s="362"/>
      <c r="CJ301" s="363"/>
      <c r="CK301" s="364"/>
      <c r="CL301" s="365"/>
      <c r="CM301" s="362"/>
      <c r="CN301" s="363"/>
      <c r="CO301" s="364"/>
      <c r="CP301" s="365"/>
      <c r="CQ301" s="362"/>
      <c r="CR301" s="363"/>
      <c r="CS301" s="364"/>
      <c r="CT301" s="365"/>
      <c r="CU301" s="362"/>
      <c r="CV301" s="363"/>
      <c r="CW301" s="364"/>
      <c r="CX301" s="365"/>
      <c r="CY301" s="362"/>
      <c r="CZ301" s="363"/>
      <c r="DA301" s="364"/>
      <c r="DB301" s="365"/>
      <c r="DC301" s="362"/>
      <c r="DD301" s="363"/>
      <c r="DE301" s="364"/>
      <c r="DF301" s="365"/>
      <c r="DG301" s="362"/>
      <c r="DH301" s="363"/>
      <c r="DI301" s="364"/>
      <c r="DJ301" s="365"/>
      <c r="DK301" s="362"/>
      <c r="DL301" s="363"/>
      <c r="DM301" s="364"/>
      <c r="DN301" s="365"/>
      <c r="DO301" s="362"/>
      <c r="DP301" s="363"/>
      <c r="DQ301" s="364"/>
      <c r="DR301" s="365"/>
      <c r="DS301" s="362"/>
      <c r="DT301" s="363"/>
      <c r="DU301" s="364"/>
      <c r="DV301" s="365"/>
      <c r="DW301" s="362"/>
      <c r="DX301" s="363"/>
      <c r="DY301" s="364"/>
      <c r="DZ301" s="413">
        <f t="shared" si="37"/>
        <v>1</v>
      </c>
      <c r="EA301" s="414">
        <f t="shared" si="38"/>
        <v>0</v>
      </c>
      <c r="EB301" s="414">
        <f t="shared" si="39"/>
        <v>0</v>
      </c>
      <c r="EC301" s="415">
        <f t="shared" si="40"/>
        <v>0</v>
      </c>
    </row>
    <row r="302" spans="1:133" ht="90">
      <c r="A302" s="501">
        <v>45</v>
      </c>
      <c r="B302" s="502" t="s">
        <v>622</v>
      </c>
      <c r="C302" s="503" t="s">
        <v>623</v>
      </c>
      <c r="D302" s="504" t="s">
        <v>1429</v>
      </c>
      <c r="E302" s="505">
        <v>2</v>
      </c>
      <c r="F302" s="365">
        <v>2</v>
      </c>
      <c r="G302" s="362"/>
      <c r="H302" s="363"/>
      <c r="I302" s="364"/>
      <c r="J302" s="365"/>
      <c r="K302" s="362">
        <v>3</v>
      </c>
      <c r="L302" s="363"/>
      <c r="M302" s="364"/>
      <c r="N302" s="365"/>
      <c r="O302" s="362"/>
      <c r="P302" s="363"/>
      <c r="Q302" s="364"/>
      <c r="R302" s="365">
        <v>2</v>
      </c>
      <c r="S302" s="362"/>
      <c r="T302" s="363"/>
      <c r="U302" s="364"/>
      <c r="V302" s="365"/>
      <c r="W302" s="362">
        <v>2</v>
      </c>
      <c r="X302" s="363"/>
      <c r="Y302" s="364"/>
      <c r="Z302" s="365"/>
      <c r="AA302" s="362">
        <v>3</v>
      </c>
      <c r="AB302" s="363"/>
      <c r="AC302" s="364"/>
      <c r="AD302" s="365"/>
      <c r="AE302" s="362">
        <v>3</v>
      </c>
      <c r="AF302" s="363"/>
      <c r="AG302" s="364"/>
      <c r="AH302" s="365"/>
      <c r="AI302" s="362">
        <v>2</v>
      </c>
      <c r="AJ302" s="363"/>
      <c r="AK302" s="364"/>
      <c r="AL302" s="365"/>
      <c r="AM302" s="362">
        <v>2</v>
      </c>
      <c r="AN302" s="363"/>
      <c r="AO302" s="364"/>
      <c r="AP302" s="365"/>
      <c r="AQ302" s="362"/>
      <c r="AR302" s="363"/>
      <c r="AS302" s="364"/>
      <c r="AT302" s="365">
        <v>2</v>
      </c>
      <c r="AU302" s="362"/>
      <c r="AV302" s="363"/>
      <c r="AW302" s="364"/>
      <c r="AX302" s="365"/>
      <c r="AY302" s="362"/>
      <c r="AZ302" s="363"/>
      <c r="BA302" s="364"/>
      <c r="BB302" s="365">
        <v>5</v>
      </c>
      <c r="BC302" s="362"/>
      <c r="BD302" s="363"/>
      <c r="BE302" s="364"/>
      <c r="BF302" s="365"/>
      <c r="BG302" s="362"/>
      <c r="BH302" s="363"/>
      <c r="BI302" s="364"/>
      <c r="BJ302" s="365"/>
      <c r="BK302" s="362">
        <v>2</v>
      </c>
      <c r="BL302" s="363"/>
      <c r="BM302" s="364"/>
      <c r="BN302" s="365">
        <v>1</v>
      </c>
      <c r="BO302" s="362"/>
      <c r="BP302" s="363"/>
      <c r="BQ302" s="364"/>
      <c r="BR302" s="365"/>
      <c r="BS302" s="362"/>
      <c r="BT302" s="363"/>
      <c r="BU302" s="364"/>
      <c r="BV302" s="365">
        <v>2</v>
      </c>
      <c r="BW302" s="362"/>
      <c r="BX302" s="363"/>
      <c r="BY302" s="364"/>
      <c r="BZ302" s="365"/>
      <c r="CA302" s="362">
        <v>2</v>
      </c>
      <c r="CB302" s="363"/>
      <c r="CC302" s="364"/>
      <c r="CD302" s="365">
        <v>3</v>
      </c>
      <c r="CE302" s="362"/>
      <c r="CF302" s="363"/>
      <c r="CG302" s="364"/>
      <c r="CH302" s="365">
        <v>3</v>
      </c>
      <c r="CI302" s="362"/>
      <c r="CJ302" s="363"/>
      <c r="CK302" s="364"/>
      <c r="CL302" s="365">
        <v>2</v>
      </c>
      <c r="CM302" s="362"/>
      <c r="CN302" s="363"/>
      <c r="CO302" s="364"/>
      <c r="CP302" s="365">
        <v>2</v>
      </c>
      <c r="CQ302" s="362"/>
      <c r="CR302" s="363"/>
      <c r="CS302" s="364"/>
      <c r="CT302" s="365"/>
      <c r="CU302" s="362"/>
      <c r="CV302" s="363"/>
      <c r="CW302" s="364"/>
      <c r="CX302" s="365"/>
      <c r="CY302" s="362"/>
      <c r="CZ302" s="363"/>
      <c r="DA302" s="364"/>
      <c r="DB302" s="365">
        <v>2</v>
      </c>
      <c r="DC302" s="362"/>
      <c r="DD302" s="363"/>
      <c r="DE302" s="364"/>
      <c r="DF302" s="365"/>
      <c r="DG302" s="362"/>
      <c r="DH302" s="363"/>
      <c r="DI302" s="364"/>
      <c r="DJ302" s="365">
        <v>3</v>
      </c>
      <c r="DK302" s="362"/>
      <c r="DL302" s="363"/>
      <c r="DM302" s="364"/>
      <c r="DN302" s="365"/>
      <c r="DO302" s="362">
        <v>2</v>
      </c>
      <c r="DP302" s="363"/>
      <c r="DQ302" s="364"/>
      <c r="DR302" s="365">
        <v>3</v>
      </c>
      <c r="DS302" s="362"/>
      <c r="DT302" s="363"/>
      <c r="DU302" s="364"/>
      <c r="DV302" s="365"/>
      <c r="DW302" s="362"/>
      <c r="DX302" s="363"/>
      <c r="DY302" s="364"/>
      <c r="DZ302" s="413">
        <f t="shared" si="37"/>
        <v>32</v>
      </c>
      <c r="EA302" s="414">
        <f t="shared" si="38"/>
        <v>21</v>
      </c>
      <c r="EB302" s="414">
        <f t="shared" si="39"/>
        <v>0</v>
      </c>
      <c r="EC302" s="415">
        <f t="shared" si="40"/>
        <v>0</v>
      </c>
    </row>
    <row r="303" spans="1:133" ht="44.25" customHeight="1">
      <c r="A303" s="501">
        <v>46</v>
      </c>
      <c r="B303" s="502" t="s">
        <v>624</v>
      </c>
      <c r="C303" s="503" t="s">
        <v>625</v>
      </c>
      <c r="D303" s="504" t="s">
        <v>1408</v>
      </c>
      <c r="E303" s="505">
        <v>2</v>
      </c>
      <c r="F303" s="365"/>
      <c r="G303" s="362"/>
      <c r="H303" s="363"/>
      <c r="I303" s="364"/>
      <c r="J303" s="365"/>
      <c r="K303" s="362"/>
      <c r="L303" s="363"/>
      <c r="M303" s="364"/>
      <c r="N303" s="365"/>
      <c r="O303" s="362"/>
      <c r="P303" s="363"/>
      <c r="Q303" s="364"/>
      <c r="R303" s="365"/>
      <c r="S303" s="362"/>
      <c r="T303" s="363"/>
      <c r="U303" s="364"/>
      <c r="V303" s="365"/>
      <c r="W303" s="362"/>
      <c r="X303" s="363"/>
      <c r="Y303" s="364"/>
      <c r="Z303" s="365"/>
      <c r="AA303" s="362"/>
      <c r="AB303" s="363"/>
      <c r="AC303" s="364"/>
      <c r="AD303" s="365"/>
      <c r="AE303" s="362"/>
      <c r="AF303" s="363"/>
      <c r="AG303" s="364"/>
      <c r="AH303" s="365"/>
      <c r="AI303" s="362"/>
      <c r="AJ303" s="363"/>
      <c r="AK303" s="364"/>
      <c r="AL303" s="365"/>
      <c r="AM303" s="362"/>
      <c r="AN303" s="363"/>
      <c r="AO303" s="364"/>
      <c r="AP303" s="365"/>
      <c r="AQ303" s="362"/>
      <c r="AR303" s="363"/>
      <c r="AS303" s="364"/>
      <c r="AT303" s="365"/>
      <c r="AU303" s="362"/>
      <c r="AV303" s="363"/>
      <c r="AW303" s="364"/>
      <c r="AX303" s="365"/>
      <c r="AY303" s="362"/>
      <c r="AZ303" s="363"/>
      <c r="BA303" s="364"/>
      <c r="BB303" s="365"/>
      <c r="BC303" s="362"/>
      <c r="BD303" s="363"/>
      <c r="BE303" s="364"/>
      <c r="BF303" s="365"/>
      <c r="BG303" s="362"/>
      <c r="BH303" s="363"/>
      <c r="BI303" s="364"/>
      <c r="BJ303" s="365"/>
      <c r="BK303" s="362"/>
      <c r="BL303" s="363"/>
      <c r="BM303" s="364"/>
      <c r="BN303" s="365">
        <v>1</v>
      </c>
      <c r="BO303" s="362"/>
      <c r="BP303" s="363"/>
      <c r="BQ303" s="364"/>
      <c r="BR303" s="365"/>
      <c r="BS303" s="362"/>
      <c r="BT303" s="363"/>
      <c r="BU303" s="364"/>
      <c r="BV303" s="365"/>
      <c r="BW303" s="362"/>
      <c r="BX303" s="363"/>
      <c r="BY303" s="364"/>
      <c r="BZ303" s="365"/>
      <c r="CA303" s="362"/>
      <c r="CB303" s="363"/>
      <c r="CC303" s="364"/>
      <c r="CD303" s="365"/>
      <c r="CE303" s="362"/>
      <c r="CF303" s="363"/>
      <c r="CG303" s="364"/>
      <c r="CH303" s="365"/>
      <c r="CI303" s="362"/>
      <c r="CJ303" s="363"/>
      <c r="CK303" s="364"/>
      <c r="CL303" s="365"/>
      <c r="CM303" s="362"/>
      <c r="CN303" s="363"/>
      <c r="CO303" s="364"/>
      <c r="CP303" s="365"/>
      <c r="CQ303" s="362"/>
      <c r="CR303" s="363"/>
      <c r="CS303" s="364"/>
      <c r="CT303" s="365"/>
      <c r="CU303" s="362"/>
      <c r="CV303" s="363"/>
      <c r="CW303" s="364"/>
      <c r="CX303" s="365"/>
      <c r="CY303" s="362"/>
      <c r="CZ303" s="363"/>
      <c r="DA303" s="364"/>
      <c r="DB303" s="365"/>
      <c r="DC303" s="362"/>
      <c r="DD303" s="363"/>
      <c r="DE303" s="364"/>
      <c r="DF303" s="365"/>
      <c r="DG303" s="362"/>
      <c r="DH303" s="363"/>
      <c r="DI303" s="364"/>
      <c r="DJ303" s="365"/>
      <c r="DK303" s="362"/>
      <c r="DL303" s="363"/>
      <c r="DM303" s="364"/>
      <c r="DN303" s="365"/>
      <c r="DO303" s="362"/>
      <c r="DP303" s="363"/>
      <c r="DQ303" s="364"/>
      <c r="DR303" s="365"/>
      <c r="DS303" s="362"/>
      <c r="DT303" s="363"/>
      <c r="DU303" s="364"/>
      <c r="DV303" s="365"/>
      <c r="DW303" s="362"/>
      <c r="DX303" s="363"/>
      <c r="DY303" s="364"/>
      <c r="DZ303" s="413">
        <f t="shared" si="37"/>
        <v>1</v>
      </c>
      <c r="EA303" s="414">
        <f t="shared" si="38"/>
        <v>0</v>
      </c>
      <c r="EB303" s="414">
        <f t="shared" si="39"/>
        <v>0</v>
      </c>
      <c r="EC303" s="415">
        <f t="shared" si="40"/>
        <v>0</v>
      </c>
    </row>
    <row r="304" spans="1:133" ht="44.25" customHeight="1">
      <c r="A304" s="501">
        <v>47</v>
      </c>
      <c r="B304" s="502" t="s">
        <v>615</v>
      </c>
      <c r="C304" s="503" t="s">
        <v>222</v>
      </c>
      <c r="D304" s="504" t="s">
        <v>1430</v>
      </c>
      <c r="E304" s="505">
        <v>0</v>
      </c>
      <c r="F304" s="365">
        <v>3</v>
      </c>
      <c r="G304" s="362">
        <v>2</v>
      </c>
      <c r="H304" s="363"/>
      <c r="I304" s="364"/>
      <c r="J304" s="365"/>
      <c r="K304" s="362"/>
      <c r="L304" s="363"/>
      <c r="M304" s="364"/>
      <c r="N304" s="365"/>
      <c r="O304" s="362"/>
      <c r="P304" s="363"/>
      <c r="Q304" s="364"/>
      <c r="R304" s="365">
        <v>2</v>
      </c>
      <c r="S304" s="362"/>
      <c r="T304" s="363"/>
      <c r="U304" s="364"/>
      <c r="V304" s="365"/>
      <c r="W304" s="362"/>
      <c r="X304" s="363"/>
      <c r="Y304" s="364"/>
      <c r="Z304" s="365"/>
      <c r="AA304" s="362"/>
      <c r="AB304" s="363"/>
      <c r="AC304" s="364"/>
      <c r="AD304" s="365"/>
      <c r="AE304" s="362"/>
      <c r="AF304" s="363"/>
      <c r="AG304" s="364"/>
      <c r="AH304" s="365"/>
      <c r="AI304" s="362"/>
      <c r="AJ304" s="363"/>
      <c r="AK304" s="364"/>
      <c r="AL304" s="365">
        <v>5</v>
      </c>
      <c r="AM304" s="362">
        <v>5</v>
      </c>
      <c r="AN304" s="363"/>
      <c r="AO304" s="364"/>
      <c r="AP304" s="365">
        <v>5</v>
      </c>
      <c r="AQ304" s="362">
        <v>5</v>
      </c>
      <c r="AR304" s="363"/>
      <c r="AS304" s="364"/>
      <c r="AT304" s="365">
        <v>5</v>
      </c>
      <c r="AU304" s="362">
        <v>5</v>
      </c>
      <c r="AV304" s="363"/>
      <c r="AW304" s="364"/>
      <c r="AX304" s="365">
        <v>5</v>
      </c>
      <c r="AY304" s="362">
        <v>5</v>
      </c>
      <c r="AZ304" s="363"/>
      <c r="BA304" s="364"/>
      <c r="BB304" s="365">
        <v>5</v>
      </c>
      <c r="BC304" s="362">
        <v>5</v>
      </c>
      <c r="BD304" s="363"/>
      <c r="BE304" s="364"/>
      <c r="BF304" s="365">
        <v>5</v>
      </c>
      <c r="BG304" s="362">
        <v>5</v>
      </c>
      <c r="BH304" s="363"/>
      <c r="BI304" s="364"/>
      <c r="BJ304" s="365">
        <v>5</v>
      </c>
      <c r="BK304" s="362">
        <v>5</v>
      </c>
      <c r="BL304" s="363"/>
      <c r="BM304" s="364"/>
      <c r="BN304" s="365">
        <v>1</v>
      </c>
      <c r="BO304" s="362"/>
      <c r="BP304" s="363"/>
      <c r="BQ304" s="364"/>
      <c r="BR304" s="365">
        <v>3</v>
      </c>
      <c r="BS304" s="362"/>
      <c r="BT304" s="363"/>
      <c r="BU304" s="364"/>
      <c r="BV304" s="365">
        <v>2</v>
      </c>
      <c r="BW304" s="362"/>
      <c r="BX304" s="363"/>
      <c r="BY304" s="364"/>
      <c r="BZ304" s="365"/>
      <c r="CA304" s="362"/>
      <c r="CB304" s="363"/>
      <c r="CC304" s="364"/>
      <c r="CD304" s="365"/>
      <c r="CE304" s="362"/>
      <c r="CF304" s="363"/>
      <c r="CG304" s="364"/>
      <c r="CH304" s="365"/>
      <c r="CI304" s="362"/>
      <c r="CJ304" s="363"/>
      <c r="CK304" s="364"/>
      <c r="CL304" s="365">
        <v>2</v>
      </c>
      <c r="CM304" s="362"/>
      <c r="CN304" s="363"/>
      <c r="CO304" s="364"/>
      <c r="CP304" s="365">
        <v>5</v>
      </c>
      <c r="CQ304" s="362">
        <v>5</v>
      </c>
      <c r="CR304" s="363"/>
      <c r="CS304" s="364"/>
      <c r="CT304" s="365">
        <v>5</v>
      </c>
      <c r="CU304" s="362">
        <v>5</v>
      </c>
      <c r="CV304" s="363"/>
      <c r="CW304" s="364"/>
      <c r="CX304" s="365">
        <v>5</v>
      </c>
      <c r="CY304" s="362">
        <v>5</v>
      </c>
      <c r="CZ304" s="363"/>
      <c r="DA304" s="364"/>
      <c r="DB304" s="365">
        <v>5</v>
      </c>
      <c r="DC304" s="362">
        <v>5</v>
      </c>
      <c r="DD304" s="363"/>
      <c r="DE304" s="364"/>
      <c r="DF304" s="365">
        <v>5</v>
      </c>
      <c r="DG304" s="362"/>
      <c r="DH304" s="363"/>
      <c r="DI304" s="364"/>
      <c r="DJ304" s="365">
        <v>5</v>
      </c>
      <c r="DK304" s="362"/>
      <c r="DL304" s="363">
        <v>5</v>
      </c>
      <c r="DM304" s="364"/>
      <c r="DN304" s="365">
        <v>5</v>
      </c>
      <c r="DO304" s="362"/>
      <c r="DP304" s="363"/>
      <c r="DQ304" s="364"/>
      <c r="DR304" s="365"/>
      <c r="DS304" s="362"/>
      <c r="DT304" s="363"/>
      <c r="DU304" s="364"/>
      <c r="DV304" s="365"/>
      <c r="DW304" s="362"/>
      <c r="DX304" s="363"/>
      <c r="DY304" s="364"/>
      <c r="DZ304" s="413">
        <f t="shared" si="37"/>
        <v>83</v>
      </c>
      <c r="EA304" s="414">
        <f t="shared" si="38"/>
        <v>57</v>
      </c>
      <c r="EB304" s="414">
        <f t="shared" si="39"/>
        <v>5</v>
      </c>
      <c r="EC304" s="415">
        <f t="shared" si="40"/>
        <v>0</v>
      </c>
    </row>
    <row r="305" spans="1:133" ht="58.5" customHeight="1">
      <c r="A305" s="501">
        <v>48</v>
      </c>
      <c r="B305" s="502" t="s">
        <v>1123</v>
      </c>
      <c r="C305" s="503" t="s">
        <v>1124</v>
      </c>
      <c r="D305" s="504" t="s">
        <v>1431</v>
      </c>
      <c r="E305" s="505">
        <v>0</v>
      </c>
      <c r="F305" s="365">
        <v>3</v>
      </c>
      <c r="G305" s="362"/>
      <c r="H305" s="363"/>
      <c r="I305" s="364"/>
      <c r="J305" s="365"/>
      <c r="K305" s="362"/>
      <c r="L305" s="363"/>
      <c r="M305" s="364"/>
      <c r="N305" s="365"/>
      <c r="O305" s="362"/>
      <c r="P305" s="363"/>
      <c r="Q305" s="364"/>
      <c r="R305" s="365">
        <v>2</v>
      </c>
      <c r="S305" s="362"/>
      <c r="T305" s="363"/>
      <c r="U305" s="364"/>
      <c r="V305" s="365"/>
      <c r="W305" s="362">
        <v>2</v>
      </c>
      <c r="X305" s="363"/>
      <c r="Y305" s="364"/>
      <c r="Z305" s="365"/>
      <c r="AA305" s="362">
        <v>3</v>
      </c>
      <c r="AB305" s="363"/>
      <c r="AC305" s="364"/>
      <c r="AD305" s="365"/>
      <c r="AE305" s="362">
        <v>3</v>
      </c>
      <c r="AF305" s="363"/>
      <c r="AG305" s="364"/>
      <c r="AH305" s="365"/>
      <c r="AI305" s="362">
        <v>2</v>
      </c>
      <c r="AJ305" s="363"/>
      <c r="AK305" s="364"/>
      <c r="AL305" s="365">
        <v>2</v>
      </c>
      <c r="AM305" s="362"/>
      <c r="AN305" s="363"/>
      <c r="AO305" s="364"/>
      <c r="AP305" s="365"/>
      <c r="AQ305" s="362">
        <v>2</v>
      </c>
      <c r="AR305" s="363"/>
      <c r="AS305" s="364"/>
      <c r="AT305" s="365">
        <v>2</v>
      </c>
      <c r="AU305" s="362"/>
      <c r="AV305" s="363"/>
      <c r="AW305" s="364"/>
      <c r="AX305" s="365"/>
      <c r="AY305" s="362">
        <v>2</v>
      </c>
      <c r="AZ305" s="363"/>
      <c r="BA305" s="364"/>
      <c r="BB305" s="365"/>
      <c r="BC305" s="362"/>
      <c r="BD305" s="363"/>
      <c r="BE305" s="364"/>
      <c r="BF305" s="365">
        <v>2</v>
      </c>
      <c r="BG305" s="362"/>
      <c r="BH305" s="363"/>
      <c r="BI305" s="364"/>
      <c r="BJ305" s="365"/>
      <c r="BK305" s="362"/>
      <c r="BL305" s="363"/>
      <c r="BM305" s="364"/>
      <c r="BN305" s="365">
        <v>1</v>
      </c>
      <c r="BO305" s="362"/>
      <c r="BP305" s="363"/>
      <c r="BQ305" s="364"/>
      <c r="BR305" s="365">
        <v>3</v>
      </c>
      <c r="BS305" s="362"/>
      <c r="BT305" s="363"/>
      <c r="BU305" s="364"/>
      <c r="BV305" s="365">
        <v>2</v>
      </c>
      <c r="BW305" s="362"/>
      <c r="BX305" s="363"/>
      <c r="BY305" s="364"/>
      <c r="BZ305" s="365"/>
      <c r="CA305" s="362">
        <v>2</v>
      </c>
      <c r="CB305" s="363"/>
      <c r="CC305" s="364"/>
      <c r="CD305" s="365">
        <v>3</v>
      </c>
      <c r="CE305" s="362"/>
      <c r="CF305" s="363"/>
      <c r="CG305" s="364"/>
      <c r="CH305" s="365">
        <v>3</v>
      </c>
      <c r="CI305" s="362"/>
      <c r="CJ305" s="363"/>
      <c r="CK305" s="364"/>
      <c r="CL305" s="365">
        <v>2</v>
      </c>
      <c r="CM305" s="362"/>
      <c r="CN305" s="363"/>
      <c r="CO305" s="364"/>
      <c r="CP305" s="365"/>
      <c r="CQ305" s="362"/>
      <c r="CR305" s="363"/>
      <c r="CS305" s="364"/>
      <c r="CT305" s="365">
        <v>3</v>
      </c>
      <c r="CU305" s="362"/>
      <c r="CV305" s="363"/>
      <c r="CW305" s="364"/>
      <c r="CX305" s="365"/>
      <c r="CY305" s="362"/>
      <c r="CZ305" s="363"/>
      <c r="DA305" s="364"/>
      <c r="DB305" s="365"/>
      <c r="DC305" s="362"/>
      <c r="DD305" s="363"/>
      <c r="DE305" s="364"/>
      <c r="DF305" s="365">
        <v>3</v>
      </c>
      <c r="DG305" s="362"/>
      <c r="DH305" s="363"/>
      <c r="DI305" s="364"/>
      <c r="DJ305" s="365"/>
      <c r="DK305" s="362">
        <v>3</v>
      </c>
      <c r="DL305" s="363"/>
      <c r="DM305" s="364"/>
      <c r="DN305" s="365"/>
      <c r="DO305" s="362"/>
      <c r="DP305" s="363"/>
      <c r="DQ305" s="364"/>
      <c r="DR305" s="365">
        <v>3</v>
      </c>
      <c r="DS305" s="362"/>
      <c r="DT305" s="363"/>
      <c r="DU305" s="364"/>
      <c r="DV305" s="365"/>
      <c r="DW305" s="362"/>
      <c r="DX305" s="363"/>
      <c r="DY305" s="364"/>
      <c r="DZ305" s="413">
        <f t="shared" si="37"/>
        <v>34</v>
      </c>
      <c r="EA305" s="414">
        <f t="shared" si="38"/>
        <v>19</v>
      </c>
      <c r="EB305" s="414">
        <f t="shared" si="39"/>
        <v>0</v>
      </c>
      <c r="EC305" s="415">
        <f t="shared" si="40"/>
        <v>0</v>
      </c>
    </row>
    <row r="306" spans="1:133" ht="58.5" customHeight="1">
      <c r="A306" s="501">
        <v>49</v>
      </c>
      <c r="B306" s="502" t="s">
        <v>616</v>
      </c>
      <c r="C306" s="503" t="s">
        <v>99</v>
      </c>
      <c r="D306" s="504" t="s">
        <v>1432</v>
      </c>
      <c r="E306" s="505">
        <v>0</v>
      </c>
      <c r="F306" s="365"/>
      <c r="G306" s="362"/>
      <c r="H306" s="363"/>
      <c r="I306" s="364"/>
      <c r="J306" s="365"/>
      <c r="K306" s="362"/>
      <c r="L306" s="363"/>
      <c r="M306" s="364"/>
      <c r="N306" s="365"/>
      <c r="O306" s="362"/>
      <c r="P306" s="363"/>
      <c r="Q306" s="364"/>
      <c r="R306" s="365">
        <v>2</v>
      </c>
      <c r="S306" s="362"/>
      <c r="T306" s="363"/>
      <c r="U306" s="364"/>
      <c r="V306" s="365"/>
      <c r="W306" s="362"/>
      <c r="X306" s="363"/>
      <c r="Y306" s="364"/>
      <c r="Z306" s="365"/>
      <c r="AA306" s="362"/>
      <c r="AB306" s="363"/>
      <c r="AC306" s="364"/>
      <c r="AD306" s="365"/>
      <c r="AE306" s="362"/>
      <c r="AF306" s="363"/>
      <c r="AG306" s="364"/>
      <c r="AH306" s="365"/>
      <c r="AI306" s="362"/>
      <c r="AJ306" s="363"/>
      <c r="AK306" s="364"/>
      <c r="AL306" s="365"/>
      <c r="AM306" s="362">
        <v>2</v>
      </c>
      <c r="AN306" s="363"/>
      <c r="AO306" s="364"/>
      <c r="AP306" s="365"/>
      <c r="AQ306" s="362"/>
      <c r="AR306" s="363"/>
      <c r="AS306" s="364"/>
      <c r="AT306" s="365"/>
      <c r="AU306" s="362"/>
      <c r="AV306" s="363"/>
      <c r="AW306" s="364"/>
      <c r="AX306" s="365"/>
      <c r="AY306" s="362"/>
      <c r="AZ306" s="363"/>
      <c r="BA306" s="364"/>
      <c r="BB306" s="365"/>
      <c r="BC306" s="362"/>
      <c r="BD306" s="363"/>
      <c r="BE306" s="364"/>
      <c r="BF306" s="365">
        <v>2</v>
      </c>
      <c r="BG306" s="362"/>
      <c r="BH306" s="363"/>
      <c r="BI306" s="364"/>
      <c r="BJ306" s="365"/>
      <c r="BK306" s="362"/>
      <c r="BL306" s="363"/>
      <c r="BM306" s="364"/>
      <c r="BN306" s="365">
        <v>1</v>
      </c>
      <c r="BO306" s="362"/>
      <c r="BP306" s="363"/>
      <c r="BQ306" s="364"/>
      <c r="BR306" s="365">
        <v>3</v>
      </c>
      <c r="BS306" s="362"/>
      <c r="BT306" s="363"/>
      <c r="BU306" s="364"/>
      <c r="BV306" s="365">
        <v>2</v>
      </c>
      <c r="BW306" s="362"/>
      <c r="BX306" s="363"/>
      <c r="BY306" s="364"/>
      <c r="BZ306" s="365"/>
      <c r="CA306" s="362">
        <v>2</v>
      </c>
      <c r="CB306" s="363"/>
      <c r="CC306" s="364"/>
      <c r="CD306" s="365">
        <v>3</v>
      </c>
      <c r="CE306" s="362"/>
      <c r="CF306" s="363"/>
      <c r="CG306" s="364"/>
      <c r="CH306" s="365">
        <v>3</v>
      </c>
      <c r="CI306" s="362"/>
      <c r="CJ306" s="363"/>
      <c r="CK306" s="364"/>
      <c r="CL306" s="365">
        <v>2</v>
      </c>
      <c r="CM306" s="362"/>
      <c r="CN306" s="363"/>
      <c r="CO306" s="364"/>
      <c r="CP306" s="365"/>
      <c r="CQ306" s="362"/>
      <c r="CR306" s="363"/>
      <c r="CS306" s="364"/>
      <c r="CT306" s="365"/>
      <c r="CU306" s="362">
        <v>1</v>
      </c>
      <c r="CV306" s="363"/>
      <c r="CW306" s="364"/>
      <c r="CX306" s="365"/>
      <c r="CY306" s="362"/>
      <c r="CZ306" s="363"/>
      <c r="DA306" s="364"/>
      <c r="DB306" s="365"/>
      <c r="DC306" s="362"/>
      <c r="DD306" s="363"/>
      <c r="DE306" s="364"/>
      <c r="DF306" s="365"/>
      <c r="DG306" s="362"/>
      <c r="DH306" s="363"/>
      <c r="DI306" s="364"/>
      <c r="DJ306" s="365"/>
      <c r="DK306" s="362"/>
      <c r="DL306" s="363"/>
      <c r="DM306" s="364"/>
      <c r="DN306" s="365">
        <v>1</v>
      </c>
      <c r="DO306" s="362"/>
      <c r="DP306" s="363"/>
      <c r="DQ306" s="364"/>
      <c r="DR306" s="365">
        <v>3</v>
      </c>
      <c r="DS306" s="362"/>
      <c r="DT306" s="363"/>
      <c r="DU306" s="364"/>
      <c r="DV306" s="365"/>
      <c r="DW306" s="362"/>
      <c r="DX306" s="363"/>
      <c r="DY306" s="364"/>
      <c r="DZ306" s="413">
        <f t="shared" si="37"/>
        <v>22</v>
      </c>
      <c r="EA306" s="414">
        <f t="shared" si="38"/>
        <v>5</v>
      </c>
      <c r="EB306" s="414">
        <f t="shared" si="39"/>
        <v>0</v>
      </c>
      <c r="EC306" s="415">
        <f t="shared" si="40"/>
        <v>0</v>
      </c>
    </row>
    <row r="307" spans="1:133" ht="42.75" customHeight="1">
      <c r="A307" s="501">
        <v>50</v>
      </c>
      <c r="B307" s="502" t="s">
        <v>626</v>
      </c>
      <c r="C307" s="506" t="s">
        <v>221</v>
      </c>
      <c r="D307" s="504" t="s">
        <v>1410</v>
      </c>
      <c r="E307" s="505">
        <v>0</v>
      </c>
      <c r="F307" s="365">
        <v>3</v>
      </c>
      <c r="G307" s="362"/>
      <c r="H307" s="363"/>
      <c r="I307" s="364"/>
      <c r="J307" s="365"/>
      <c r="K307" s="362">
        <v>3</v>
      </c>
      <c r="L307" s="363"/>
      <c r="M307" s="364"/>
      <c r="N307" s="365"/>
      <c r="O307" s="362"/>
      <c r="P307" s="363"/>
      <c r="Q307" s="364"/>
      <c r="R307" s="365">
        <v>2</v>
      </c>
      <c r="S307" s="362"/>
      <c r="T307" s="363"/>
      <c r="U307" s="364"/>
      <c r="V307" s="365"/>
      <c r="W307" s="362">
        <v>2</v>
      </c>
      <c r="X307" s="363"/>
      <c r="Y307" s="364"/>
      <c r="Z307" s="365"/>
      <c r="AA307" s="362">
        <v>3</v>
      </c>
      <c r="AB307" s="363"/>
      <c r="AC307" s="364"/>
      <c r="AD307" s="365"/>
      <c r="AE307" s="362">
        <v>3</v>
      </c>
      <c r="AF307" s="363"/>
      <c r="AG307" s="364"/>
      <c r="AH307" s="365"/>
      <c r="AI307" s="362">
        <v>2</v>
      </c>
      <c r="AJ307" s="363"/>
      <c r="AK307" s="364"/>
      <c r="AL307" s="365"/>
      <c r="AM307" s="362"/>
      <c r="AN307" s="363"/>
      <c r="AO307" s="364"/>
      <c r="AP307" s="365">
        <v>2</v>
      </c>
      <c r="AQ307" s="362"/>
      <c r="AR307" s="363"/>
      <c r="AS307" s="364"/>
      <c r="AT307" s="365"/>
      <c r="AU307" s="362"/>
      <c r="AV307" s="363"/>
      <c r="AW307" s="364"/>
      <c r="AX307" s="365">
        <v>2</v>
      </c>
      <c r="AY307" s="362"/>
      <c r="AZ307" s="363"/>
      <c r="BA307" s="364"/>
      <c r="BB307" s="365"/>
      <c r="BC307" s="362">
        <v>2</v>
      </c>
      <c r="BD307" s="363"/>
      <c r="BE307" s="364"/>
      <c r="BF307" s="365"/>
      <c r="BG307" s="362"/>
      <c r="BH307" s="363"/>
      <c r="BI307" s="364"/>
      <c r="BJ307" s="365"/>
      <c r="BK307" s="362"/>
      <c r="BL307" s="363"/>
      <c r="BM307" s="364"/>
      <c r="BN307" s="365">
        <v>1</v>
      </c>
      <c r="BO307" s="362"/>
      <c r="BP307" s="363"/>
      <c r="BQ307" s="364"/>
      <c r="BR307" s="365">
        <v>3</v>
      </c>
      <c r="BS307" s="362"/>
      <c r="BT307" s="363"/>
      <c r="BU307" s="364"/>
      <c r="BV307" s="365">
        <v>2</v>
      </c>
      <c r="BW307" s="362"/>
      <c r="BX307" s="363"/>
      <c r="BY307" s="364"/>
      <c r="BZ307" s="365"/>
      <c r="CA307" s="362">
        <v>2</v>
      </c>
      <c r="CB307" s="363"/>
      <c r="CC307" s="364"/>
      <c r="CD307" s="365"/>
      <c r="CE307" s="362"/>
      <c r="CF307" s="363"/>
      <c r="CG307" s="364"/>
      <c r="CH307" s="365">
        <v>3</v>
      </c>
      <c r="CI307" s="362"/>
      <c r="CJ307" s="363"/>
      <c r="CK307" s="364"/>
      <c r="CL307" s="365">
        <v>2</v>
      </c>
      <c r="CM307" s="362"/>
      <c r="CN307" s="363"/>
      <c r="CO307" s="364"/>
      <c r="CP307" s="365"/>
      <c r="CQ307" s="362"/>
      <c r="CR307" s="363"/>
      <c r="CS307" s="364"/>
      <c r="CT307" s="365"/>
      <c r="CU307" s="362"/>
      <c r="CV307" s="363"/>
      <c r="CW307" s="364"/>
      <c r="CX307" s="365"/>
      <c r="CY307" s="362"/>
      <c r="CZ307" s="363"/>
      <c r="DA307" s="364"/>
      <c r="DB307" s="365"/>
      <c r="DC307" s="362"/>
      <c r="DD307" s="363"/>
      <c r="DE307" s="364"/>
      <c r="DF307" s="365"/>
      <c r="DG307" s="362"/>
      <c r="DH307" s="363"/>
      <c r="DI307" s="364"/>
      <c r="DJ307" s="365"/>
      <c r="DK307" s="362"/>
      <c r="DL307" s="363"/>
      <c r="DM307" s="364"/>
      <c r="DN307" s="365">
        <v>1</v>
      </c>
      <c r="DO307" s="362"/>
      <c r="DP307" s="363"/>
      <c r="DQ307" s="364"/>
      <c r="DR307" s="365">
        <v>3</v>
      </c>
      <c r="DS307" s="362"/>
      <c r="DT307" s="363"/>
      <c r="DU307" s="364"/>
      <c r="DV307" s="365"/>
      <c r="DW307" s="362"/>
      <c r="DX307" s="363"/>
      <c r="DY307" s="364"/>
      <c r="DZ307" s="413">
        <f t="shared" si="37"/>
        <v>24</v>
      </c>
      <c r="EA307" s="414">
        <f t="shared" si="38"/>
        <v>17</v>
      </c>
      <c r="EB307" s="414">
        <f t="shared" si="39"/>
        <v>0</v>
      </c>
      <c r="EC307" s="415">
        <f t="shared" si="40"/>
        <v>0</v>
      </c>
    </row>
    <row r="308" spans="1:133" ht="58.5" customHeight="1">
      <c r="A308" s="501">
        <v>51</v>
      </c>
      <c r="B308" s="510" t="s">
        <v>1154</v>
      </c>
      <c r="C308" s="511" t="s">
        <v>1155</v>
      </c>
      <c r="D308" s="512" t="s">
        <v>1433</v>
      </c>
      <c r="E308" s="513">
        <v>0</v>
      </c>
      <c r="F308" s="365"/>
      <c r="G308" s="362"/>
      <c r="H308" s="363"/>
      <c r="I308" s="364"/>
      <c r="J308" s="365"/>
      <c r="K308" s="362">
        <v>3</v>
      </c>
      <c r="L308" s="363"/>
      <c r="M308" s="364"/>
      <c r="N308" s="365"/>
      <c r="O308" s="362"/>
      <c r="P308" s="363"/>
      <c r="Q308" s="364"/>
      <c r="R308" s="365">
        <v>2</v>
      </c>
      <c r="S308" s="362"/>
      <c r="T308" s="363"/>
      <c r="U308" s="364"/>
      <c r="V308" s="365"/>
      <c r="W308" s="362">
        <v>2</v>
      </c>
      <c r="X308" s="363"/>
      <c r="Y308" s="364"/>
      <c r="Z308" s="365"/>
      <c r="AA308" s="362">
        <v>2</v>
      </c>
      <c r="AB308" s="363"/>
      <c r="AC308" s="364"/>
      <c r="AD308" s="365"/>
      <c r="AE308" s="362"/>
      <c r="AF308" s="363"/>
      <c r="AG308" s="364"/>
      <c r="AH308" s="365"/>
      <c r="AI308" s="362"/>
      <c r="AJ308" s="363"/>
      <c r="AK308" s="364"/>
      <c r="AL308" s="365">
        <v>2</v>
      </c>
      <c r="AM308" s="362"/>
      <c r="AN308" s="363"/>
      <c r="AO308" s="364"/>
      <c r="AP308" s="365"/>
      <c r="AQ308" s="362"/>
      <c r="AR308" s="363"/>
      <c r="AS308" s="364"/>
      <c r="AT308" s="365"/>
      <c r="AU308" s="362"/>
      <c r="AV308" s="363"/>
      <c r="AW308" s="364"/>
      <c r="AX308" s="365">
        <v>2</v>
      </c>
      <c r="AY308" s="362"/>
      <c r="AZ308" s="363"/>
      <c r="BA308" s="364"/>
      <c r="BB308" s="365"/>
      <c r="BC308" s="362"/>
      <c r="BD308" s="363"/>
      <c r="BE308" s="364"/>
      <c r="BF308" s="365">
        <v>2</v>
      </c>
      <c r="BG308" s="362"/>
      <c r="BH308" s="363"/>
      <c r="BI308" s="364"/>
      <c r="BJ308" s="365"/>
      <c r="BK308" s="362"/>
      <c r="BL308" s="363"/>
      <c r="BM308" s="364"/>
      <c r="BN308" s="365">
        <v>1</v>
      </c>
      <c r="BO308" s="362"/>
      <c r="BP308" s="363"/>
      <c r="BQ308" s="364"/>
      <c r="BR308" s="365">
        <v>3</v>
      </c>
      <c r="BS308" s="362"/>
      <c r="BT308" s="363"/>
      <c r="BU308" s="364"/>
      <c r="BV308" s="365">
        <v>2</v>
      </c>
      <c r="BW308" s="362"/>
      <c r="BX308" s="363"/>
      <c r="BY308" s="364"/>
      <c r="BZ308" s="365"/>
      <c r="CA308" s="362">
        <v>2</v>
      </c>
      <c r="CB308" s="363"/>
      <c r="CC308" s="364"/>
      <c r="CD308" s="365">
        <v>3</v>
      </c>
      <c r="CE308" s="362"/>
      <c r="CF308" s="363"/>
      <c r="CG308" s="364"/>
      <c r="CH308" s="365">
        <v>3</v>
      </c>
      <c r="CI308" s="362"/>
      <c r="CJ308" s="363"/>
      <c r="CK308" s="364"/>
      <c r="CL308" s="365">
        <v>2</v>
      </c>
      <c r="CM308" s="362"/>
      <c r="CN308" s="363"/>
      <c r="CO308" s="364"/>
      <c r="CP308" s="365"/>
      <c r="CQ308" s="362"/>
      <c r="CR308" s="363"/>
      <c r="CS308" s="364"/>
      <c r="CT308" s="365"/>
      <c r="CU308" s="362">
        <v>2</v>
      </c>
      <c r="CV308" s="363"/>
      <c r="CW308" s="364"/>
      <c r="CX308" s="365"/>
      <c r="CY308" s="362"/>
      <c r="CZ308" s="363"/>
      <c r="DA308" s="364"/>
      <c r="DB308" s="365"/>
      <c r="DC308" s="362"/>
      <c r="DD308" s="363"/>
      <c r="DE308" s="364"/>
      <c r="DF308" s="365">
        <v>3</v>
      </c>
      <c r="DG308" s="362"/>
      <c r="DH308" s="363"/>
      <c r="DI308" s="364"/>
      <c r="DJ308" s="365">
        <v>3</v>
      </c>
      <c r="DK308" s="362"/>
      <c r="DL308" s="363"/>
      <c r="DM308" s="364"/>
      <c r="DN308" s="365"/>
      <c r="DO308" s="362"/>
      <c r="DP308" s="363"/>
      <c r="DQ308" s="364"/>
      <c r="DR308" s="365">
        <v>3</v>
      </c>
      <c r="DS308" s="362"/>
      <c r="DT308" s="363"/>
      <c r="DU308" s="364"/>
      <c r="DV308" s="365"/>
      <c r="DW308" s="362"/>
      <c r="DX308" s="363"/>
      <c r="DY308" s="364"/>
      <c r="DZ308" s="413">
        <f t="shared" si="37"/>
        <v>31</v>
      </c>
      <c r="EA308" s="414">
        <f t="shared" si="38"/>
        <v>11</v>
      </c>
      <c r="EB308" s="414">
        <f t="shared" si="39"/>
        <v>0</v>
      </c>
      <c r="EC308" s="415">
        <f t="shared" si="40"/>
        <v>0</v>
      </c>
    </row>
    <row r="309" spans="1:133" ht="58.5" customHeight="1">
      <c r="A309" s="501">
        <v>52</v>
      </c>
      <c r="B309" s="502" t="s">
        <v>627</v>
      </c>
      <c r="C309" s="503" t="s">
        <v>219</v>
      </c>
      <c r="D309" s="504" t="s">
        <v>1426</v>
      </c>
      <c r="E309" s="505">
        <v>0</v>
      </c>
      <c r="F309" s="365">
        <v>3</v>
      </c>
      <c r="G309" s="362"/>
      <c r="H309" s="363"/>
      <c r="I309" s="364"/>
      <c r="J309" s="365"/>
      <c r="K309" s="362">
        <v>3</v>
      </c>
      <c r="L309" s="363"/>
      <c r="M309" s="364"/>
      <c r="N309" s="365"/>
      <c r="O309" s="362"/>
      <c r="P309" s="363"/>
      <c r="Q309" s="364"/>
      <c r="R309" s="365">
        <v>2</v>
      </c>
      <c r="S309" s="362"/>
      <c r="T309" s="363"/>
      <c r="U309" s="364"/>
      <c r="V309" s="365"/>
      <c r="W309" s="362">
        <v>2</v>
      </c>
      <c r="X309" s="363"/>
      <c r="Y309" s="364"/>
      <c r="Z309" s="365"/>
      <c r="AA309" s="362">
        <v>2</v>
      </c>
      <c r="AB309" s="363"/>
      <c r="AC309" s="364"/>
      <c r="AD309" s="365"/>
      <c r="AE309" s="362">
        <v>3</v>
      </c>
      <c r="AF309" s="363"/>
      <c r="AG309" s="364"/>
      <c r="AH309" s="365"/>
      <c r="AI309" s="362">
        <v>2</v>
      </c>
      <c r="AJ309" s="363"/>
      <c r="AK309" s="364"/>
      <c r="AL309" s="365"/>
      <c r="AM309" s="362"/>
      <c r="AN309" s="363"/>
      <c r="AO309" s="364"/>
      <c r="AP309" s="365">
        <v>2</v>
      </c>
      <c r="AQ309" s="362"/>
      <c r="AR309" s="363"/>
      <c r="AS309" s="364"/>
      <c r="AT309" s="365">
        <v>2</v>
      </c>
      <c r="AU309" s="362"/>
      <c r="AV309" s="363"/>
      <c r="AW309" s="364"/>
      <c r="AX309" s="365"/>
      <c r="AY309" s="362"/>
      <c r="AZ309" s="363"/>
      <c r="BA309" s="364"/>
      <c r="BB309" s="365"/>
      <c r="BC309" s="362"/>
      <c r="BD309" s="363"/>
      <c r="BE309" s="364"/>
      <c r="BF309" s="365"/>
      <c r="BG309" s="362"/>
      <c r="BH309" s="363"/>
      <c r="BI309" s="364"/>
      <c r="BJ309" s="365"/>
      <c r="BK309" s="362"/>
      <c r="BL309" s="363"/>
      <c r="BM309" s="364"/>
      <c r="BN309" s="365">
        <v>1</v>
      </c>
      <c r="BO309" s="362"/>
      <c r="BP309" s="363"/>
      <c r="BQ309" s="364"/>
      <c r="BR309" s="365">
        <v>3</v>
      </c>
      <c r="BS309" s="362"/>
      <c r="BT309" s="363"/>
      <c r="BU309" s="364"/>
      <c r="BV309" s="365">
        <v>2</v>
      </c>
      <c r="BW309" s="362"/>
      <c r="BX309" s="363"/>
      <c r="BY309" s="364"/>
      <c r="BZ309" s="365"/>
      <c r="CA309" s="362">
        <v>2</v>
      </c>
      <c r="CB309" s="363"/>
      <c r="CC309" s="364"/>
      <c r="CD309" s="365"/>
      <c r="CE309" s="362"/>
      <c r="CF309" s="363"/>
      <c r="CG309" s="364"/>
      <c r="CH309" s="365">
        <v>3</v>
      </c>
      <c r="CI309" s="362"/>
      <c r="CJ309" s="363"/>
      <c r="CK309" s="364"/>
      <c r="CL309" s="365">
        <v>2</v>
      </c>
      <c r="CM309" s="362"/>
      <c r="CN309" s="363"/>
      <c r="CO309" s="364"/>
      <c r="CP309" s="365"/>
      <c r="CQ309" s="362"/>
      <c r="CR309" s="363"/>
      <c r="CS309" s="364"/>
      <c r="CT309" s="365"/>
      <c r="CU309" s="362"/>
      <c r="CV309" s="363"/>
      <c r="CW309" s="364"/>
      <c r="CX309" s="365"/>
      <c r="CY309" s="362"/>
      <c r="CZ309" s="363"/>
      <c r="DA309" s="364"/>
      <c r="DB309" s="365"/>
      <c r="DC309" s="362"/>
      <c r="DD309" s="363"/>
      <c r="DE309" s="364"/>
      <c r="DF309" s="365"/>
      <c r="DG309" s="362">
        <v>2</v>
      </c>
      <c r="DH309" s="363"/>
      <c r="DI309" s="364"/>
      <c r="DJ309" s="365"/>
      <c r="DK309" s="362"/>
      <c r="DL309" s="363"/>
      <c r="DM309" s="364"/>
      <c r="DN309" s="365"/>
      <c r="DO309" s="362"/>
      <c r="DP309" s="363"/>
      <c r="DQ309" s="364"/>
      <c r="DR309" s="365">
        <v>3</v>
      </c>
      <c r="DS309" s="362"/>
      <c r="DT309" s="363"/>
      <c r="DU309" s="364"/>
      <c r="DV309" s="365"/>
      <c r="DW309" s="362"/>
      <c r="DX309" s="363"/>
      <c r="DY309" s="364"/>
      <c r="DZ309" s="413">
        <f t="shared" si="37"/>
        <v>23</v>
      </c>
      <c r="EA309" s="414">
        <f t="shared" si="38"/>
        <v>16</v>
      </c>
      <c r="EB309" s="414">
        <f t="shared" si="39"/>
        <v>0</v>
      </c>
      <c r="EC309" s="415">
        <f t="shared" si="40"/>
        <v>0</v>
      </c>
    </row>
    <row r="310" spans="1:133" ht="58.5" customHeight="1">
      <c r="A310" s="501">
        <v>53</v>
      </c>
      <c r="B310" s="502" t="s">
        <v>1434</v>
      </c>
      <c r="C310" s="514" t="s">
        <v>1435</v>
      </c>
      <c r="D310" s="515" t="s">
        <v>2133</v>
      </c>
      <c r="E310" s="516">
        <v>0</v>
      </c>
      <c r="F310" s="365"/>
      <c r="G310" s="362">
        <v>1</v>
      </c>
      <c r="H310" s="363"/>
      <c r="I310" s="364"/>
      <c r="J310" s="365"/>
      <c r="K310" s="362">
        <v>3</v>
      </c>
      <c r="L310" s="363"/>
      <c r="M310" s="364"/>
      <c r="N310" s="365"/>
      <c r="O310" s="362"/>
      <c r="P310" s="363"/>
      <c r="Q310" s="364"/>
      <c r="R310" s="365">
        <v>2</v>
      </c>
      <c r="S310" s="362"/>
      <c r="T310" s="363"/>
      <c r="U310" s="364"/>
      <c r="V310" s="365"/>
      <c r="W310" s="362">
        <v>2</v>
      </c>
      <c r="X310" s="363"/>
      <c r="Y310" s="364"/>
      <c r="Z310" s="365"/>
      <c r="AA310" s="362">
        <v>2</v>
      </c>
      <c r="AB310" s="363"/>
      <c r="AC310" s="364"/>
      <c r="AD310" s="365"/>
      <c r="AE310" s="362">
        <v>3</v>
      </c>
      <c r="AF310" s="363"/>
      <c r="AG310" s="364"/>
      <c r="AH310" s="365"/>
      <c r="AI310" s="362">
        <v>2</v>
      </c>
      <c r="AJ310" s="363"/>
      <c r="AK310" s="364"/>
      <c r="AL310" s="365"/>
      <c r="AM310" s="362"/>
      <c r="AN310" s="363"/>
      <c r="AO310" s="364"/>
      <c r="AP310" s="365"/>
      <c r="AQ310" s="362"/>
      <c r="AR310" s="363"/>
      <c r="AS310" s="364"/>
      <c r="AT310" s="365"/>
      <c r="AU310" s="362"/>
      <c r="AV310" s="363"/>
      <c r="AW310" s="364"/>
      <c r="AX310" s="365"/>
      <c r="AY310" s="362"/>
      <c r="AZ310" s="363"/>
      <c r="BA310" s="364"/>
      <c r="BB310" s="365"/>
      <c r="BC310" s="362"/>
      <c r="BD310" s="363"/>
      <c r="BE310" s="364"/>
      <c r="BF310" s="365"/>
      <c r="BG310" s="362"/>
      <c r="BH310" s="363"/>
      <c r="BI310" s="364"/>
      <c r="BJ310" s="365">
        <v>3</v>
      </c>
      <c r="BK310" s="362"/>
      <c r="BL310" s="363"/>
      <c r="BM310" s="364"/>
      <c r="BN310" s="365">
        <v>1</v>
      </c>
      <c r="BO310" s="362"/>
      <c r="BP310" s="363"/>
      <c r="BQ310" s="364"/>
      <c r="BR310" s="365">
        <v>3</v>
      </c>
      <c r="BS310" s="362"/>
      <c r="BT310" s="363"/>
      <c r="BU310" s="364"/>
      <c r="BV310" s="365">
        <v>2</v>
      </c>
      <c r="BW310" s="362"/>
      <c r="BX310" s="363"/>
      <c r="BY310" s="364"/>
      <c r="BZ310" s="365"/>
      <c r="CA310" s="362">
        <v>2</v>
      </c>
      <c r="CB310" s="363"/>
      <c r="CC310" s="364"/>
      <c r="CD310" s="365">
        <v>3</v>
      </c>
      <c r="CE310" s="362"/>
      <c r="CF310" s="363"/>
      <c r="CG310" s="364"/>
      <c r="CH310" s="365">
        <v>3</v>
      </c>
      <c r="CI310" s="362"/>
      <c r="CJ310" s="363"/>
      <c r="CK310" s="364"/>
      <c r="CL310" s="365">
        <v>2</v>
      </c>
      <c r="CM310" s="362"/>
      <c r="CN310" s="363"/>
      <c r="CO310" s="364"/>
      <c r="CP310" s="365"/>
      <c r="CQ310" s="362"/>
      <c r="CR310" s="363"/>
      <c r="CS310" s="364"/>
      <c r="CT310" s="365"/>
      <c r="CU310" s="362"/>
      <c r="CV310" s="363"/>
      <c r="CW310" s="364"/>
      <c r="CX310" s="365"/>
      <c r="CY310" s="362">
        <v>2</v>
      </c>
      <c r="CZ310" s="363"/>
      <c r="DA310" s="364"/>
      <c r="DB310" s="365"/>
      <c r="DC310" s="362"/>
      <c r="DD310" s="363"/>
      <c r="DE310" s="364"/>
      <c r="DF310" s="365"/>
      <c r="DG310" s="362"/>
      <c r="DH310" s="363"/>
      <c r="DI310" s="364"/>
      <c r="DJ310" s="365">
        <v>2</v>
      </c>
      <c r="DK310" s="362"/>
      <c r="DL310" s="363"/>
      <c r="DM310" s="364"/>
      <c r="DN310" s="365"/>
      <c r="DO310" s="362"/>
      <c r="DP310" s="363"/>
      <c r="DQ310" s="364"/>
      <c r="DR310" s="365">
        <v>3</v>
      </c>
      <c r="DS310" s="362"/>
      <c r="DT310" s="363"/>
      <c r="DU310" s="364"/>
      <c r="DV310" s="365"/>
      <c r="DW310" s="362"/>
      <c r="DX310" s="363"/>
      <c r="DY310" s="364"/>
      <c r="DZ310" s="413">
        <f t="shared" si="37"/>
        <v>24</v>
      </c>
      <c r="EA310" s="414">
        <f t="shared" si="38"/>
        <v>17</v>
      </c>
      <c r="EB310" s="414">
        <f t="shared" si="39"/>
        <v>0</v>
      </c>
      <c r="EC310" s="415">
        <f t="shared" si="40"/>
        <v>0</v>
      </c>
    </row>
    <row r="311" spans="1:133" ht="58.5" customHeight="1">
      <c r="A311" s="501">
        <v>54</v>
      </c>
      <c r="B311" s="502" t="s">
        <v>1436</v>
      </c>
      <c r="C311" s="506" t="s">
        <v>621</v>
      </c>
      <c r="D311" s="504" t="s">
        <v>1437</v>
      </c>
      <c r="E311" s="505">
        <v>0</v>
      </c>
      <c r="F311" s="365"/>
      <c r="G311" s="362"/>
      <c r="H311" s="363"/>
      <c r="I311" s="364"/>
      <c r="J311" s="365"/>
      <c r="K311" s="362">
        <v>3</v>
      </c>
      <c r="L311" s="363"/>
      <c r="M311" s="364"/>
      <c r="N311" s="365"/>
      <c r="O311" s="362"/>
      <c r="P311" s="363"/>
      <c r="Q311" s="364"/>
      <c r="R311" s="365">
        <v>2</v>
      </c>
      <c r="S311" s="362"/>
      <c r="T311" s="363"/>
      <c r="U311" s="364"/>
      <c r="V311" s="365"/>
      <c r="W311" s="362">
        <v>2</v>
      </c>
      <c r="X311" s="363"/>
      <c r="Y311" s="364"/>
      <c r="Z311" s="365"/>
      <c r="AA311" s="362">
        <v>2</v>
      </c>
      <c r="AB311" s="363"/>
      <c r="AC311" s="364"/>
      <c r="AD311" s="365"/>
      <c r="AE311" s="362">
        <v>3</v>
      </c>
      <c r="AF311" s="363"/>
      <c r="AG311" s="364"/>
      <c r="AH311" s="365"/>
      <c r="AI311" s="362">
        <v>2</v>
      </c>
      <c r="AJ311" s="363"/>
      <c r="AK311" s="364"/>
      <c r="AL311" s="365">
        <v>2</v>
      </c>
      <c r="AM311" s="362"/>
      <c r="AN311" s="363"/>
      <c r="AO311" s="364"/>
      <c r="AP311" s="365"/>
      <c r="AQ311" s="362"/>
      <c r="AR311" s="363"/>
      <c r="AS311" s="364"/>
      <c r="AT311" s="365"/>
      <c r="AU311" s="362"/>
      <c r="AV311" s="363"/>
      <c r="AW311" s="364"/>
      <c r="AX311" s="365"/>
      <c r="AY311" s="362"/>
      <c r="AZ311" s="363"/>
      <c r="BA311" s="364"/>
      <c r="BB311" s="365"/>
      <c r="BC311" s="362"/>
      <c r="BD311" s="363"/>
      <c r="BE311" s="364"/>
      <c r="BF311" s="365"/>
      <c r="BG311" s="362"/>
      <c r="BH311" s="363"/>
      <c r="BI311" s="364"/>
      <c r="BJ311" s="365"/>
      <c r="BK311" s="362"/>
      <c r="BL311" s="363"/>
      <c r="BM311" s="364"/>
      <c r="BN311" s="365">
        <v>1</v>
      </c>
      <c r="BO311" s="362"/>
      <c r="BP311" s="363"/>
      <c r="BQ311" s="364"/>
      <c r="BR311" s="365">
        <v>3</v>
      </c>
      <c r="BS311" s="362"/>
      <c r="BT311" s="363"/>
      <c r="BU311" s="364"/>
      <c r="BV311" s="365">
        <v>2</v>
      </c>
      <c r="BW311" s="362"/>
      <c r="BX311" s="363"/>
      <c r="BY311" s="364"/>
      <c r="BZ311" s="365"/>
      <c r="CA311" s="362">
        <v>2</v>
      </c>
      <c r="CB311" s="363"/>
      <c r="CC311" s="364"/>
      <c r="CD311" s="365">
        <v>3</v>
      </c>
      <c r="CE311" s="362"/>
      <c r="CF311" s="363"/>
      <c r="CG311" s="364"/>
      <c r="CH311" s="365">
        <v>3</v>
      </c>
      <c r="CI311" s="362"/>
      <c r="CJ311" s="363"/>
      <c r="CK311" s="364"/>
      <c r="CL311" s="365">
        <v>2</v>
      </c>
      <c r="CM311" s="362"/>
      <c r="CN311" s="363"/>
      <c r="CO311" s="364"/>
      <c r="CP311" s="365">
        <v>2</v>
      </c>
      <c r="CQ311" s="362"/>
      <c r="CR311" s="363"/>
      <c r="CS311" s="364"/>
      <c r="CT311" s="365"/>
      <c r="CU311" s="362"/>
      <c r="CV311" s="363"/>
      <c r="CW311" s="364"/>
      <c r="CX311" s="365"/>
      <c r="CY311" s="362"/>
      <c r="CZ311" s="363"/>
      <c r="DA311" s="364"/>
      <c r="DB311" s="365"/>
      <c r="DC311" s="362">
        <v>2</v>
      </c>
      <c r="DD311" s="363"/>
      <c r="DE311" s="364"/>
      <c r="DF311" s="365"/>
      <c r="DG311" s="362"/>
      <c r="DH311" s="363"/>
      <c r="DI311" s="364"/>
      <c r="DJ311" s="365"/>
      <c r="DK311" s="362"/>
      <c r="DL311" s="363"/>
      <c r="DM311" s="364"/>
      <c r="DN311" s="365"/>
      <c r="DO311" s="362">
        <v>1</v>
      </c>
      <c r="DP311" s="363"/>
      <c r="DQ311" s="364"/>
      <c r="DR311" s="365">
        <v>3</v>
      </c>
      <c r="DS311" s="362"/>
      <c r="DT311" s="363"/>
      <c r="DU311" s="364"/>
      <c r="DV311" s="365"/>
      <c r="DW311" s="362"/>
      <c r="DX311" s="363"/>
      <c r="DY311" s="364"/>
      <c r="DZ311" s="413">
        <f t="shared" si="37"/>
        <v>23</v>
      </c>
      <c r="EA311" s="414">
        <f t="shared" si="38"/>
        <v>17</v>
      </c>
      <c r="EB311" s="414">
        <f t="shared" si="39"/>
        <v>0</v>
      </c>
      <c r="EC311" s="415">
        <f t="shared" si="40"/>
        <v>0</v>
      </c>
    </row>
    <row r="312" spans="1:133" ht="58.5" customHeight="1">
      <c r="A312" s="501">
        <v>55</v>
      </c>
      <c r="B312" s="502" t="s">
        <v>1104</v>
      </c>
      <c r="C312" s="503" t="s">
        <v>1105</v>
      </c>
      <c r="D312" s="504" t="s">
        <v>1438</v>
      </c>
      <c r="E312" s="505">
        <v>0</v>
      </c>
      <c r="F312" s="365">
        <v>2</v>
      </c>
      <c r="G312" s="362"/>
      <c r="H312" s="363"/>
      <c r="I312" s="364"/>
      <c r="J312" s="365"/>
      <c r="K312" s="362">
        <v>3</v>
      </c>
      <c r="L312" s="363"/>
      <c r="M312" s="364"/>
      <c r="N312" s="365"/>
      <c r="O312" s="362"/>
      <c r="P312" s="363"/>
      <c r="Q312" s="364"/>
      <c r="R312" s="365">
        <v>2</v>
      </c>
      <c r="S312" s="362"/>
      <c r="T312" s="363"/>
      <c r="U312" s="364"/>
      <c r="V312" s="365"/>
      <c r="W312" s="362">
        <v>2</v>
      </c>
      <c r="X312" s="363"/>
      <c r="Y312" s="364"/>
      <c r="Z312" s="365"/>
      <c r="AA312" s="362">
        <v>2</v>
      </c>
      <c r="AB312" s="363"/>
      <c r="AC312" s="364"/>
      <c r="AD312" s="365"/>
      <c r="AE312" s="362">
        <v>3</v>
      </c>
      <c r="AF312" s="363"/>
      <c r="AG312" s="364"/>
      <c r="AH312" s="365"/>
      <c r="AI312" s="362">
        <v>2</v>
      </c>
      <c r="AJ312" s="363"/>
      <c r="AK312" s="364"/>
      <c r="AL312" s="365"/>
      <c r="AM312" s="362"/>
      <c r="AN312" s="363"/>
      <c r="AO312" s="364"/>
      <c r="AP312" s="365"/>
      <c r="AQ312" s="362"/>
      <c r="AR312" s="363"/>
      <c r="AS312" s="364"/>
      <c r="AT312" s="365">
        <v>2</v>
      </c>
      <c r="AU312" s="362"/>
      <c r="AV312" s="363"/>
      <c r="AW312" s="364"/>
      <c r="AX312" s="365"/>
      <c r="AY312" s="362"/>
      <c r="AZ312" s="363"/>
      <c r="BA312" s="364"/>
      <c r="BB312" s="365"/>
      <c r="BC312" s="362">
        <v>2</v>
      </c>
      <c r="BD312" s="363"/>
      <c r="BE312" s="364"/>
      <c r="BF312" s="365"/>
      <c r="BG312" s="362"/>
      <c r="BH312" s="363"/>
      <c r="BI312" s="364"/>
      <c r="BJ312" s="365"/>
      <c r="BK312" s="362"/>
      <c r="BL312" s="363"/>
      <c r="BM312" s="364"/>
      <c r="BN312" s="365">
        <v>1</v>
      </c>
      <c r="BO312" s="362"/>
      <c r="BP312" s="363"/>
      <c r="BQ312" s="364"/>
      <c r="BR312" s="365">
        <v>3</v>
      </c>
      <c r="BS312" s="362"/>
      <c r="BT312" s="363"/>
      <c r="BU312" s="364"/>
      <c r="BV312" s="365">
        <v>2</v>
      </c>
      <c r="BW312" s="362"/>
      <c r="BX312" s="363"/>
      <c r="BY312" s="364"/>
      <c r="BZ312" s="365"/>
      <c r="CA312" s="362">
        <v>2</v>
      </c>
      <c r="CB312" s="363"/>
      <c r="CC312" s="364"/>
      <c r="CD312" s="365">
        <v>3</v>
      </c>
      <c r="CE312" s="362"/>
      <c r="CF312" s="363"/>
      <c r="CG312" s="364"/>
      <c r="CH312" s="365">
        <v>3</v>
      </c>
      <c r="CI312" s="362"/>
      <c r="CJ312" s="363"/>
      <c r="CK312" s="364"/>
      <c r="CL312" s="365">
        <v>2</v>
      </c>
      <c r="CM312" s="362"/>
      <c r="CN312" s="363"/>
      <c r="CO312" s="364"/>
      <c r="CP312" s="365"/>
      <c r="CQ312" s="362"/>
      <c r="CR312" s="363"/>
      <c r="CS312" s="364"/>
      <c r="CT312" s="365"/>
      <c r="CU312" s="362"/>
      <c r="CV312" s="363"/>
      <c r="CW312" s="364"/>
      <c r="CX312" s="365"/>
      <c r="CY312" s="362"/>
      <c r="CZ312" s="363"/>
      <c r="DA312" s="364"/>
      <c r="DB312" s="365"/>
      <c r="DC312" s="362"/>
      <c r="DD312" s="363"/>
      <c r="DE312" s="364"/>
      <c r="DF312" s="365"/>
      <c r="DG312" s="362"/>
      <c r="DH312" s="363"/>
      <c r="DI312" s="364"/>
      <c r="DJ312" s="365"/>
      <c r="DK312" s="362"/>
      <c r="DL312" s="363"/>
      <c r="DM312" s="364"/>
      <c r="DN312" s="365"/>
      <c r="DO312" s="362">
        <v>2</v>
      </c>
      <c r="DP312" s="363"/>
      <c r="DQ312" s="364"/>
      <c r="DR312" s="365">
        <v>3</v>
      </c>
      <c r="DS312" s="362"/>
      <c r="DT312" s="363"/>
      <c r="DU312" s="364"/>
      <c r="DV312" s="365"/>
      <c r="DW312" s="362"/>
      <c r="DX312" s="363"/>
      <c r="DY312" s="364"/>
      <c r="DZ312" s="413">
        <f t="shared" si="37"/>
        <v>23</v>
      </c>
      <c r="EA312" s="414">
        <f t="shared" si="38"/>
        <v>18</v>
      </c>
      <c r="EB312" s="414">
        <f t="shared" si="39"/>
        <v>0</v>
      </c>
      <c r="EC312" s="415">
        <f t="shared" si="40"/>
        <v>0</v>
      </c>
    </row>
    <row r="313" spans="1:133" ht="58.5" customHeight="1">
      <c r="A313" s="501">
        <v>56</v>
      </c>
      <c r="B313" s="502" t="s">
        <v>628</v>
      </c>
      <c r="C313" s="503" t="s">
        <v>100</v>
      </c>
      <c r="D313" s="504" t="s">
        <v>1439</v>
      </c>
      <c r="E313" s="505">
        <v>0</v>
      </c>
      <c r="F313" s="365"/>
      <c r="G313" s="362"/>
      <c r="H313" s="363"/>
      <c r="I313" s="364"/>
      <c r="J313" s="365"/>
      <c r="K313" s="362"/>
      <c r="L313" s="363"/>
      <c r="M313" s="364"/>
      <c r="N313" s="365"/>
      <c r="O313" s="362"/>
      <c r="P313" s="363"/>
      <c r="Q313" s="364"/>
      <c r="R313" s="365"/>
      <c r="S313" s="362"/>
      <c r="T313" s="363"/>
      <c r="U313" s="364"/>
      <c r="V313" s="365"/>
      <c r="W313" s="362"/>
      <c r="X313" s="363"/>
      <c r="Y313" s="364"/>
      <c r="Z313" s="365"/>
      <c r="AA313" s="362"/>
      <c r="AB313" s="363"/>
      <c r="AC313" s="364"/>
      <c r="AD313" s="365"/>
      <c r="AE313" s="362"/>
      <c r="AF313" s="363"/>
      <c r="AG313" s="364"/>
      <c r="AH313" s="365"/>
      <c r="AI313" s="362"/>
      <c r="AJ313" s="363"/>
      <c r="AK313" s="364"/>
      <c r="AL313" s="365"/>
      <c r="AM313" s="362"/>
      <c r="AN313" s="363"/>
      <c r="AO313" s="364"/>
      <c r="AP313" s="365"/>
      <c r="AQ313" s="362"/>
      <c r="AR313" s="363"/>
      <c r="AS313" s="364"/>
      <c r="AT313" s="365"/>
      <c r="AU313" s="362"/>
      <c r="AV313" s="363"/>
      <c r="AW313" s="364"/>
      <c r="AX313" s="365"/>
      <c r="AY313" s="362"/>
      <c r="AZ313" s="363"/>
      <c r="BA313" s="364"/>
      <c r="BB313" s="365"/>
      <c r="BC313" s="362"/>
      <c r="BD313" s="363"/>
      <c r="BE313" s="364"/>
      <c r="BF313" s="365"/>
      <c r="BG313" s="362"/>
      <c r="BH313" s="363"/>
      <c r="BI313" s="364"/>
      <c r="BJ313" s="365"/>
      <c r="BK313" s="362"/>
      <c r="BL313" s="363"/>
      <c r="BM313" s="364"/>
      <c r="BN313" s="365">
        <v>1</v>
      </c>
      <c r="BO313" s="362"/>
      <c r="BP313" s="363"/>
      <c r="BQ313" s="364"/>
      <c r="BR313" s="365"/>
      <c r="BS313" s="362"/>
      <c r="BT313" s="363"/>
      <c r="BU313" s="364"/>
      <c r="BV313" s="365"/>
      <c r="BW313" s="362"/>
      <c r="BX313" s="363"/>
      <c r="BY313" s="364"/>
      <c r="BZ313" s="365"/>
      <c r="CA313" s="362"/>
      <c r="CB313" s="363"/>
      <c r="CC313" s="364"/>
      <c r="CD313" s="365"/>
      <c r="CE313" s="362"/>
      <c r="CF313" s="363"/>
      <c r="CG313" s="364"/>
      <c r="CH313" s="365"/>
      <c r="CI313" s="362"/>
      <c r="CJ313" s="363"/>
      <c r="CK313" s="364"/>
      <c r="CL313" s="365"/>
      <c r="CM313" s="362"/>
      <c r="CN313" s="363"/>
      <c r="CO313" s="364"/>
      <c r="CP313" s="365"/>
      <c r="CQ313" s="362"/>
      <c r="CR313" s="363"/>
      <c r="CS313" s="364"/>
      <c r="CT313" s="365"/>
      <c r="CU313" s="362"/>
      <c r="CV313" s="363"/>
      <c r="CW313" s="364"/>
      <c r="CX313" s="365"/>
      <c r="CY313" s="362"/>
      <c r="CZ313" s="363"/>
      <c r="DA313" s="364"/>
      <c r="DB313" s="365"/>
      <c r="DC313" s="362"/>
      <c r="DD313" s="363"/>
      <c r="DE313" s="364"/>
      <c r="DF313" s="365"/>
      <c r="DG313" s="362"/>
      <c r="DH313" s="363"/>
      <c r="DI313" s="364"/>
      <c r="DJ313" s="365"/>
      <c r="DK313" s="362"/>
      <c r="DL313" s="363"/>
      <c r="DM313" s="364"/>
      <c r="DN313" s="365"/>
      <c r="DO313" s="362"/>
      <c r="DP313" s="363"/>
      <c r="DQ313" s="364"/>
      <c r="DR313" s="365"/>
      <c r="DS313" s="362"/>
      <c r="DT313" s="363"/>
      <c r="DU313" s="364"/>
      <c r="DV313" s="365"/>
      <c r="DW313" s="362"/>
      <c r="DX313" s="363"/>
      <c r="DY313" s="364"/>
      <c r="DZ313" s="413">
        <f t="shared" si="37"/>
        <v>1</v>
      </c>
      <c r="EA313" s="414">
        <f t="shared" si="38"/>
        <v>0</v>
      </c>
      <c r="EB313" s="414">
        <f t="shared" si="39"/>
        <v>0</v>
      </c>
      <c r="EC313" s="415">
        <f t="shared" si="40"/>
        <v>0</v>
      </c>
    </row>
    <row r="314" spans="1:133" ht="58.5" customHeight="1">
      <c r="A314" s="501">
        <v>57</v>
      </c>
      <c r="B314" s="502" t="s">
        <v>629</v>
      </c>
      <c r="C314" s="511" t="s">
        <v>256</v>
      </c>
      <c r="D314" s="512" t="s">
        <v>2134</v>
      </c>
      <c r="E314" s="517">
        <v>0</v>
      </c>
      <c r="F314" s="370">
        <v>2</v>
      </c>
      <c r="G314" s="367"/>
      <c r="H314" s="368"/>
      <c r="I314" s="369"/>
      <c r="J314" s="370"/>
      <c r="K314" s="367">
        <v>3</v>
      </c>
      <c r="L314" s="368"/>
      <c r="M314" s="369"/>
      <c r="N314" s="370"/>
      <c r="O314" s="367"/>
      <c r="P314" s="368"/>
      <c r="Q314" s="369"/>
      <c r="R314" s="370">
        <v>2</v>
      </c>
      <c r="S314" s="367"/>
      <c r="T314" s="368"/>
      <c r="U314" s="369"/>
      <c r="V314" s="370"/>
      <c r="W314" s="367">
        <v>2</v>
      </c>
      <c r="X314" s="368"/>
      <c r="Y314" s="369"/>
      <c r="Z314" s="370"/>
      <c r="AA314" s="367">
        <v>2</v>
      </c>
      <c r="AB314" s="368"/>
      <c r="AC314" s="369"/>
      <c r="AD314" s="370"/>
      <c r="AE314" s="367">
        <v>3</v>
      </c>
      <c r="AF314" s="368"/>
      <c r="AG314" s="369"/>
      <c r="AH314" s="370"/>
      <c r="AI314" s="367">
        <v>2</v>
      </c>
      <c r="AJ314" s="368"/>
      <c r="AK314" s="369"/>
      <c r="AL314" s="370">
        <v>2</v>
      </c>
      <c r="AM314" s="367"/>
      <c r="AN314" s="368"/>
      <c r="AO314" s="369"/>
      <c r="AP314" s="370">
        <v>2</v>
      </c>
      <c r="AQ314" s="367"/>
      <c r="AR314" s="368"/>
      <c r="AS314" s="369"/>
      <c r="AT314" s="370"/>
      <c r="AU314" s="367"/>
      <c r="AV314" s="368"/>
      <c r="AW314" s="369"/>
      <c r="AX314" s="370"/>
      <c r="AY314" s="367"/>
      <c r="AZ314" s="368"/>
      <c r="BA314" s="369"/>
      <c r="BB314" s="370"/>
      <c r="BC314" s="367"/>
      <c r="BD314" s="368"/>
      <c r="BE314" s="369"/>
      <c r="BF314" s="370"/>
      <c r="BG314" s="367"/>
      <c r="BH314" s="368"/>
      <c r="BI314" s="369"/>
      <c r="BJ314" s="370"/>
      <c r="BK314" s="367"/>
      <c r="BL314" s="368"/>
      <c r="BM314" s="369"/>
      <c r="BN314" s="370">
        <v>1</v>
      </c>
      <c r="BO314" s="367"/>
      <c r="BP314" s="368"/>
      <c r="BQ314" s="369"/>
      <c r="BR314" s="370">
        <v>3</v>
      </c>
      <c r="BS314" s="367"/>
      <c r="BT314" s="368"/>
      <c r="BU314" s="369"/>
      <c r="BV314" s="370">
        <v>2</v>
      </c>
      <c r="BW314" s="367"/>
      <c r="BX314" s="368"/>
      <c r="BY314" s="369"/>
      <c r="BZ314" s="370"/>
      <c r="CA314" s="367">
        <v>2</v>
      </c>
      <c r="CB314" s="368"/>
      <c r="CC314" s="369"/>
      <c r="CD314" s="370">
        <v>3</v>
      </c>
      <c r="CE314" s="367"/>
      <c r="CF314" s="368"/>
      <c r="CG314" s="369"/>
      <c r="CH314" s="370">
        <v>3</v>
      </c>
      <c r="CI314" s="367"/>
      <c r="CJ314" s="368"/>
      <c r="CK314" s="369"/>
      <c r="CL314" s="370">
        <v>2</v>
      </c>
      <c r="CM314" s="367"/>
      <c r="CN314" s="368"/>
      <c r="CO314" s="369"/>
      <c r="CP314" s="370">
        <v>2</v>
      </c>
      <c r="CQ314" s="367"/>
      <c r="CR314" s="368"/>
      <c r="CS314" s="369"/>
      <c r="CT314" s="370"/>
      <c r="CU314" s="367"/>
      <c r="CV314" s="368"/>
      <c r="CW314" s="369"/>
      <c r="CX314" s="370"/>
      <c r="CY314" s="367"/>
      <c r="CZ314" s="368"/>
      <c r="DA314" s="369"/>
      <c r="DB314" s="370"/>
      <c r="DC314" s="367">
        <v>3</v>
      </c>
      <c r="DD314" s="368"/>
      <c r="DE314" s="369"/>
      <c r="DF314" s="370">
        <v>3</v>
      </c>
      <c r="DG314" s="367"/>
      <c r="DH314" s="368"/>
      <c r="DI314" s="369"/>
      <c r="DJ314" s="370"/>
      <c r="DK314" s="367">
        <v>2</v>
      </c>
      <c r="DL314" s="368"/>
      <c r="DM314" s="369"/>
      <c r="DN314" s="370"/>
      <c r="DO314" s="367"/>
      <c r="DP314" s="368"/>
      <c r="DQ314" s="369"/>
      <c r="DR314" s="370">
        <v>3</v>
      </c>
      <c r="DS314" s="367"/>
      <c r="DT314" s="368"/>
      <c r="DU314" s="369"/>
      <c r="DV314" s="370"/>
      <c r="DW314" s="367"/>
      <c r="DX314" s="368"/>
      <c r="DY314" s="369"/>
      <c r="DZ314" s="413">
        <f t="shared" si="37"/>
        <v>30</v>
      </c>
      <c r="EA314" s="414">
        <f t="shared" si="38"/>
        <v>19</v>
      </c>
      <c r="EB314" s="414">
        <f t="shared" si="39"/>
        <v>0</v>
      </c>
      <c r="EC314" s="415">
        <f t="shared" si="40"/>
        <v>0</v>
      </c>
    </row>
    <row r="315" spans="1:133" ht="58.5" customHeight="1">
      <c r="A315" s="501">
        <v>58</v>
      </c>
      <c r="B315" s="518" t="s">
        <v>385</v>
      </c>
      <c r="C315" s="519" t="s">
        <v>1108</v>
      </c>
      <c r="D315" s="520" t="s">
        <v>1440</v>
      </c>
      <c r="E315" s="521">
        <v>0</v>
      </c>
      <c r="F315" s="370"/>
      <c r="G315" s="367"/>
      <c r="H315" s="368"/>
      <c r="I315" s="369"/>
      <c r="J315" s="370"/>
      <c r="K315" s="367">
        <v>3</v>
      </c>
      <c r="L315" s="368"/>
      <c r="M315" s="369"/>
      <c r="N315" s="370"/>
      <c r="O315" s="367"/>
      <c r="P315" s="368"/>
      <c r="Q315" s="369"/>
      <c r="R315" s="370">
        <v>2</v>
      </c>
      <c r="S315" s="367"/>
      <c r="T315" s="368"/>
      <c r="U315" s="369"/>
      <c r="V315" s="370"/>
      <c r="W315" s="367">
        <v>2</v>
      </c>
      <c r="X315" s="368"/>
      <c r="Y315" s="369"/>
      <c r="Z315" s="370"/>
      <c r="AA315" s="367"/>
      <c r="AB315" s="368"/>
      <c r="AC315" s="369"/>
      <c r="AD315" s="370"/>
      <c r="AE315" s="367">
        <v>3</v>
      </c>
      <c r="AF315" s="368"/>
      <c r="AG315" s="369"/>
      <c r="AH315" s="370"/>
      <c r="AI315" s="367">
        <v>2</v>
      </c>
      <c r="AJ315" s="368"/>
      <c r="AK315" s="369"/>
      <c r="AL315" s="370">
        <v>2</v>
      </c>
      <c r="AM315" s="367"/>
      <c r="AN315" s="368"/>
      <c r="AO315" s="369"/>
      <c r="AP315" s="370"/>
      <c r="AQ315" s="367"/>
      <c r="AR315" s="368"/>
      <c r="AS315" s="369"/>
      <c r="AT315" s="370"/>
      <c r="AU315" s="367"/>
      <c r="AV315" s="368"/>
      <c r="AW315" s="369"/>
      <c r="AX315" s="370"/>
      <c r="AY315" s="367"/>
      <c r="AZ315" s="368"/>
      <c r="BA315" s="369"/>
      <c r="BB315" s="370"/>
      <c r="BC315" s="367"/>
      <c r="BD315" s="368"/>
      <c r="BE315" s="369"/>
      <c r="BF315" s="370"/>
      <c r="BG315" s="367"/>
      <c r="BH315" s="368"/>
      <c r="BI315" s="369"/>
      <c r="BJ315" s="370">
        <v>3</v>
      </c>
      <c r="BK315" s="367"/>
      <c r="BL315" s="368"/>
      <c r="BM315" s="369"/>
      <c r="BN315" s="370">
        <v>1</v>
      </c>
      <c r="BO315" s="367"/>
      <c r="BP315" s="368"/>
      <c r="BQ315" s="369"/>
      <c r="BR315" s="370">
        <v>3</v>
      </c>
      <c r="BS315" s="367"/>
      <c r="BT315" s="368"/>
      <c r="BU315" s="369"/>
      <c r="BV315" s="370">
        <v>2</v>
      </c>
      <c r="BW315" s="367"/>
      <c r="BX315" s="368"/>
      <c r="BY315" s="369"/>
      <c r="BZ315" s="370"/>
      <c r="CA315" s="367">
        <v>2</v>
      </c>
      <c r="CB315" s="368"/>
      <c r="CC315" s="369"/>
      <c r="CD315" s="370">
        <v>3</v>
      </c>
      <c r="CE315" s="367"/>
      <c r="CF315" s="368"/>
      <c r="CG315" s="369"/>
      <c r="CH315" s="370">
        <v>3</v>
      </c>
      <c r="CI315" s="367"/>
      <c r="CJ315" s="368"/>
      <c r="CK315" s="369"/>
      <c r="CL315" s="370">
        <v>2</v>
      </c>
      <c r="CM315" s="367"/>
      <c r="CN315" s="368"/>
      <c r="CO315" s="369"/>
      <c r="CP315" s="370"/>
      <c r="CQ315" s="367"/>
      <c r="CR315" s="368"/>
      <c r="CS315" s="369"/>
      <c r="CT315" s="370"/>
      <c r="CU315" s="367"/>
      <c r="CV315" s="368"/>
      <c r="CW315" s="369"/>
      <c r="CX315" s="370"/>
      <c r="CY315" s="367">
        <v>2</v>
      </c>
      <c r="CZ315" s="368"/>
      <c r="DA315" s="369"/>
      <c r="DB315" s="370"/>
      <c r="DC315" s="367"/>
      <c r="DD315" s="368"/>
      <c r="DE315" s="369"/>
      <c r="DF315" s="370">
        <v>2</v>
      </c>
      <c r="DG315" s="367"/>
      <c r="DH315" s="368"/>
      <c r="DI315" s="369"/>
      <c r="DJ315" s="370"/>
      <c r="DK315" s="367"/>
      <c r="DL315" s="368"/>
      <c r="DM315" s="369"/>
      <c r="DN315" s="370"/>
      <c r="DO315" s="367"/>
      <c r="DP315" s="368"/>
      <c r="DQ315" s="369"/>
      <c r="DR315" s="370">
        <v>3</v>
      </c>
      <c r="DS315" s="367"/>
      <c r="DT315" s="368"/>
      <c r="DU315" s="369"/>
      <c r="DV315" s="370"/>
      <c r="DW315" s="367"/>
      <c r="DX315" s="368"/>
      <c r="DY315" s="369"/>
      <c r="DZ315" s="413">
        <f t="shared" si="37"/>
        <v>26</v>
      </c>
      <c r="EA315" s="414">
        <f t="shared" si="38"/>
        <v>14</v>
      </c>
      <c r="EB315" s="414">
        <f t="shared" si="39"/>
        <v>0</v>
      </c>
      <c r="EC315" s="415">
        <f t="shared" si="40"/>
        <v>0</v>
      </c>
    </row>
    <row r="316" spans="1:133" ht="58.5" customHeight="1">
      <c r="A316" s="501">
        <v>59</v>
      </c>
      <c r="B316" s="502" t="s">
        <v>1176</v>
      </c>
      <c r="C316" s="506" t="s">
        <v>1177</v>
      </c>
      <c r="D316" s="504" t="s">
        <v>1441</v>
      </c>
      <c r="E316" s="505">
        <v>0</v>
      </c>
      <c r="F316" s="365">
        <v>2</v>
      </c>
      <c r="G316" s="362"/>
      <c r="H316" s="363"/>
      <c r="I316" s="364"/>
      <c r="J316" s="365"/>
      <c r="K316" s="362">
        <v>3</v>
      </c>
      <c r="L316" s="363"/>
      <c r="M316" s="364"/>
      <c r="N316" s="365"/>
      <c r="O316" s="362"/>
      <c r="P316" s="363"/>
      <c r="Q316" s="364"/>
      <c r="R316" s="365">
        <v>2</v>
      </c>
      <c r="S316" s="362"/>
      <c r="T316" s="363"/>
      <c r="U316" s="364"/>
      <c r="V316" s="365"/>
      <c r="W316" s="362">
        <v>2</v>
      </c>
      <c r="X316" s="363"/>
      <c r="Y316" s="364"/>
      <c r="Z316" s="365"/>
      <c r="AA316" s="362">
        <v>2</v>
      </c>
      <c r="AB316" s="363"/>
      <c r="AC316" s="364"/>
      <c r="AD316" s="365"/>
      <c r="AE316" s="362">
        <v>3</v>
      </c>
      <c r="AF316" s="363"/>
      <c r="AG316" s="364"/>
      <c r="AH316" s="365"/>
      <c r="AI316" s="362">
        <v>2</v>
      </c>
      <c r="AJ316" s="363"/>
      <c r="AK316" s="364"/>
      <c r="AL316" s="365">
        <v>2</v>
      </c>
      <c r="AM316" s="362"/>
      <c r="AN316" s="363"/>
      <c r="AO316" s="364"/>
      <c r="AP316" s="365"/>
      <c r="AQ316" s="362"/>
      <c r="AR316" s="363"/>
      <c r="AS316" s="364"/>
      <c r="AT316" s="365">
        <v>2</v>
      </c>
      <c r="AU316" s="362"/>
      <c r="AV316" s="363"/>
      <c r="AW316" s="364"/>
      <c r="AX316" s="365"/>
      <c r="AY316" s="362"/>
      <c r="AZ316" s="363"/>
      <c r="BA316" s="364"/>
      <c r="BB316" s="365"/>
      <c r="BC316" s="362">
        <v>2</v>
      </c>
      <c r="BD316" s="363"/>
      <c r="BE316" s="364"/>
      <c r="BF316" s="365"/>
      <c r="BG316" s="362"/>
      <c r="BH316" s="363"/>
      <c r="BI316" s="364"/>
      <c r="BJ316" s="365">
        <v>2</v>
      </c>
      <c r="BK316" s="362"/>
      <c r="BL316" s="363"/>
      <c r="BM316" s="364"/>
      <c r="BN316" s="365">
        <v>1</v>
      </c>
      <c r="BO316" s="362"/>
      <c r="BP316" s="363"/>
      <c r="BQ316" s="364"/>
      <c r="BR316" s="365">
        <v>3</v>
      </c>
      <c r="BS316" s="362"/>
      <c r="BT316" s="363"/>
      <c r="BU316" s="364"/>
      <c r="BV316" s="365">
        <v>2</v>
      </c>
      <c r="BW316" s="362"/>
      <c r="BX316" s="363"/>
      <c r="BY316" s="364"/>
      <c r="BZ316" s="365"/>
      <c r="CA316" s="362">
        <v>2</v>
      </c>
      <c r="CB316" s="363"/>
      <c r="CC316" s="364"/>
      <c r="CD316" s="365">
        <v>3</v>
      </c>
      <c r="CE316" s="362"/>
      <c r="CF316" s="363"/>
      <c r="CG316" s="364"/>
      <c r="CH316" s="365">
        <v>3</v>
      </c>
      <c r="CI316" s="362"/>
      <c r="CJ316" s="363"/>
      <c r="CK316" s="364"/>
      <c r="CL316" s="365">
        <v>2</v>
      </c>
      <c r="CM316" s="362"/>
      <c r="CN316" s="363"/>
      <c r="CO316" s="364"/>
      <c r="CP316" s="365"/>
      <c r="CQ316" s="362"/>
      <c r="CR316" s="363"/>
      <c r="CS316" s="364"/>
      <c r="CT316" s="365"/>
      <c r="CU316" s="362"/>
      <c r="CV316" s="363"/>
      <c r="CW316" s="364"/>
      <c r="CX316" s="365"/>
      <c r="CY316" s="362"/>
      <c r="CZ316" s="363"/>
      <c r="DA316" s="364"/>
      <c r="DB316" s="365"/>
      <c r="DC316" s="362"/>
      <c r="DD316" s="363"/>
      <c r="DE316" s="364"/>
      <c r="DF316" s="365"/>
      <c r="DG316" s="362"/>
      <c r="DH316" s="363"/>
      <c r="DI316" s="364"/>
      <c r="DJ316" s="365"/>
      <c r="DK316" s="362"/>
      <c r="DL316" s="363"/>
      <c r="DM316" s="364"/>
      <c r="DN316" s="365">
        <v>2</v>
      </c>
      <c r="DO316" s="362"/>
      <c r="DP316" s="363"/>
      <c r="DQ316" s="364"/>
      <c r="DR316" s="365">
        <v>3</v>
      </c>
      <c r="DS316" s="362"/>
      <c r="DT316" s="363"/>
      <c r="DU316" s="364"/>
      <c r="DV316" s="365"/>
      <c r="DW316" s="362"/>
      <c r="DX316" s="363"/>
      <c r="DY316" s="364"/>
      <c r="DZ316" s="413">
        <f t="shared" si="37"/>
        <v>29</v>
      </c>
      <c r="EA316" s="414">
        <f t="shared" si="38"/>
        <v>16</v>
      </c>
      <c r="EB316" s="414">
        <f t="shared" si="39"/>
        <v>0</v>
      </c>
      <c r="EC316" s="415">
        <f t="shared" si="40"/>
        <v>0</v>
      </c>
    </row>
    <row r="317" spans="1:133" ht="58.5" customHeight="1" thickBot="1">
      <c r="A317" s="501">
        <v>60</v>
      </c>
      <c r="B317" s="502" t="s">
        <v>1150</v>
      </c>
      <c r="C317" s="522" t="s">
        <v>1151</v>
      </c>
      <c r="D317" s="523" t="s">
        <v>1442</v>
      </c>
      <c r="E317" s="513">
        <v>0</v>
      </c>
      <c r="F317" s="285"/>
      <c r="G317" s="286"/>
      <c r="H317" s="287"/>
      <c r="I317" s="288"/>
      <c r="J317" s="285"/>
      <c r="K317" s="286">
        <v>3</v>
      </c>
      <c r="L317" s="287"/>
      <c r="M317" s="288"/>
      <c r="N317" s="285"/>
      <c r="O317" s="286"/>
      <c r="P317" s="287"/>
      <c r="Q317" s="288"/>
      <c r="R317" s="285">
        <v>2</v>
      </c>
      <c r="S317" s="286"/>
      <c r="T317" s="287"/>
      <c r="U317" s="288"/>
      <c r="V317" s="285"/>
      <c r="W317" s="286">
        <v>2</v>
      </c>
      <c r="X317" s="287"/>
      <c r="Y317" s="288"/>
      <c r="Z317" s="285"/>
      <c r="AA317" s="286"/>
      <c r="AB317" s="287"/>
      <c r="AC317" s="288"/>
      <c r="AD317" s="285"/>
      <c r="AE317" s="286">
        <v>3</v>
      </c>
      <c r="AF317" s="287"/>
      <c r="AG317" s="288"/>
      <c r="AH317" s="285"/>
      <c r="AI317" s="286">
        <v>2</v>
      </c>
      <c r="AJ317" s="287"/>
      <c r="AK317" s="288"/>
      <c r="AL317" s="285">
        <v>2</v>
      </c>
      <c r="AM317" s="286"/>
      <c r="AN317" s="287"/>
      <c r="AO317" s="288"/>
      <c r="AP317" s="285"/>
      <c r="AQ317" s="286"/>
      <c r="AR317" s="287"/>
      <c r="AS317" s="288"/>
      <c r="AT317" s="285"/>
      <c r="AU317" s="286"/>
      <c r="AV317" s="287"/>
      <c r="AW317" s="288"/>
      <c r="AX317" s="285"/>
      <c r="AY317" s="286">
        <v>1</v>
      </c>
      <c r="AZ317" s="287"/>
      <c r="BA317" s="288"/>
      <c r="BB317" s="285"/>
      <c r="BC317" s="286"/>
      <c r="BD317" s="287"/>
      <c r="BE317" s="288"/>
      <c r="BF317" s="285">
        <v>2</v>
      </c>
      <c r="BG317" s="286"/>
      <c r="BH317" s="287"/>
      <c r="BI317" s="288"/>
      <c r="BJ317" s="285"/>
      <c r="BK317" s="286"/>
      <c r="BL317" s="287"/>
      <c r="BM317" s="288"/>
      <c r="BN317" s="285">
        <v>1</v>
      </c>
      <c r="BO317" s="286"/>
      <c r="BP317" s="287"/>
      <c r="BQ317" s="288"/>
      <c r="BR317" s="285">
        <v>3</v>
      </c>
      <c r="BS317" s="286"/>
      <c r="BT317" s="287"/>
      <c r="BU317" s="288"/>
      <c r="BV317" s="285">
        <v>2</v>
      </c>
      <c r="BW317" s="286"/>
      <c r="BX317" s="287"/>
      <c r="BY317" s="288"/>
      <c r="BZ317" s="285"/>
      <c r="CA317" s="286">
        <v>2</v>
      </c>
      <c r="CB317" s="287"/>
      <c r="CC317" s="288"/>
      <c r="CD317" s="285">
        <v>3</v>
      </c>
      <c r="CE317" s="286"/>
      <c r="CF317" s="287"/>
      <c r="CG317" s="288"/>
      <c r="CH317" s="285">
        <v>3</v>
      </c>
      <c r="CI317" s="286"/>
      <c r="CJ317" s="287"/>
      <c r="CK317" s="288"/>
      <c r="CL317" s="285">
        <v>2</v>
      </c>
      <c r="CM317" s="286"/>
      <c r="CN317" s="287"/>
      <c r="CO317" s="288"/>
      <c r="CP317" s="285"/>
      <c r="CQ317" s="286"/>
      <c r="CR317" s="287"/>
      <c r="CS317" s="288"/>
      <c r="CT317" s="285">
        <v>1</v>
      </c>
      <c r="CU317" s="286"/>
      <c r="CV317" s="287"/>
      <c r="CW317" s="288"/>
      <c r="CX317" s="285"/>
      <c r="CY317" s="286"/>
      <c r="CZ317" s="287"/>
      <c r="DA317" s="288"/>
      <c r="DB317" s="285"/>
      <c r="DC317" s="286"/>
      <c r="DD317" s="287"/>
      <c r="DE317" s="288"/>
      <c r="DF317" s="285"/>
      <c r="DG317" s="286">
        <v>2</v>
      </c>
      <c r="DH317" s="287"/>
      <c r="DI317" s="288"/>
      <c r="DJ317" s="285">
        <v>2</v>
      </c>
      <c r="DK317" s="286"/>
      <c r="DL317" s="287"/>
      <c r="DM317" s="288"/>
      <c r="DN317" s="285"/>
      <c r="DO317" s="286"/>
      <c r="DP317" s="287"/>
      <c r="DQ317" s="288"/>
      <c r="DR317" s="285">
        <v>3</v>
      </c>
      <c r="DS317" s="286"/>
      <c r="DT317" s="287"/>
      <c r="DU317" s="288"/>
      <c r="DV317" s="285"/>
      <c r="DW317" s="286"/>
      <c r="DX317" s="287"/>
      <c r="DY317" s="288"/>
      <c r="DZ317" s="466">
        <f t="shared" si="37"/>
        <v>26</v>
      </c>
      <c r="EA317" s="467">
        <f t="shared" si="38"/>
        <v>15</v>
      </c>
      <c r="EB317" s="467">
        <f t="shared" si="39"/>
        <v>0</v>
      </c>
      <c r="EC317" s="468">
        <f t="shared" si="40"/>
        <v>0</v>
      </c>
    </row>
    <row r="318" spans="1:133" ht="16.5" customHeight="1" thickBot="1">
      <c r="A318" s="441"/>
      <c r="B318" s="652" t="s">
        <v>208</v>
      </c>
      <c r="C318" s="652"/>
      <c r="D318" s="652"/>
      <c r="E318" s="524"/>
      <c r="F318" s="494"/>
      <c r="G318" s="494"/>
      <c r="H318" s="495"/>
      <c r="I318" s="494"/>
      <c r="J318" s="494"/>
      <c r="K318" s="494"/>
      <c r="L318" s="495"/>
      <c r="M318" s="494"/>
      <c r="N318" s="494"/>
      <c r="O318" s="494"/>
      <c r="P318" s="495"/>
      <c r="Q318" s="494"/>
      <c r="R318" s="494"/>
      <c r="S318" s="494"/>
      <c r="T318" s="495"/>
      <c r="U318" s="494"/>
      <c r="V318" s="494"/>
      <c r="W318" s="494"/>
      <c r="X318" s="495"/>
      <c r="Y318" s="494"/>
      <c r="Z318" s="494"/>
      <c r="AA318" s="494"/>
      <c r="AB318" s="495"/>
      <c r="AC318" s="494"/>
      <c r="AD318" s="494"/>
      <c r="AE318" s="494"/>
      <c r="AF318" s="495"/>
      <c r="AG318" s="494"/>
      <c r="AH318" s="494"/>
      <c r="AI318" s="494"/>
      <c r="AJ318" s="495"/>
      <c r="AK318" s="494"/>
      <c r="AL318" s="494"/>
      <c r="AM318" s="494"/>
      <c r="AN318" s="495"/>
      <c r="AO318" s="494"/>
      <c r="AP318" s="494"/>
      <c r="AQ318" s="494"/>
      <c r="AR318" s="495"/>
      <c r="AS318" s="494"/>
      <c r="AT318" s="494"/>
      <c r="AU318" s="494"/>
      <c r="AV318" s="495"/>
      <c r="AW318" s="494"/>
      <c r="AX318" s="494"/>
      <c r="AY318" s="494"/>
      <c r="AZ318" s="495"/>
      <c r="BA318" s="494"/>
      <c r="BB318" s="494"/>
      <c r="BC318" s="494"/>
      <c r="BD318" s="495"/>
      <c r="BE318" s="494"/>
      <c r="BF318" s="494"/>
      <c r="BG318" s="494"/>
      <c r="BH318" s="495"/>
      <c r="BI318" s="494"/>
      <c r="BJ318" s="494"/>
      <c r="BK318" s="494"/>
      <c r="BL318" s="495"/>
      <c r="BM318" s="494"/>
      <c r="BN318" s="494"/>
      <c r="BO318" s="494"/>
      <c r="BP318" s="495"/>
      <c r="BQ318" s="494"/>
      <c r="BR318" s="494"/>
      <c r="BS318" s="494"/>
      <c r="BT318" s="495"/>
      <c r="BU318" s="494"/>
      <c r="BV318" s="494"/>
      <c r="BW318" s="494"/>
      <c r="BX318" s="495"/>
      <c r="BY318" s="494"/>
      <c r="BZ318" s="494"/>
      <c r="CA318" s="494"/>
      <c r="CB318" s="495"/>
      <c r="CC318" s="494"/>
      <c r="CD318" s="494"/>
      <c r="CE318" s="494"/>
      <c r="CF318" s="495"/>
      <c r="CG318" s="494"/>
      <c r="CH318" s="494"/>
      <c r="CI318" s="494"/>
      <c r="CJ318" s="495"/>
      <c r="CK318" s="494"/>
      <c r="CL318" s="494"/>
      <c r="CM318" s="494"/>
      <c r="CN318" s="495"/>
      <c r="CO318" s="494"/>
      <c r="CP318" s="494"/>
      <c r="CQ318" s="494"/>
      <c r="CR318" s="495"/>
      <c r="CS318" s="494"/>
      <c r="CT318" s="494"/>
      <c r="CU318" s="494"/>
      <c r="CV318" s="495"/>
      <c r="CW318" s="494"/>
      <c r="CX318" s="494"/>
      <c r="CY318" s="494"/>
      <c r="CZ318" s="495"/>
      <c r="DA318" s="494"/>
      <c r="DB318" s="494"/>
      <c r="DC318" s="494"/>
      <c r="DD318" s="495"/>
      <c r="DE318" s="494"/>
      <c r="DF318" s="494"/>
      <c r="DG318" s="494"/>
      <c r="DH318" s="495"/>
      <c r="DI318" s="494"/>
      <c r="DJ318" s="494"/>
      <c r="DK318" s="494"/>
      <c r="DL318" s="495"/>
      <c r="DM318" s="494"/>
      <c r="DN318" s="494"/>
      <c r="DO318" s="494"/>
      <c r="DP318" s="495"/>
      <c r="DQ318" s="494"/>
      <c r="DR318" s="494"/>
      <c r="DS318" s="494"/>
      <c r="DT318" s="495"/>
      <c r="DU318" s="494"/>
      <c r="DV318" s="494"/>
      <c r="DW318" s="494"/>
      <c r="DX318" s="495"/>
      <c r="DY318" s="494"/>
      <c r="DZ318" s="442"/>
      <c r="EA318" s="442"/>
      <c r="EB318" s="442"/>
      <c r="EC318" s="442"/>
    </row>
    <row r="319" spans="1:133" ht="49.5" customHeight="1">
      <c r="A319" s="525">
        <v>1</v>
      </c>
      <c r="B319" s="401" t="s">
        <v>630</v>
      </c>
      <c r="C319" s="402" t="s">
        <v>631</v>
      </c>
      <c r="D319" s="526" t="s">
        <v>1334</v>
      </c>
      <c r="E319" s="404">
        <v>50</v>
      </c>
      <c r="F319" s="281">
        <v>5</v>
      </c>
      <c r="G319" s="282"/>
      <c r="H319" s="283"/>
      <c r="I319" s="284"/>
      <c r="J319" s="281">
        <v>3</v>
      </c>
      <c r="K319" s="282">
        <v>1</v>
      </c>
      <c r="L319" s="283"/>
      <c r="M319" s="284"/>
      <c r="N319" s="281">
        <v>4</v>
      </c>
      <c r="O319" s="282">
        <v>1</v>
      </c>
      <c r="P319" s="283"/>
      <c r="Q319" s="284"/>
      <c r="R319" s="281">
        <v>4</v>
      </c>
      <c r="S319" s="282">
        <v>1</v>
      </c>
      <c r="T319" s="283"/>
      <c r="U319" s="284"/>
      <c r="V319" s="281">
        <v>4</v>
      </c>
      <c r="W319" s="282">
        <v>1</v>
      </c>
      <c r="X319" s="283"/>
      <c r="Y319" s="284"/>
      <c r="Z319" s="281">
        <v>5</v>
      </c>
      <c r="AA319" s="282">
        <v>2</v>
      </c>
      <c r="AB319" s="283"/>
      <c r="AC319" s="284"/>
      <c r="AD319" s="281">
        <v>4</v>
      </c>
      <c r="AE319" s="282">
        <v>1</v>
      </c>
      <c r="AF319" s="283"/>
      <c r="AG319" s="284"/>
      <c r="AH319" s="281">
        <v>5</v>
      </c>
      <c r="AI319" s="282">
        <v>2</v>
      </c>
      <c r="AJ319" s="283"/>
      <c r="AK319" s="284"/>
      <c r="AL319" s="281">
        <v>4</v>
      </c>
      <c r="AM319" s="282">
        <v>2</v>
      </c>
      <c r="AN319" s="283"/>
      <c r="AO319" s="284"/>
      <c r="AP319" s="281">
        <v>3</v>
      </c>
      <c r="AQ319" s="282">
        <v>2</v>
      </c>
      <c r="AR319" s="283"/>
      <c r="AS319" s="284"/>
      <c r="AT319" s="281">
        <v>5</v>
      </c>
      <c r="AU319" s="282">
        <v>1</v>
      </c>
      <c r="AV319" s="283"/>
      <c r="AW319" s="284"/>
      <c r="AX319" s="281">
        <v>5</v>
      </c>
      <c r="AY319" s="282">
        <v>2</v>
      </c>
      <c r="AZ319" s="283"/>
      <c r="BA319" s="284"/>
      <c r="BB319" s="281">
        <v>5</v>
      </c>
      <c r="BC319" s="282">
        <v>2</v>
      </c>
      <c r="BD319" s="283"/>
      <c r="BE319" s="284"/>
      <c r="BF319" s="281">
        <v>4</v>
      </c>
      <c r="BG319" s="282">
        <v>1</v>
      </c>
      <c r="BH319" s="283"/>
      <c r="BI319" s="284"/>
      <c r="BJ319" s="281">
        <v>4</v>
      </c>
      <c r="BK319" s="282">
        <v>1</v>
      </c>
      <c r="BL319" s="283"/>
      <c r="BM319" s="284"/>
      <c r="BN319" s="281">
        <v>4</v>
      </c>
      <c r="BO319" s="282">
        <v>1</v>
      </c>
      <c r="BP319" s="283"/>
      <c r="BQ319" s="284"/>
      <c r="BR319" s="281">
        <v>5</v>
      </c>
      <c r="BS319" s="282">
        <v>2</v>
      </c>
      <c r="BT319" s="283"/>
      <c r="BU319" s="284"/>
      <c r="BV319" s="281">
        <v>3</v>
      </c>
      <c r="BW319" s="282">
        <v>2</v>
      </c>
      <c r="BX319" s="283"/>
      <c r="BY319" s="284"/>
      <c r="BZ319" s="281">
        <v>3</v>
      </c>
      <c r="CA319" s="282">
        <v>2</v>
      </c>
      <c r="CB319" s="283"/>
      <c r="CC319" s="284"/>
      <c r="CD319" s="281">
        <v>4</v>
      </c>
      <c r="CE319" s="282">
        <v>1</v>
      </c>
      <c r="CF319" s="283"/>
      <c r="CG319" s="284"/>
      <c r="CH319" s="281">
        <v>4</v>
      </c>
      <c r="CI319" s="282">
        <v>1</v>
      </c>
      <c r="CJ319" s="283"/>
      <c r="CK319" s="284"/>
      <c r="CL319" s="281">
        <v>5</v>
      </c>
      <c r="CM319" s="282">
        <v>1</v>
      </c>
      <c r="CN319" s="283"/>
      <c r="CO319" s="284"/>
      <c r="CP319" s="281">
        <v>5</v>
      </c>
      <c r="CQ319" s="282">
        <v>1</v>
      </c>
      <c r="CR319" s="283"/>
      <c r="CS319" s="284"/>
      <c r="CT319" s="281">
        <v>4</v>
      </c>
      <c r="CU319" s="282">
        <v>2</v>
      </c>
      <c r="CV319" s="283"/>
      <c r="CW319" s="284"/>
      <c r="CX319" s="281">
        <v>3</v>
      </c>
      <c r="CY319" s="282">
        <v>2</v>
      </c>
      <c r="CZ319" s="283"/>
      <c r="DA319" s="284"/>
      <c r="DB319" s="281">
        <v>4</v>
      </c>
      <c r="DC319" s="282">
        <v>1</v>
      </c>
      <c r="DD319" s="283"/>
      <c r="DE319" s="284"/>
      <c r="DF319" s="281">
        <v>3</v>
      </c>
      <c r="DG319" s="282">
        <v>3</v>
      </c>
      <c r="DH319" s="283"/>
      <c r="DI319" s="284"/>
      <c r="DJ319" s="281">
        <v>3</v>
      </c>
      <c r="DK319" s="282">
        <v>2</v>
      </c>
      <c r="DL319" s="283"/>
      <c r="DM319" s="284"/>
      <c r="DN319" s="281">
        <v>4</v>
      </c>
      <c r="DO319" s="282">
        <v>3</v>
      </c>
      <c r="DP319" s="283"/>
      <c r="DQ319" s="284"/>
      <c r="DR319" s="281">
        <v>3</v>
      </c>
      <c r="DS319" s="282">
        <v>2</v>
      </c>
      <c r="DT319" s="283"/>
      <c r="DU319" s="284"/>
      <c r="DV319" s="281"/>
      <c r="DW319" s="282"/>
      <c r="DX319" s="283"/>
      <c r="DY319" s="284"/>
      <c r="DZ319" s="405">
        <f t="shared" ref="DZ319:DZ360" si="41">F319+J319+N319+R319+V319+Z319+AD319+AH319+AL319+AP319+AT319+AX319+BB319+BF319+BJ319+BN319+BR319+BV319+BZ319+CD319+CH319+CL319+CP319+CT319+CX319+DB319+DF319+DJ319+DN319+DR319+DV319</f>
        <v>121</v>
      </c>
      <c r="EA319" s="406">
        <f t="shared" ref="EA319:EA360" si="42">G319+K319+O319+S319+W319+AA319+AE319+AI319+AM319+AQ319+AU319+AY319+BC319+BG319+BK319+BO319+BS319+BW319+CA319+CE319+CI319+CM319+CQ319+CU319+CY319+DC319+DG319+DK319+DO319+DS319+DW319</f>
        <v>46</v>
      </c>
      <c r="EB319" s="406">
        <f t="shared" ref="EB319:EB360" si="43">H319+L319+P319+T319+X319+AB319+AF319+AJ319+AN319+AR319+AV319+AZ319+BD319+BH319+BL319+BP319+BT319+BX319+CB319+CF319+CJ319+CN319+CR319+CV319+CZ319+DD319+DH319+DL319+DP319+DT319+DX319</f>
        <v>0</v>
      </c>
      <c r="EC319" s="407">
        <f t="shared" ref="EC319:EC360" si="44">I319+M319+Q319+U319+Y319+AC319+AG319+AK319+AO319+AS319+AW319+BA319+BE319+BI319+BM319+BQ319+BU319+BY319+CC319+CG319+CK319+CO319+CS319+CW319+DA319+DE319+DI319+DM319+DQ319+DU319+DY319</f>
        <v>0</v>
      </c>
    </row>
    <row r="320" spans="1:133" ht="49.5" customHeight="1">
      <c r="A320" s="527">
        <v>2</v>
      </c>
      <c r="B320" s="409" t="s">
        <v>632</v>
      </c>
      <c r="C320" s="410" t="s">
        <v>103</v>
      </c>
      <c r="D320" s="504" t="s">
        <v>1335</v>
      </c>
      <c r="E320" s="412">
        <v>25</v>
      </c>
      <c r="F320" s="365">
        <v>3</v>
      </c>
      <c r="G320" s="362"/>
      <c r="H320" s="363"/>
      <c r="I320" s="364"/>
      <c r="J320" s="365">
        <v>2</v>
      </c>
      <c r="K320" s="362"/>
      <c r="L320" s="363"/>
      <c r="M320" s="364"/>
      <c r="N320" s="365">
        <v>3</v>
      </c>
      <c r="O320" s="362"/>
      <c r="P320" s="363"/>
      <c r="Q320" s="364"/>
      <c r="R320" s="365">
        <v>3</v>
      </c>
      <c r="S320" s="362"/>
      <c r="T320" s="363"/>
      <c r="U320" s="364"/>
      <c r="V320" s="365">
        <v>3</v>
      </c>
      <c r="W320" s="362"/>
      <c r="X320" s="363"/>
      <c r="Y320" s="364"/>
      <c r="Z320" s="365">
        <v>3</v>
      </c>
      <c r="AA320" s="362"/>
      <c r="AB320" s="363"/>
      <c r="AC320" s="364"/>
      <c r="AD320" s="365">
        <v>3</v>
      </c>
      <c r="AE320" s="362"/>
      <c r="AF320" s="363"/>
      <c r="AG320" s="364"/>
      <c r="AH320" s="365">
        <v>4</v>
      </c>
      <c r="AI320" s="362"/>
      <c r="AJ320" s="363"/>
      <c r="AK320" s="364"/>
      <c r="AL320" s="365">
        <v>3</v>
      </c>
      <c r="AM320" s="362"/>
      <c r="AN320" s="363"/>
      <c r="AO320" s="364"/>
      <c r="AP320" s="365">
        <v>3</v>
      </c>
      <c r="AQ320" s="362"/>
      <c r="AR320" s="363"/>
      <c r="AS320" s="364"/>
      <c r="AT320" s="365">
        <v>4</v>
      </c>
      <c r="AU320" s="362"/>
      <c r="AV320" s="363"/>
      <c r="AW320" s="364"/>
      <c r="AX320" s="365">
        <v>3</v>
      </c>
      <c r="AY320" s="362"/>
      <c r="AZ320" s="363"/>
      <c r="BA320" s="364"/>
      <c r="BB320" s="365">
        <v>3</v>
      </c>
      <c r="BC320" s="362"/>
      <c r="BD320" s="363"/>
      <c r="BE320" s="364"/>
      <c r="BF320" s="365">
        <v>4</v>
      </c>
      <c r="BG320" s="362"/>
      <c r="BH320" s="363"/>
      <c r="BI320" s="364"/>
      <c r="BJ320" s="365">
        <v>4</v>
      </c>
      <c r="BK320" s="362"/>
      <c r="BL320" s="363"/>
      <c r="BM320" s="364"/>
      <c r="BN320" s="365">
        <v>4</v>
      </c>
      <c r="BO320" s="362"/>
      <c r="BP320" s="363"/>
      <c r="BQ320" s="364"/>
      <c r="BR320" s="365">
        <v>5</v>
      </c>
      <c r="BS320" s="362"/>
      <c r="BT320" s="363"/>
      <c r="BU320" s="364"/>
      <c r="BV320" s="365">
        <v>4</v>
      </c>
      <c r="BW320" s="362"/>
      <c r="BX320" s="363"/>
      <c r="BY320" s="364"/>
      <c r="BZ320" s="365">
        <v>4</v>
      </c>
      <c r="CA320" s="362"/>
      <c r="CB320" s="363"/>
      <c r="CC320" s="364"/>
      <c r="CD320" s="365">
        <v>3</v>
      </c>
      <c r="CE320" s="362"/>
      <c r="CF320" s="363"/>
      <c r="CG320" s="364"/>
      <c r="CH320" s="365">
        <v>3</v>
      </c>
      <c r="CI320" s="362"/>
      <c r="CJ320" s="363"/>
      <c r="CK320" s="364"/>
      <c r="CL320" s="365">
        <v>4</v>
      </c>
      <c r="CM320" s="362"/>
      <c r="CN320" s="363"/>
      <c r="CO320" s="364"/>
      <c r="CP320" s="365">
        <v>4</v>
      </c>
      <c r="CQ320" s="362"/>
      <c r="CR320" s="363"/>
      <c r="CS320" s="364"/>
      <c r="CT320" s="365">
        <v>3</v>
      </c>
      <c r="CU320" s="362">
        <v>2</v>
      </c>
      <c r="CV320" s="363"/>
      <c r="CW320" s="364"/>
      <c r="CX320" s="365">
        <v>3</v>
      </c>
      <c r="CY320" s="362">
        <v>1</v>
      </c>
      <c r="CZ320" s="363"/>
      <c r="DA320" s="364"/>
      <c r="DB320" s="365">
        <v>3</v>
      </c>
      <c r="DC320" s="362">
        <v>2</v>
      </c>
      <c r="DD320" s="363"/>
      <c r="DE320" s="364"/>
      <c r="DF320" s="365">
        <v>3</v>
      </c>
      <c r="DG320" s="362">
        <v>2</v>
      </c>
      <c r="DH320" s="363"/>
      <c r="DI320" s="364"/>
      <c r="DJ320" s="365">
        <v>3</v>
      </c>
      <c r="DK320" s="362">
        <v>2</v>
      </c>
      <c r="DL320" s="363"/>
      <c r="DM320" s="364"/>
      <c r="DN320" s="365">
        <v>4</v>
      </c>
      <c r="DO320" s="362">
        <v>1</v>
      </c>
      <c r="DP320" s="363"/>
      <c r="DQ320" s="364"/>
      <c r="DR320" s="365">
        <v>3</v>
      </c>
      <c r="DS320" s="362">
        <v>1</v>
      </c>
      <c r="DT320" s="363"/>
      <c r="DU320" s="364"/>
      <c r="DV320" s="365"/>
      <c r="DW320" s="362"/>
      <c r="DX320" s="363"/>
      <c r="DY320" s="364"/>
      <c r="DZ320" s="413">
        <f t="shared" si="41"/>
        <v>101</v>
      </c>
      <c r="EA320" s="414">
        <f t="shared" si="42"/>
        <v>11</v>
      </c>
      <c r="EB320" s="414">
        <f t="shared" si="43"/>
        <v>0</v>
      </c>
      <c r="EC320" s="415">
        <f t="shared" si="44"/>
        <v>0</v>
      </c>
    </row>
    <row r="321" spans="1:133" ht="43.5" customHeight="1">
      <c r="A321" s="525">
        <v>3</v>
      </c>
      <c r="B321" s="469" t="s">
        <v>1906</v>
      </c>
      <c r="C321" s="402" t="s">
        <v>1907</v>
      </c>
      <c r="D321" s="403" t="s">
        <v>1908</v>
      </c>
      <c r="E321" s="528">
        <v>20</v>
      </c>
      <c r="F321" s="365">
        <v>2</v>
      </c>
      <c r="G321" s="362"/>
      <c r="H321" s="363"/>
      <c r="I321" s="364"/>
      <c r="J321" s="365">
        <v>2</v>
      </c>
      <c r="K321" s="362"/>
      <c r="L321" s="363"/>
      <c r="M321" s="364"/>
      <c r="N321" s="365">
        <v>2</v>
      </c>
      <c r="O321" s="362"/>
      <c r="P321" s="363"/>
      <c r="Q321" s="364"/>
      <c r="R321" s="365">
        <v>2</v>
      </c>
      <c r="S321" s="362"/>
      <c r="T321" s="363"/>
      <c r="U321" s="364"/>
      <c r="V321" s="365">
        <v>2</v>
      </c>
      <c r="W321" s="362"/>
      <c r="X321" s="363"/>
      <c r="Y321" s="364"/>
      <c r="Z321" s="365">
        <v>2</v>
      </c>
      <c r="AA321" s="362"/>
      <c r="AB321" s="363"/>
      <c r="AC321" s="364"/>
      <c r="AD321" s="365">
        <v>2</v>
      </c>
      <c r="AE321" s="362"/>
      <c r="AF321" s="363"/>
      <c r="AG321" s="364"/>
      <c r="AH321" s="365">
        <v>3</v>
      </c>
      <c r="AI321" s="362"/>
      <c r="AJ321" s="363"/>
      <c r="AK321" s="364"/>
      <c r="AL321" s="365">
        <v>3</v>
      </c>
      <c r="AM321" s="362"/>
      <c r="AN321" s="363"/>
      <c r="AO321" s="364"/>
      <c r="AP321" s="365">
        <v>3</v>
      </c>
      <c r="AQ321" s="362"/>
      <c r="AR321" s="363"/>
      <c r="AS321" s="364"/>
      <c r="AT321" s="365">
        <v>3</v>
      </c>
      <c r="AU321" s="362"/>
      <c r="AV321" s="363"/>
      <c r="AW321" s="364"/>
      <c r="AX321" s="365">
        <v>3</v>
      </c>
      <c r="AY321" s="362"/>
      <c r="AZ321" s="363"/>
      <c r="BA321" s="364"/>
      <c r="BB321" s="365">
        <v>3</v>
      </c>
      <c r="BC321" s="362"/>
      <c r="BD321" s="363"/>
      <c r="BE321" s="364"/>
      <c r="BF321" s="365">
        <v>3</v>
      </c>
      <c r="BG321" s="362"/>
      <c r="BH321" s="363"/>
      <c r="BI321" s="364"/>
      <c r="BJ321" s="365">
        <v>3</v>
      </c>
      <c r="BK321" s="362"/>
      <c r="BL321" s="363"/>
      <c r="BM321" s="364"/>
      <c r="BN321" s="365">
        <v>3</v>
      </c>
      <c r="BO321" s="362"/>
      <c r="BP321" s="363"/>
      <c r="BQ321" s="364"/>
      <c r="BR321" s="365">
        <v>4</v>
      </c>
      <c r="BS321" s="362"/>
      <c r="BT321" s="363"/>
      <c r="BU321" s="364"/>
      <c r="BV321" s="365">
        <v>4</v>
      </c>
      <c r="BW321" s="362"/>
      <c r="BX321" s="363"/>
      <c r="BY321" s="364"/>
      <c r="BZ321" s="365">
        <v>4</v>
      </c>
      <c r="CA321" s="362"/>
      <c r="CB321" s="363"/>
      <c r="CC321" s="364"/>
      <c r="CD321" s="365">
        <v>3</v>
      </c>
      <c r="CE321" s="362"/>
      <c r="CF321" s="363"/>
      <c r="CG321" s="364"/>
      <c r="CH321" s="365">
        <v>3</v>
      </c>
      <c r="CI321" s="362"/>
      <c r="CJ321" s="363"/>
      <c r="CK321" s="364"/>
      <c r="CL321" s="365">
        <v>2</v>
      </c>
      <c r="CM321" s="362"/>
      <c r="CN321" s="363"/>
      <c r="CO321" s="364"/>
      <c r="CP321" s="365">
        <v>2</v>
      </c>
      <c r="CQ321" s="362"/>
      <c r="CR321" s="363"/>
      <c r="CS321" s="364"/>
      <c r="CT321" s="365">
        <v>2</v>
      </c>
      <c r="CU321" s="362"/>
      <c r="CV321" s="363"/>
      <c r="CW321" s="364"/>
      <c r="CX321" s="365">
        <v>2</v>
      </c>
      <c r="CY321" s="362"/>
      <c r="CZ321" s="363"/>
      <c r="DA321" s="364"/>
      <c r="DB321" s="365">
        <v>2</v>
      </c>
      <c r="DC321" s="362"/>
      <c r="DD321" s="363"/>
      <c r="DE321" s="364"/>
      <c r="DF321" s="365">
        <v>3</v>
      </c>
      <c r="DG321" s="362"/>
      <c r="DH321" s="363"/>
      <c r="DI321" s="364"/>
      <c r="DJ321" s="365">
        <v>2</v>
      </c>
      <c r="DK321" s="362"/>
      <c r="DL321" s="363"/>
      <c r="DM321" s="364"/>
      <c r="DN321" s="365">
        <v>3</v>
      </c>
      <c r="DO321" s="362"/>
      <c r="DP321" s="363"/>
      <c r="DQ321" s="364"/>
      <c r="DR321" s="365">
        <v>3</v>
      </c>
      <c r="DS321" s="362">
        <v>1</v>
      </c>
      <c r="DT321" s="363"/>
      <c r="DU321" s="364"/>
      <c r="DV321" s="365"/>
      <c r="DW321" s="362"/>
      <c r="DX321" s="363"/>
      <c r="DY321" s="364"/>
      <c r="DZ321" s="413">
        <f t="shared" si="41"/>
        <v>80</v>
      </c>
      <c r="EA321" s="414">
        <f t="shared" si="42"/>
        <v>1</v>
      </c>
      <c r="EB321" s="414">
        <f t="shared" si="43"/>
        <v>0</v>
      </c>
      <c r="EC321" s="415">
        <f t="shared" si="44"/>
        <v>0</v>
      </c>
    </row>
    <row r="322" spans="1:133" ht="43.5" customHeight="1">
      <c r="A322" s="527">
        <v>4</v>
      </c>
      <c r="B322" s="409" t="s">
        <v>633</v>
      </c>
      <c r="C322" s="410" t="s">
        <v>634</v>
      </c>
      <c r="D322" s="504" t="s">
        <v>1336</v>
      </c>
      <c r="E322" s="412">
        <v>20</v>
      </c>
      <c r="F322" s="365">
        <v>2</v>
      </c>
      <c r="G322" s="362"/>
      <c r="H322" s="363"/>
      <c r="I322" s="364"/>
      <c r="J322" s="365">
        <v>2</v>
      </c>
      <c r="K322" s="362"/>
      <c r="L322" s="363"/>
      <c r="M322" s="364"/>
      <c r="N322" s="365">
        <v>2</v>
      </c>
      <c r="O322" s="362"/>
      <c r="P322" s="363"/>
      <c r="Q322" s="364"/>
      <c r="R322" s="365">
        <v>2</v>
      </c>
      <c r="S322" s="362"/>
      <c r="T322" s="363"/>
      <c r="U322" s="364"/>
      <c r="V322" s="365">
        <v>2</v>
      </c>
      <c r="W322" s="362"/>
      <c r="X322" s="363"/>
      <c r="Y322" s="364"/>
      <c r="Z322" s="365">
        <v>2</v>
      </c>
      <c r="AA322" s="362"/>
      <c r="AB322" s="363"/>
      <c r="AC322" s="364"/>
      <c r="AD322" s="365">
        <v>2</v>
      </c>
      <c r="AE322" s="362"/>
      <c r="AF322" s="363"/>
      <c r="AG322" s="364"/>
      <c r="AH322" s="365">
        <v>2</v>
      </c>
      <c r="AI322" s="362"/>
      <c r="AJ322" s="363"/>
      <c r="AK322" s="364"/>
      <c r="AL322" s="365">
        <v>2</v>
      </c>
      <c r="AM322" s="362"/>
      <c r="AN322" s="363"/>
      <c r="AO322" s="364"/>
      <c r="AP322" s="365">
        <v>2</v>
      </c>
      <c r="AQ322" s="362"/>
      <c r="AR322" s="363"/>
      <c r="AS322" s="364"/>
      <c r="AT322" s="365">
        <v>2</v>
      </c>
      <c r="AU322" s="362"/>
      <c r="AV322" s="363"/>
      <c r="AW322" s="364"/>
      <c r="AX322" s="365">
        <v>2</v>
      </c>
      <c r="AY322" s="362"/>
      <c r="AZ322" s="363"/>
      <c r="BA322" s="364"/>
      <c r="BB322" s="365">
        <v>2</v>
      </c>
      <c r="BC322" s="362"/>
      <c r="BD322" s="363"/>
      <c r="BE322" s="364"/>
      <c r="BF322" s="365">
        <v>2</v>
      </c>
      <c r="BG322" s="362"/>
      <c r="BH322" s="363"/>
      <c r="BI322" s="364"/>
      <c r="BJ322" s="365">
        <v>2</v>
      </c>
      <c r="BK322" s="362"/>
      <c r="BL322" s="363"/>
      <c r="BM322" s="364"/>
      <c r="BN322" s="365">
        <v>2</v>
      </c>
      <c r="BO322" s="362"/>
      <c r="BP322" s="363"/>
      <c r="BQ322" s="364"/>
      <c r="BR322" s="365">
        <v>3</v>
      </c>
      <c r="BS322" s="362"/>
      <c r="BT322" s="363"/>
      <c r="BU322" s="364"/>
      <c r="BV322" s="365">
        <v>2</v>
      </c>
      <c r="BW322" s="362"/>
      <c r="BX322" s="363"/>
      <c r="BY322" s="364"/>
      <c r="BZ322" s="365">
        <v>2</v>
      </c>
      <c r="CA322" s="362"/>
      <c r="CB322" s="363"/>
      <c r="CC322" s="364"/>
      <c r="CD322" s="365">
        <v>2</v>
      </c>
      <c r="CE322" s="362"/>
      <c r="CF322" s="363"/>
      <c r="CG322" s="364"/>
      <c r="CH322" s="365">
        <v>2</v>
      </c>
      <c r="CI322" s="362"/>
      <c r="CJ322" s="363"/>
      <c r="CK322" s="364"/>
      <c r="CL322" s="365">
        <v>2</v>
      </c>
      <c r="CM322" s="362"/>
      <c r="CN322" s="363"/>
      <c r="CO322" s="364"/>
      <c r="CP322" s="365">
        <v>2</v>
      </c>
      <c r="CQ322" s="362"/>
      <c r="CR322" s="363"/>
      <c r="CS322" s="364"/>
      <c r="CT322" s="365">
        <v>2</v>
      </c>
      <c r="CU322" s="362"/>
      <c r="CV322" s="363"/>
      <c r="CW322" s="364"/>
      <c r="CX322" s="365">
        <v>2</v>
      </c>
      <c r="CY322" s="362"/>
      <c r="CZ322" s="363"/>
      <c r="DA322" s="364"/>
      <c r="DB322" s="365">
        <v>3</v>
      </c>
      <c r="DC322" s="362"/>
      <c r="DD322" s="363"/>
      <c r="DE322" s="364"/>
      <c r="DF322" s="365">
        <v>3</v>
      </c>
      <c r="DG322" s="362"/>
      <c r="DH322" s="363"/>
      <c r="DI322" s="364"/>
      <c r="DJ322" s="365">
        <v>2</v>
      </c>
      <c r="DK322" s="362"/>
      <c r="DL322" s="363"/>
      <c r="DM322" s="364"/>
      <c r="DN322" s="365">
        <v>3</v>
      </c>
      <c r="DO322" s="362"/>
      <c r="DP322" s="363"/>
      <c r="DQ322" s="364"/>
      <c r="DR322" s="365">
        <v>2</v>
      </c>
      <c r="DS322" s="362">
        <v>1</v>
      </c>
      <c r="DT322" s="363"/>
      <c r="DU322" s="364"/>
      <c r="DV322" s="365"/>
      <c r="DW322" s="362"/>
      <c r="DX322" s="363"/>
      <c r="DY322" s="364"/>
      <c r="DZ322" s="413">
        <f t="shared" si="41"/>
        <v>64</v>
      </c>
      <c r="EA322" s="414">
        <f t="shared" si="42"/>
        <v>1</v>
      </c>
      <c r="EB322" s="414">
        <f t="shared" si="43"/>
        <v>0</v>
      </c>
      <c r="EC322" s="415">
        <f t="shared" si="44"/>
        <v>0</v>
      </c>
    </row>
    <row r="323" spans="1:133" ht="43.5" customHeight="1">
      <c r="A323" s="525">
        <v>5</v>
      </c>
      <c r="B323" s="409" t="s">
        <v>635</v>
      </c>
      <c r="C323" s="410" t="s">
        <v>636</v>
      </c>
      <c r="D323" s="504" t="s">
        <v>1337</v>
      </c>
      <c r="E323" s="412">
        <v>20</v>
      </c>
      <c r="F323" s="365">
        <v>2</v>
      </c>
      <c r="G323" s="362"/>
      <c r="H323" s="363"/>
      <c r="I323" s="364"/>
      <c r="J323" s="365">
        <v>2</v>
      </c>
      <c r="K323" s="362"/>
      <c r="L323" s="363"/>
      <c r="M323" s="364"/>
      <c r="N323" s="365">
        <v>2</v>
      </c>
      <c r="O323" s="362"/>
      <c r="P323" s="363"/>
      <c r="Q323" s="364"/>
      <c r="R323" s="365">
        <v>2</v>
      </c>
      <c r="S323" s="362"/>
      <c r="T323" s="363"/>
      <c r="U323" s="364"/>
      <c r="V323" s="365">
        <v>2</v>
      </c>
      <c r="W323" s="362"/>
      <c r="X323" s="363"/>
      <c r="Y323" s="364"/>
      <c r="Z323" s="365">
        <v>2</v>
      </c>
      <c r="AA323" s="362"/>
      <c r="AB323" s="363"/>
      <c r="AC323" s="364"/>
      <c r="AD323" s="365">
        <v>2</v>
      </c>
      <c r="AE323" s="362"/>
      <c r="AF323" s="363"/>
      <c r="AG323" s="364"/>
      <c r="AH323" s="365">
        <v>2</v>
      </c>
      <c r="AI323" s="362"/>
      <c r="AJ323" s="363"/>
      <c r="AK323" s="364"/>
      <c r="AL323" s="365">
        <v>2</v>
      </c>
      <c r="AM323" s="362"/>
      <c r="AN323" s="363"/>
      <c r="AO323" s="364"/>
      <c r="AP323" s="365">
        <v>2</v>
      </c>
      <c r="AQ323" s="362"/>
      <c r="AR323" s="363"/>
      <c r="AS323" s="364"/>
      <c r="AT323" s="365">
        <v>2</v>
      </c>
      <c r="AU323" s="362"/>
      <c r="AV323" s="363"/>
      <c r="AW323" s="364"/>
      <c r="AX323" s="365">
        <v>2</v>
      </c>
      <c r="AY323" s="362"/>
      <c r="AZ323" s="363"/>
      <c r="BA323" s="364"/>
      <c r="BB323" s="365">
        <v>2</v>
      </c>
      <c r="BC323" s="362"/>
      <c r="BD323" s="363"/>
      <c r="BE323" s="364"/>
      <c r="BF323" s="365">
        <v>2</v>
      </c>
      <c r="BG323" s="362"/>
      <c r="BH323" s="363"/>
      <c r="BI323" s="364"/>
      <c r="BJ323" s="365">
        <v>2</v>
      </c>
      <c r="BK323" s="362"/>
      <c r="BL323" s="363"/>
      <c r="BM323" s="364"/>
      <c r="BN323" s="365">
        <v>2</v>
      </c>
      <c r="BO323" s="362"/>
      <c r="BP323" s="363"/>
      <c r="BQ323" s="364"/>
      <c r="BR323" s="365">
        <v>3</v>
      </c>
      <c r="BS323" s="362"/>
      <c r="BT323" s="363"/>
      <c r="BU323" s="364"/>
      <c r="BV323" s="365">
        <v>2</v>
      </c>
      <c r="BW323" s="362"/>
      <c r="BX323" s="363"/>
      <c r="BY323" s="364"/>
      <c r="BZ323" s="365">
        <v>2</v>
      </c>
      <c r="CA323" s="362"/>
      <c r="CB323" s="363"/>
      <c r="CC323" s="364"/>
      <c r="CD323" s="365">
        <v>2</v>
      </c>
      <c r="CE323" s="362"/>
      <c r="CF323" s="363"/>
      <c r="CG323" s="364"/>
      <c r="CH323" s="365">
        <v>2</v>
      </c>
      <c r="CI323" s="362"/>
      <c r="CJ323" s="363"/>
      <c r="CK323" s="364"/>
      <c r="CL323" s="365">
        <v>2</v>
      </c>
      <c r="CM323" s="362"/>
      <c r="CN323" s="363"/>
      <c r="CO323" s="364"/>
      <c r="CP323" s="365">
        <v>2</v>
      </c>
      <c r="CQ323" s="362"/>
      <c r="CR323" s="363"/>
      <c r="CS323" s="364"/>
      <c r="CT323" s="365">
        <v>2</v>
      </c>
      <c r="CU323" s="362"/>
      <c r="CV323" s="363"/>
      <c r="CW323" s="364"/>
      <c r="CX323" s="365">
        <v>2</v>
      </c>
      <c r="CY323" s="362"/>
      <c r="CZ323" s="363"/>
      <c r="DA323" s="364"/>
      <c r="DB323" s="365">
        <v>2</v>
      </c>
      <c r="DC323" s="362"/>
      <c r="DD323" s="363"/>
      <c r="DE323" s="364"/>
      <c r="DF323" s="365">
        <v>3</v>
      </c>
      <c r="DG323" s="362"/>
      <c r="DH323" s="363"/>
      <c r="DI323" s="364"/>
      <c r="DJ323" s="365">
        <v>2</v>
      </c>
      <c r="DK323" s="362"/>
      <c r="DL323" s="363"/>
      <c r="DM323" s="364"/>
      <c r="DN323" s="365">
        <v>3</v>
      </c>
      <c r="DO323" s="362"/>
      <c r="DP323" s="363"/>
      <c r="DQ323" s="364"/>
      <c r="DR323" s="365">
        <v>3</v>
      </c>
      <c r="DS323" s="362"/>
      <c r="DT323" s="363"/>
      <c r="DU323" s="364"/>
      <c r="DV323" s="365"/>
      <c r="DW323" s="362"/>
      <c r="DX323" s="363"/>
      <c r="DY323" s="364"/>
      <c r="DZ323" s="413">
        <f t="shared" si="41"/>
        <v>64</v>
      </c>
      <c r="EA323" s="414">
        <f t="shared" si="42"/>
        <v>0</v>
      </c>
      <c r="EB323" s="414">
        <f t="shared" si="43"/>
        <v>0</v>
      </c>
      <c r="EC323" s="415">
        <f t="shared" si="44"/>
        <v>0</v>
      </c>
    </row>
    <row r="324" spans="1:133" ht="43.5" customHeight="1">
      <c r="A324" s="527">
        <v>6</v>
      </c>
      <c r="B324" s="409" t="s">
        <v>637</v>
      </c>
      <c r="C324" s="410" t="s">
        <v>113</v>
      </c>
      <c r="D324" s="504" t="s">
        <v>1338</v>
      </c>
      <c r="E324" s="412">
        <v>20</v>
      </c>
      <c r="F324" s="365">
        <v>2</v>
      </c>
      <c r="G324" s="362"/>
      <c r="H324" s="363"/>
      <c r="I324" s="364"/>
      <c r="J324" s="365">
        <v>2</v>
      </c>
      <c r="K324" s="362"/>
      <c r="L324" s="363"/>
      <c r="M324" s="364"/>
      <c r="N324" s="365">
        <v>2</v>
      </c>
      <c r="O324" s="362"/>
      <c r="P324" s="363"/>
      <c r="Q324" s="364"/>
      <c r="R324" s="365">
        <v>2</v>
      </c>
      <c r="S324" s="362"/>
      <c r="T324" s="363"/>
      <c r="U324" s="364"/>
      <c r="V324" s="365">
        <v>2</v>
      </c>
      <c r="W324" s="362"/>
      <c r="X324" s="363"/>
      <c r="Y324" s="364"/>
      <c r="Z324" s="365">
        <v>2</v>
      </c>
      <c r="AA324" s="362"/>
      <c r="AB324" s="363"/>
      <c r="AC324" s="364"/>
      <c r="AD324" s="365">
        <v>2</v>
      </c>
      <c r="AE324" s="362"/>
      <c r="AF324" s="363"/>
      <c r="AG324" s="364"/>
      <c r="AH324" s="365">
        <v>2</v>
      </c>
      <c r="AI324" s="362"/>
      <c r="AJ324" s="363"/>
      <c r="AK324" s="364"/>
      <c r="AL324" s="365">
        <v>2</v>
      </c>
      <c r="AM324" s="362"/>
      <c r="AN324" s="363"/>
      <c r="AO324" s="364"/>
      <c r="AP324" s="365">
        <v>2</v>
      </c>
      <c r="AQ324" s="362"/>
      <c r="AR324" s="363"/>
      <c r="AS324" s="364"/>
      <c r="AT324" s="365">
        <v>2</v>
      </c>
      <c r="AU324" s="362"/>
      <c r="AV324" s="363"/>
      <c r="AW324" s="364"/>
      <c r="AX324" s="365">
        <v>2</v>
      </c>
      <c r="AY324" s="362"/>
      <c r="AZ324" s="363"/>
      <c r="BA324" s="364"/>
      <c r="BB324" s="365">
        <v>2</v>
      </c>
      <c r="BC324" s="362"/>
      <c r="BD324" s="363"/>
      <c r="BE324" s="364"/>
      <c r="BF324" s="365">
        <v>2</v>
      </c>
      <c r="BG324" s="362"/>
      <c r="BH324" s="363"/>
      <c r="BI324" s="364"/>
      <c r="BJ324" s="365">
        <v>2</v>
      </c>
      <c r="BK324" s="362"/>
      <c r="BL324" s="363"/>
      <c r="BM324" s="364"/>
      <c r="BN324" s="365">
        <v>2</v>
      </c>
      <c r="BO324" s="362"/>
      <c r="BP324" s="363"/>
      <c r="BQ324" s="364"/>
      <c r="BR324" s="365">
        <v>2</v>
      </c>
      <c r="BS324" s="362"/>
      <c r="BT324" s="363"/>
      <c r="BU324" s="364"/>
      <c r="BV324" s="365">
        <v>2</v>
      </c>
      <c r="BW324" s="362"/>
      <c r="BX324" s="363"/>
      <c r="BY324" s="364"/>
      <c r="BZ324" s="365">
        <v>2</v>
      </c>
      <c r="CA324" s="362"/>
      <c r="CB324" s="363"/>
      <c r="CC324" s="364"/>
      <c r="CD324" s="365">
        <v>2</v>
      </c>
      <c r="CE324" s="362"/>
      <c r="CF324" s="363"/>
      <c r="CG324" s="364"/>
      <c r="CH324" s="365">
        <v>2</v>
      </c>
      <c r="CI324" s="362"/>
      <c r="CJ324" s="363"/>
      <c r="CK324" s="364"/>
      <c r="CL324" s="365">
        <v>2</v>
      </c>
      <c r="CM324" s="362"/>
      <c r="CN324" s="363"/>
      <c r="CO324" s="364"/>
      <c r="CP324" s="365">
        <v>2</v>
      </c>
      <c r="CQ324" s="362"/>
      <c r="CR324" s="363"/>
      <c r="CS324" s="364"/>
      <c r="CT324" s="365">
        <v>2</v>
      </c>
      <c r="CU324" s="362"/>
      <c r="CV324" s="363"/>
      <c r="CW324" s="364"/>
      <c r="CX324" s="365">
        <v>2</v>
      </c>
      <c r="CY324" s="362"/>
      <c r="CZ324" s="363"/>
      <c r="DA324" s="364"/>
      <c r="DB324" s="365">
        <v>2</v>
      </c>
      <c r="DC324" s="362"/>
      <c r="DD324" s="363"/>
      <c r="DE324" s="364"/>
      <c r="DF324" s="365">
        <v>3</v>
      </c>
      <c r="DG324" s="362"/>
      <c r="DH324" s="363"/>
      <c r="DI324" s="364"/>
      <c r="DJ324" s="365">
        <v>2</v>
      </c>
      <c r="DK324" s="362"/>
      <c r="DL324" s="363"/>
      <c r="DM324" s="364"/>
      <c r="DN324" s="365">
        <v>3</v>
      </c>
      <c r="DO324" s="362"/>
      <c r="DP324" s="363"/>
      <c r="DQ324" s="364"/>
      <c r="DR324" s="365">
        <v>3</v>
      </c>
      <c r="DS324" s="362">
        <v>1</v>
      </c>
      <c r="DT324" s="363"/>
      <c r="DU324" s="364"/>
      <c r="DV324" s="365"/>
      <c r="DW324" s="362"/>
      <c r="DX324" s="363"/>
      <c r="DY324" s="364"/>
      <c r="DZ324" s="413">
        <f t="shared" si="41"/>
        <v>63</v>
      </c>
      <c r="EA324" s="414">
        <f t="shared" si="42"/>
        <v>1</v>
      </c>
      <c r="EB324" s="414">
        <f t="shared" si="43"/>
        <v>0</v>
      </c>
      <c r="EC324" s="415">
        <f t="shared" si="44"/>
        <v>0</v>
      </c>
    </row>
    <row r="325" spans="1:133" ht="43.5" customHeight="1">
      <c r="A325" s="525">
        <v>7</v>
      </c>
      <c r="B325" s="409" t="s">
        <v>638</v>
      </c>
      <c r="C325" s="410" t="s">
        <v>111</v>
      </c>
      <c r="D325" s="504" t="s">
        <v>1339</v>
      </c>
      <c r="E325" s="412">
        <v>15</v>
      </c>
      <c r="F325" s="365">
        <v>1</v>
      </c>
      <c r="G325" s="362"/>
      <c r="H325" s="363"/>
      <c r="I325" s="364"/>
      <c r="J325" s="365">
        <v>1</v>
      </c>
      <c r="K325" s="362"/>
      <c r="L325" s="363"/>
      <c r="M325" s="364"/>
      <c r="N325" s="365">
        <v>1</v>
      </c>
      <c r="O325" s="362"/>
      <c r="P325" s="363"/>
      <c r="Q325" s="364"/>
      <c r="R325" s="365">
        <v>1</v>
      </c>
      <c r="S325" s="362"/>
      <c r="T325" s="363"/>
      <c r="U325" s="364"/>
      <c r="V325" s="365">
        <v>1</v>
      </c>
      <c r="W325" s="362"/>
      <c r="X325" s="363"/>
      <c r="Y325" s="364"/>
      <c r="Z325" s="365">
        <v>1</v>
      </c>
      <c r="AA325" s="362"/>
      <c r="AB325" s="363"/>
      <c r="AC325" s="364"/>
      <c r="AD325" s="365">
        <v>1</v>
      </c>
      <c r="AE325" s="362"/>
      <c r="AF325" s="363"/>
      <c r="AG325" s="364"/>
      <c r="AH325" s="365">
        <v>1</v>
      </c>
      <c r="AI325" s="362"/>
      <c r="AJ325" s="363"/>
      <c r="AK325" s="364"/>
      <c r="AL325" s="365">
        <v>1</v>
      </c>
      <c r="AM325" s="362"/>
      <c r="AN325" s="363"/>
      <c r="AO325" s="364"/>
      <c r="AP325" s="365">
        <v>1</v>
      </c>
      <c r="AQ325" s="362"/>
      <c r="AR325" s="363"/>
      <c r="AS325" s="364"/>
      <c r="AT325" s="365">
        <v>1</v>
      </c>
      <c r="AU325" s="362"/>
      <c r="AV325" s="363"/>
      <c r="AW325" s="364"/>
      <c r="AX325" s="365">
        <v>1</v>
      </c>
      <c r="AY325" s="362"/>
      <c r="AZ325" s="363"/>
      <c r="BA325" s="364"/>
      <c r="BB325" s="365">
        <v>1</v>
      </c>
      <c r="BC325" s="362"/>
      <c r="BD325" s="363"/>
      <c r="BE325" s="364"/>
      <c r="BF325" s="365">
        <v>1</v>
      </c>
      <c r="BG325" s="362"/>
      <c r="BH325" s="363"/>
      <c r="BI325" s="364"/>
      <c r="BJ325" s="365">
        <v>1</v>
      </c>
      <c r="BK325" s="362"/>
      <c r="BL325" s="363"/>
      <c r="BM325" s="364"/>
      <c r="BN325" s="365">
        <v>1</v>
      </c>
      <c r="BO325" s="362"/>
      <c r="BP325" s="363"/>
      <c r="BQ325" s="364"/>
      <c r="BR325" s="365">
        <v>1</v>
      </c>
      <c r="BS325" s="362"/>
      <c r="BT325" s="363"/>
      <c r="BU325" s="364"/>
      <c r="BV325" s="365">
        <v>1</v>
      </c>
      <c r="BW325" s="362"/>
      <c r="BX325" s="363"/>
      <c r="BY325" s="364"/>
      <c r="BZ325" s="365">
        <v>1</v>
      </c>
      <c r="CA325" s="362"/>
      <c r="CB325" s="363"/>
      <c r="CC325" s="364"/>
      <c r="CD325" s="365">
        <v>1</v>
      </c>
      <c r="CE325" s="362"/>
      <c r="CF325" s="363"/>
      <c r="CG325" s="364"/>
      <c r="CH325" s="365">
        <v>1</v>
      </c>
      <c r="CI325" s="362"/>
      <c r="CJ325" s="363"/>
      <c r="CK325" s="364"/>
      <c r="CL325" s="365">
        <v>1</v>
      </c>
      <c r="CM325" s="362"/>
      <c r="CN325" s="363"/>
      <c r="CO325" s="364"/>
      <c r="CP325" s="365">
        <v>1</v>
      </c>
      <c r="CQ325" s="362"/>
      <c r="CR325" s="363"/>
      <c r="CS325" s="364"/>
      <c r="CT325" s="365">
        <v>1</v>
      </c>
      <c r="CU325" s="362"/>
      <c r="CV325" s="363"/>
      <c r="CW325" s="364"/>
      <c r="CX325" s="365">
        <v>1</v>
      </c>
      <c r="CY325" s="362"/>
      <c r="CZ325" s="363"/>
      <c r="DA325" s="364"/>
      <c r="DB325" s="365">
        <v>1</v>
      </c>
      <c r="DC325" s="362"/>
      <c r="DD325" s="363"/>
      <c r="DE325" s="364"/>
      <c r="DF325" s="365">
        <v>1</v>
      </c>
      <c r="DG325" s="362"/>
      <c r="DH325" s="363"/>
      <c r="DI325" s="364"/>
      <c r="DJ325" s="365">
        <v>1</v>
      </c>
      <c r="DK325" s="362"/>
      <c r="DL325" s="363"/>
      <c r="DM325" s="364"/>
      <c r="DN325" s="365">
        <v>2</v>
      </c>
      <c r="DO325" s="362"/>
      <c r="DP325" s="363"/>
      <c r="DQ325" s="364"/>
      <c r="DR325" s="365">
        <v>2</v>
      </c>
      <c r="DS325" s="362"/>
      <c r="DT325" s="363"/>
      <c r="DU325" s="364"/>
      <c r="DV325" s="365"/>
      <c r="DW325" s="362"/>
      <c r="DX325" s="363"/>
      <c r="DY325" s="364"/>
      <c r="DZ325" s="413">
        <f t="shared" si="41"/>
        <v>32</v>
      </c>
      <c r="EA325" s="414">
        <f t="shared" si="42"/>
        <v>0</v>
      </c>
      <c r="EB325" s="414">
        <f t="shared" si="43"/>
        <v>0</v>
      </c>
      <c r="EC325" s="415">
        <f t="shared" si="44"/>
        <v>0</v>
      </c>
    </row>
    <row r="326" spans="1:133" ht="43.5" customHeight="1">
      <c r="A326" s="527">
        <v>8</v>
      </c>
      <c r="B326" s="409" t="s">
        <v>639</v>
      </c>
      <c r="C326" s="410" t="s">
        <v>105</v>
      </c>
      <c r="D326" s="504" t="s">
        <v>1340</v>
      </c>
      <c r="E326" s="412">
        <v>15</v>
      </c>
      <c r="F326" s="365">
        <v>1</v>
      </c>
      <c r="G326" s="362"/>
      <c r="H326" s="363"/>
      <c r="I326" s="364"/>
      <c r="J326" s="365">
        <v>1</v>
      </c>
      <c r="K326" s="362"/>
      <c r="L326" s="363"/>
      <c r="M326" s="364"/>
      <c r="N326" s="365">
        <v>1</v>
      </c>
      <c r="O326" s="362"/>
      <c r="P326" s="363"/>
      <c r="Q326" s="364"/>
      <c r="R326" s="365">
        <v>1</v>
      </c>
      <c r="S326" s="362"/>
      <c r="T326" s="363"/>
      <c r="U326" s="364"/>
      <c r="V326" s="365">
        <v>1</v>
      </c>
      <c r="W326" s="362"/>
      <c r="X326" s="363"/>
      <c r="Y326" s="364"/>
      <c r="Z326" s="365">
        <v>1</v>
      </c>
      <c r="AA326" s="362"/>
      <c r="AB326" s="363"/>
      <c r="AC326" s="364"/>
      <c r="AD326" s="365">
        <v>1</v>
      </c>
      <c r="AE326" s="362"/>
      <c r="AF326" s="363"/>
      <c r="AG326" s="364"/>
      <c r="AH326" s="365">
        <v>1</v>
      </c>
      <c r="AI326" s="362"/>
      <c r="AJ326" s="363"/>
      <c r="AK326" s="364"/>
      <c r="AL326" s="365">
        <v>1</v>
      </c>
      <c r="AM326" s="362"/>
      <c r="AN326" s="363"/>
      <c r="AO326" s="364"/>
      <c r="AP326" s="365">
        <v>1</v>
      </c>
      <c r="AQ326" s="362"/>
      <c r="AR326" s="363"/>
      <c r="AS326" s="364"/>
      <c r="AT326" s="365">
        <v>1</v>
      </c>
      <c r="AU326" s="362"/>
      <c r="AV326" s="363"/>
      <c r="AW326" s="364"/>
      <c r="AX326" s="365">
        <v>1</v>
      </c>
      <c r="AY326" s="362"/>
      <c r="AZ326" s="363"/>
      <c r="BA326" s="364"/>
      <c r="BB326" s="365">
        <v>1</v>
      </c>
      <c r="BC326" s="362"/>
      <c r="BD326" s="363"/>
      <c r="BE326" s="364"/>
      <c r="BF326" s="365">
        <v>1</v>
      </c>
      <c r="BG326" s="362"/>
      <c r="BH326" s="363"/>
      <c r="BI326" s="364"/>
      <c r="BJ326" s="365">
        <v>1</v>
      </c>
      <c r="BK326" s="362"/>
      <c r="BL326" s="363"/>
      <c r="BM326" s="364"/>
      <c r="BN326" s="365">
        <v>1</v>
      </c>
      <c r="BO326" s="362"/>
      <c r="BP326" s="363"/>
      <c r="BQ326" s="364"/>
      <c r="BR326" s="365">
        <v>1</v>
      </c>
      <c r="BS326" s="362"/>
      <c r="BT326" s="363"/>
      <c r="BU326" s="364"/>
      <c r="BV326" s="365">
        <v>1</v>
      </c>
      <c r="BW326" s="362"/>
      <c r="BX326" s="363"/>
      <c r="BY326" s="364"/>
      <c r="BZ326" s="365">
        <v>1</v>
      </c>
      <c r="CA326" s="362"/>
      <c r="CB326" s="363"/>
      <c r="CC326" s="364"/>
      <c r="CD326" s="365">
        <v>1</v>
      </c>
      <c r="CE326" s="362"/>
      <c r="CF326" s="363"/>
      <c r="CG326" s="364"/>
      <c r="CH326" s="365">
        <v>1</v>
      </c>
      <c r="CI326" s="362"/>
      <c r="CJ326" s="363"/>
      <c r="CK326" s="364"/>
      <c r="CL326" s="365">
        <v>1</v>
      </c>
      <c r="CM326" s="362"/>
      <c r="CN326" s="363"/>
      <c r="CO326" s="364"/>
      <c r="CP326" s="365">
        <v>1</v>
      </c>
      <c r="CQ326" s="362"/>
      <c r="CR326" s="363"/>
      <c r="CS326" s="364"/>
      <c r="CT326" s="365">
        <v>1</v>
      </c>
      <c r="CU326" s="362"/>
      <c r="CV326" s="363"/>
      <c r="CW326" s="364"/>
      <c r="CX326" s="365">
        <v>1</v>
      </c>
      <c r="CY326" s="362"/>
      <c r="CZ326" s="363"/>
      <c r="DA326" s="364"/>
      <c r="DB326" s="365">
        <v>1</v>
      </c>
      <c r="DC326" s="362"/>
      <c r="DD326" s="363"/>
      <c r="DE326" s="364"/>
      <c r="DF326" s="365">
        <v>1</v>
      </c>
      <c r="DG326" s="362"/>
      <c r="DH326" s="363"/>
      <c r="DI326" s="364"/>
      <c r="DJ326" s="365">
        <v>1</v>
      </c>
      <c r="DK326" s="362"/>
      <c r="DL326" s="363"/>
      <c r="DM326" s="364"/>
      <c r="DN326" s="365">
        <v>2</v>
      </c>
      <c r="DO326" s="362"/>
      <c r="DP326" s="363"/>
      <c r="DQ326" s="364"/>
      <c r="DR326" s="365">
        <v>2</v>
      </c>
      <c r="DS326" s="362"/>
      <c r="DT326" s="363"/>
      <c r="DU326" s="364"/>
      <c r="DV326" s="365"/>
      <c r="DW326" s="362"/>
      <c r="DX326" s="363"/>
      <c r="DY326" s="364"/>
      <c r="DZ326" s="413">
        <f t="shared" si="41"/>
        <v>32</v>
      </c>
      <c r="EA326" s="414">
        <f t="shared" si="42"/>
        <v>0</v>
      </c>
      <c r="EB326" s="414">
        <f t="shared" si="43"/>
        <v>0</v>
      </c>
      <c r="EC326" s="415">
        <f t="shared" si="44"/>
        <v>0</v>
      </c>
    </row>
    <row r="327" spans="1:133" ht="34.5" customHeight="1">
      <c r="A327" s="525">
        <v>9</v>
      </c>
      <c r="B327" s="409" t="s">
        <v>640</v>
      </c>
      <c r="C327" s="410" t="s">
        <v>106</v>
      </c>
      <c r="D327" s="504" t="s">
        <v>1341</v>
      </c>
      <c r="E327" s="412">
        <v>12</v>
      </c>
      <c r="F327" s="365"/>
      <c r="G327" s="362">
        <v>1</v>
      </c>
      <c r="H327" s="363"/>
      <c r="I327" s="364"/>
      <c r="J327" s="365">
        <v>1</v>
      </c>
      <c r="K327" s="362"/>
      <c r="L327" s="363"/>
      <c r="M327" s="364"/>
      <c r="N327" s="365">
        <v>1</v>
      </c>
      <c r="O327" s="362"/>
      <c r="P327" s="363"/>
      <c r="Q327" s="364"/>
      <c r="R327" s="365">
        <v>1</v>
      </c>
      <c r="S327" s="362"/>
      <c r="T327" s="363"/>
      <c r="U327" s="364"/>
      <c r="V327" s="365">
        <v>1</v>
      </c>
      <c r="W327" s="362"/>
      <c r="X327" s="363"/>
      <c r="Y327" s="364"/>
      <c r="Z327" s="365">
        <v>1</v>
      </c>
      <c r="AA327" s="362"/>
      <c r="AB327" s="363"/>
      <c r="AC327" s="364"/>
      <c r="AD327" s="365">
        <v>1</v>
      </c>
      <c r="AE327" s="362"/>
      <c r="AF327" s="363"/>
      <c r="AG327" s="364"/>
      <c r="AH327" s="365">
        <v>1</v>
      </c>
      <c r="AI327" s="362"/>
      <c r="AJ327" s="363"/>
      <c r="AK327" s="364"/>
      <c r="AL327" s="365">
        <v>1</v>
      </c>
      <c r="AM327" s="362"/>
      <c r="AN327" s="363"/>
      <c r="AO327" s="364"/>
      <c r="AP327" s="365">
        <v>1</v>
      </c>
      <c r="AQ327" s="362"/>
      <c r="AR327" s="363"/>
      <c r="AS327" s="364"/>
      <c r="AT327" s="365">
        <v>1</v>
      </c>
      <c r="AU327" s="362"/>
      <c r="AV327" s="363"/>
      <c r="AW327" s="364"/>
      <c r="AX327" s="365">
        <v>1</v>
      </c>
      <c r="AY327" s="362"/>
      <c r="AZ327" s="363"/>
      <c r="BA327" s="364"/>
      <c r="BB327" s="365">
        <v>1</v>
      </c>
      <c r="BC327" s="362"/>
      <c r="BD327" s="363"/>
      <c r="BE327" s="364"/>
      <c r="BF327" s="365">
        <v>1</v>
      </c>
      <c r="BG327" s="362"/>
      <c r="BH327" s="363"/>
      <c r="BI327" s="364"/>
      <c r="BJ327" s="365">
        <v>1</v>
      </c>
      <c r="BK327" s="362"/>
      <c r="BL327" s="363"/>
      <c r="BM327" s="364"/>
      <c r="BN327" s="365">
        <v>1</v>
      </c>
      <c r="BO327" s="362"/>
      <c r="BP327" s="363"/>
      <c r="BQ327" s="364"/>
      <c r="BR327" s="365">
        <v>1</v>
      </c>
      <c r="BS327" s="362"/>
      <c r="BT327" s="363"/>
      <c r="BU327" s="364"/>
      <c r="BV327" s="365">
        <v>1</v>
      </c>
      <c r="BW327" s="362"/>
      <c r="BX327" s="363"/>
      <c r="BY327" s="364"/>
      <c r="BZ327" s="365">
        <v>1</v>
      </c>
      <c r="CA327" s="362"/>
      <c r="CB327" s="363"/>
      <c r="CC327" s="364"/>
      <c r="CD327" s="365">
        <v>1</v>
      </c>
      <c r="CE327" s="362"/>
      <c r="CF327" s="363"/>
      <c r="CG327" s="364"/>
      <c r="CH327" s="365">
        <v>1</v>
      </c>
      <c r="CI327" s="362"/>
      <c r="CJ327" s="363"/>
      <c r="CK327" s="364"/>
      <c r="CL327" s="365">
        <v>1</v>
      </c>
      <c r="CM327" s="362"/>
      <c r="CN327" s="363"/>
      <c r="CO327" s="364"/>
      <c r="CP327" s="365">
        <v>1</v>
      </c>
      <c r="CQ327" s="362"/>
      <c r="CR327" s="363"/>
      <c r="CS327" s="364"/>
      <c r="CT327" s="365">
        <v>1</v>
      </c>
      <c r="CU327" s="362"/>
      <c r="CV327" s="363"/>
      <c r="CW327" s="364"/>
      <c r="CX327" s="365">
        <v>1</v>
      </c>
      <c r="CY327" s="362"/>
      <c r="CZ327" s="363"/>
      <c r="DA327" s="364"/>
      <c r="DB327" s="365">
        <v>1</v>
      </c>
      <c r="DC327" s="362"/>
      <c r="DD327" s="363"/>
      <c r="DE327" s="364"/>
      <c r="DF327" s="365">
        <v>1</v>
      </c>
      <c r="DG327" s="362"/>
      <c r="DH327" s="363"/>
      <c r="DI327" s="364"/>
      <c r="DJ327" s="365">
        <v>1</v>
      </c>
      <c r="DK327" s="362"/>
      <c r="DL327" s="363"/>
      <c r="DM327" s="364"/>
      <c r="DN327" s="365">
        <v>1</v>
      </c>
      <c r="DO327" s="362"/>
      <c r="DP327" s="363"/>
      <c r="DQ327" s="364"/>
      <c r="DR327" s="365">
        <v>1</v>
      </c>
      <c r="DS327" s="362"/>
      <c r="DT327" s="363"/>
      <c r="DU327" s="364"/>
      <c r="DV327" s="365"/>
      <c r="DW327" s="362"/>
      <c r="DX327" s="363"/>
      <c r="DY327" s="364"/>
      <c r="DZ327" s="413">
        <f t="shared" si="41"/>
        <v>29</v>
      </c>
      <c r="EA327" s="414">
        <f t="shared" si="42"/>
        <v>1</v>
      </c>
      <c r="EB327" s="414">
        <f t="shared" si="43"/>
        <v>0</v>
      </c>
      <c r="EC327" s="415">
        <f t="shared" si="44"/>
        <v>0</v>
      </c>
    </row>
    <row r="328" spans="1:133" ht="34.5" customHeight="1">
      <c r="A328" s="527">
        <v>10</v>
      </c>
      <c r="B328" s="409" t="s">
        <v>641</v>
      </c>
      <c r="C328" s="410" t="s">
        <v>119</v>
      </c>
      <c r="D328" s="504" t="s">
        <v>1342</v>
      </c>
      <c r="E328" s="412">
        <v>11</v>
      </c>
      <c r="F328" s="365">
        <v>1</v>
      </c>
      <c r="G328" s="362"/>
      <c r="H328" s="363"/>
      <c r="I328" s="364"/>
      <c r="J328" s="365">
        <v>1</v>
      </c>
      <c r="K328" s="362"/>
      <c r="L328" s="363"/>
      <c r="M328" s="364"/>
      <c r="N328" s="365">
        <v>1</v>
      </c>
      <c r="O328" s="362"/>
      <c r="P328" s="363"/>
      <c r="Q328" s="364"/>
      <c r="R328" s="365">
        <v>1</v>
      </c>
      <c r="S328" s="362"/>
      <c r="T328" s="363"/>
      <c r="U328" s="364"/>
      <c r="V328" s="365">
        <v>1</v>
      </c>
      <c r="W328" s="362"/>
      <c r="X328" s="363"/>
      <c r="Y328" s="364"/>
      <c r="Z328" s="365">
        <v>1</v>
      </c>
      <c r="AA328" s="362"/>
      <c r="AB328" s="363"/>
      <c r="AC328" s="364"/>
      <c r="AD328" s="365">
        <v>1</v>
      </c>
      <c r="AE328" s="362"/>
      <c r="AF328" s="363"/>
      <c r="AG328" s="364"/>
      <c r="AH328" s="365">
        <v>1</v>
      </c>
      <c r="AI328" s="362"/>
      <c r="AJ328" s="363"/>
      <c r="AK328" s="364"/>
      <c r="AL328" s="365">
        <v>1</v>
      </c>
      <c r="AM328" s="362"/>
      <c r="AN328" s="363"/>
      <c r="AO328" s="364"/>
      <c r="AP328" s="365">
        <v>1</v>
      </c>
      <c r="AQ328" s="362"/>
      <c r="AR328" s="363"/>
      <c r="AS328" s="364"/>
      <c r="AT328" s="365">
        <v>1</v>
      </c>
      <c r="AU328" s="362"/>
      <c r="AV328" s="363"/>
      <c r="AW328" s="364"/>
      <c r="AX328" s="365">
        <v>1</v>
      </c>
      <c r="AY328" s="362"/>
      <c r="AZ328" s="363"/>
      <c r="BA328" s="364"/>
      <c r="BB328" s="365">
        <v>1</v>
      </c>
      <c r="BC328" s="362"/>
      <c r="BD328" s="363"/>
      <c r="BE328" s="364"/>
      <c r="BF328" s="365">
        <v>1</v>
      </c>
      <c r="BG328" s="362"/>
      <c r="BH328" s="363"/>
      <c r="BI328" s="364"/>
      <c r="BJ328" s="365">
        <v>1</v>
      </c>
      <c r="BK328" s="362"/>
      <c r="BL328" s="363"/>
      <c r="BM328" s="364"/>
      <c r="BN328" s="365">
        <v>1</v>
      </c>
      <c r="BO328" s="362"/>
      <c r="BP328" s="363"/>
      <c r="BQ328" s="364"/>
      <c r="BR328" s="365">
        <v>1</v>
      </c>
      <c r="BS328" s="362"/>
      <c r="BT328" s="363"/>
      <c r="BU328" s="364"/>
      <c r="BV328" s="365">
        <v>1</v>
      </c>
      <c r="BW328" s="362"/>
      <c r="BX328" s="363"/>
      <c r="BY328" s="364"/>
      <c r="BZ328" s="365">
        <v>1</v>
      </c>
      <c r="CA328" s="362"/>
      <c r="CB328" s="363"/>
      <c r="CC328" s="364"/>
      <c r="CD328" s="365">
        <v>1</v>
      </c>
      <c r="CE328" s="362"/>
      <c r="CF328" s="363"/>
      <c r="CG328" s="364"/>
      <c r="CH328" s="365">
        <v>1</v>
      </c>
      <c r="CI328" s="362"/>
      <c r="CJ328" s="363"/>
      <c r="CK328" s="364"/>
      <c r="CL328" s="365">
        <v>1</v>
      </c>
      <c r="CM328" s="362"/>
      <c r="CN328" s="363"/>
      <c r="CO328" s="364"/>
      <c r="CP328" s="365">
        <v>1</v>
      </c>
      <c r="CQ328" s="362"/>
      <c r="CR328" s="363"/>
      <c r="CS328" s="364"/>
      <c r="CT328" s="365">
        <v>1</v>
      </c>
      <c r="CU328" s="362"/>
      <c r="CV328" s="363"/>
      <c r="CW328" s="364"/>
      <c r="CX328" s="365">
        <v>1</v>
      </c>
      <c r="CY328" s="362"/>
      <c r="CZ328" s="363"/>
      <c r="DA328" s="364"/>
      <c r="DB328" s="365">
        <v>1</v>
      </c>
      <c r="DC328" s="362"/>
      <c r="DD328" s="363"/>
      <c r="DE328" s="364"/>
      <c r="DF328" s="365">
        <v>1</v>
      </c>
      <c r="DG328" s="362"/>
      <c r="DH328" s="363"/>
      <c r="DI328" s="364"/>
      <c r="DJ328" s="365">
        <v>1</v>
      </c>
      <c r="DK328" s="362"/>
      <c r="DL328" s="363"/>
      <c r="DM328" s="364"/>
      <c r="DN328" s="365">
        <v>1</v>
      </c>
      <c r="DO328" s="362"/>
      <c r="DP328" s="363"/>
      <c r="DQ328" s="364"/>
      <c r="DR328" s="365">
        <v>1</v>
      </c>
      <c r="DS328" s="362"/>
      <c r="DT328" s="363"/>
      <c r="DU328" s="364"/>
      <c r="DV328" s="365"/>
      <c r="DW328" s="362"/>
      <c r="DX328" s="363"/>
      <c r="DY328" s="364"/>
      <c r="DZ328" s="413">
        <f t="shared" si="41"/>
        <v>30</v>
      </c>
      <c r="EA328" s="414">
        <f t="shared" si="42"/>
        <v>0</v>
      </c>
      <c r="EB328" s="414">
        <f t="shared" si="43"/>
        <v>0</v>
      </c>
      <c r="EC328" s="415">
        <f t="shared" si="44"/>
        <v>0</v>
      </c>
    </row>
    <row r="329" spans="1:133" ht="34.5" customHeight="1">
      <c r="A329" s="525">
        <v>11</v>
      </c>
      <c r="B329" s="409" t="s">
        <v>642</v>
      </c>
      <c r="C329" s="410" t="s">
        <v>116</v>
      </c>
      <c r="D329" s="504" t="s">
        <v>1343</v>
      </c>
      <c r="E329" s="412">
        <v>10</v>
      </c>
      <c r="F329" s="365"/>
      <c r="G329" s="362">
        <v>1</v>
      </c>
      <c r="H329" s="363"/>
      <c r="I329" s="364"/>
      <c r="J329" s="365">
        <v>1</v>
      </c>
      <c r="K329" s="362"/>
      <c r="L329" s="363"/>
      <c r="M329" s="364"/>
      <c r="N329" s="365">
        <v>1</v>
      </c>
      <c r="O329" s="362"/>
      <c r="P329" s="363"/>
      <c r="Q329" s="364"/>
      <c r="R329" s="365">
        <v>1</v>
      </c>
      <c r="S329" s="362"/>
      <c r="T329" s="363"/>
      <c r="U329" s="364"/>
      <c r="V329" s="365">
        <v>1</v>
      </c>
      <c r="W329" s="362"/>
      <c r="X329" s="363"/>
      <c r="Y329" s="364"/>
      <c r="Z329" s="365">
        <v>1</v>
      </c>
      <c r="AA329" s="362"/>
      <c r="AB329" s="363"/>
      <c r="AC329" s="364"/>
      <c r="AD329" s="365">
        <v>1</v>
      </c>
      <c r="AE329" s="362"/>
      <c r="AF329" s="363"/>
      <c r="AG329" s="364"/>
      <c r="AH329" s="365">
        <v>1</v>
      </c>
      <c r="AI329" s="362"/>
      <c r="AJ329" s="363"/>
      <c r="AK329" s="364"/>
      <c r="AL329" s="365">
        <v>1</v>
      </c>
      <c r="AM329" s="362"/>
      <c r="AN329" s="363"/>
      <c r="AO329" s="364"/>
      <c r="AP329" s="365">
        <v>1</v>
      </c>
      <c r="AQ329" s="362"/>
      <c r="AR329" s="363"/>
      <c r="AS329" s="364"/>
      <c r="AT329" s="365">
        <v>1</v>
      </c>
      <c r="AU329" s="362"/>
      <c r="AV329" s="363"/>
      <c r="AW329" s="364"/>
      <c r="AX329" s="365">
        <v>1</v>
      </c>
      <c r="AY329" s="362"/>
      <c r="AZ329" s="363"/>
      <c r="BA329" s="364"/>
      <c r="BB329" s="365">
        <v>1</v>
      </c>
      <c r="BC329" s="362"/>
      <c r="BD329" s="363"/>
      <c r="BE329" s="364"/>
      <c r="BF329" s="365">
        <v>1</v>
      </c>
      <c r="BG329" s="362"/>
      <c r="BH329" s="363"/>
      <c r="BI329" s="364"/>
      <c r="BJ329" s="365">
        <v>1</v>
      </c>
      <c r="BK329" s="362"/>
      <c r="BL329" s="363"/>
      <c r="BM329" s="364"/>
      <c r="BN329" s="365">
        <v>1</v>
      </c>
      <c r="BO329" s="362"/>
      <c r="BP329" s="363"/>
      <c r="BQ329" s="364"/>
      <c r="BR329" s="365">
        <v>1</v>
      </c>
      <c r="BS329" s="362"/>
      <c r="BT329" s="363"/>
      <c r="BU329" s="364"/>
      <c r="BV329" s="365">
        <v>1</v>
      </c>
      <c r="BW329" s="362"/>
      <c r="BX329" s="363"/>
      <c r="BY329" s="364"/>
      <c r="BZ329" s="365">
        <v>1</v>
      </c>
      <c r="CA329" s="362"/>
      <c r="CB329" s="363"/>
      <c r="CC329" s="364"/>
      <c r="CD329" s="365">
        <v>1</v>
      </c>
      <c r="CE329" s="362"/>
      <c r="CF329" s="363"/>
      <c r="CG329" s="364"/>
      <c r="CH329" s="365">
        <v>1</v>
      </c>
      <c r="CI329" s="362"/>
      <c r="CJ329" s="363"/>
      <c r="CK329" s="364"/>
      <c r="CL329" s="365">
        <v>1</v>
      </c>
      <c r="CM329" s="362"/>
      <c r="CN329" s="363"/>
      <c r="CO329" s="364"/>
      <c r="CP329" s="365">
        <v>1</v>
      </c>
      <c r="CQ329" s="362"/>
      <c r="CR329" s="363"/>
      <c r="CS329" s="364"/>
      <c r="CT329" s="365">
        <v>1</v>
      </c>
      <c r="CU329" s="362"/>
      <c r="CV329" s="363"/>
      <c r="CW329" s="364"/>
      <c r="CX329" s="365">
        <v>1</v>
      </c>
      <c r="CY329" s="362"/>
      <c r="CZ329" s="363"/>
      <c r="DA329" s="364"/>
      <c r="DB329" s="365">
        <v>1</v>
      </c>
      <c r="DC329" s="362"/>
      <c r="DD329" s="363"/>
      <c r="DE329" s="364"/>
      <c r="DF329" s="365">
        <v>1</v>
      </c>
      <c r="DG329" s="362"/>
      <c r="DH329" s="363"/>
      <c r="DI329" s="364"/>
      <c r="DJ329" s="365">
        <v>1</v>
      </c>
      <c r="DK329" s="362"/>
      <c r="DL329" s="363"/>
      <c r="DM329" s="364"/>
      <c r="DN329" s="365">
        <v>1</v>
      </c>
      <c r="DO329" s="362"/>
      <c r="DP329" s="363"/>
      <c r="DQ329" s="364"/>
      <c r="DR329" s="365">
        <v>1</v>
      </c>
      <c r="DS329" s="362"/>
      <c r="DT329" s="363"/>
      <c r="DU329" s="364"/>
      <c r="DV329" s="365"/>
      <c r="DW329" s="362"/>
      <c r="DX329" s="363"/>
      <c r="DY329" s="364"/>
      <c r="DZ329" s="413">
        <f t="shared" si="41"/>
        <v>29</v>
      </c>
      <c r="EA329" s="414">
        <f t="shared" si="42"/>
        <v>1</v>
      </c>
      <c r="EB329" s="414">
        <f t="shared" si="43"/>
        <v>0</v>
      </c>
      <c r="EC329" s="415">
        <f t="shared" si="44"/>
        <v>0</v>
      </c>
    </row>
    <row r="330" spans="1:133" ht="44.25" customHeight="1">
      <c r="A330" s="527">
        <v>12</v>
      </c>
      <c r="B330" s="409" t="s">
        <v>643</v>
      </c>
      <c r="C330" s="410" t="s">
        <v>109</v>
      </c>
      <c r="D330" s="504" t="s">
        <v>1344</v>
      </c>
      <c r="E330" s="412">
        <v>10</v>
      </c>
      <c r="F330" s="365">
        <v>1</v>
      </c>
      <c r="G330" s="362"/>
      <c r="H330" s="363"/>
      <c r="I330" s="364"/>
      <c r="J330" s="365">
        <v>1</v>
      </c>
      <c r="K330" s="362"/>
      <c r="L330" s="363"/>
      <c r="M330" s="364"/>
      <c r="N330" s="365">
        <v>1</v>
      </c>
      <c r="O330" s="362"/>
      <c r="P330" s="363"/>
      <c r="Q330" s="364"/>
      <c r="R330" s="365">
        <v>1</v>
      </c>
      <c r="S330" s="362"/>
      <c r="T330" s="363"/>
      <c r="U330" s="364"/>
      <c r="V330" s="365">
        <v>1</v>
      </c>
      <c r="W330" s="362"/>
      <c r="X330" s="363"/>
      <c r="Y330" s="364"/>
      <c r="Z330" s="365">
        <v>1</v>
      </c>
      <c r="AA330" s="362"/>
      <c r="AB330" s="363"/>
      <c r="AC330" s="364"/>
      <c r="AD330" s="365">
        <v>1</v>
      </c>
      <c r="AE330" s="362"/>
      <c r="AF330" s="363"/>
      <c r="AG330" s="364"/>
      <c r="AH330" s="365">
        <v>1</v>
      </c>
      <c r="AI330" s="362"/>
      <c r="AJ330" s="363"/>
      <c r="AK330" s="364"/>
      <c r="AL330" s="365">
        <v>1</v>
      </c>
      <c r="AM330" s="362"/>
      <c r="AN330" s="363"/>
      <c r="AO330" s="364"/>
      <c r="AP330" s="365">
        <v>1</v>
      </c>
      <c r="AQ330" s="362"/>
      <c r="AR330" s="363"/>
      <c r="AS330" s="364"/>
      <c r="AT330" s="365">
        <v>1</v>
      </c>
      <c r="AU330" s="362"/>
      <c r="AV330" s="363"/>
      <c r="AW330" s="364"/>
      <c r="AX330" s="365">
        <v>1</v>
      </c>
      <c r="AY330" s="362"/>
      <c r="AZ330" s="363"/>
      <c r="BA330" s="364"/>
      <c r="BB330" s="365">
        <v>1</v>
      </c>
      <c r="BC330" s="362"/>
      <c r="BD330" s="363"/>
      <c r="BE330" s="364"/>
      <c r="BF330" s="365">
        <v>1</v>
      </c>
      <c r="BG330" s="362"/>
      <c r="BH330" s="363"/>
      <c r="BI330" s="364"/>
      <c r="BJ330" s="365">
        <v>1</v>
      </c>
      <c r="BK330" s="362"/>
      <c r="BL330" s="363"/>
      <c r="BM330" s="364"/>
      <c r="BN330" s="365">
        <v>1</v>
      </c>
      <c r="BO330" s="362"/>
      <c r="BP330" s="363"/>
      <c r="BQ330" s="364"/>
      <c r="BR330" s="365">
        <v>1</v>
      </c>
      <c r="BS330" s="362"/>
      <c r="BT330" s="363"/>
      <c r="BU330" s="364"/>
      <c r="BV330" s="365">
        <v>1</v>
      </c>
      <c r="BW330" s="362"/>
      <c r="BX330" s="363"/>
      <c r="BY330" s="364"/>
      <c r="BZ330" s="365">
        <v>1</v>
      </c>
      <c r="CA330" s="362"/>
      <c r="CB330" s="363"/>
      <c r="CC330" s="364"/>
      <c r="CD330" s="365">
        <v>1</v>
      </c>
      <c r="CE330" s="362"/>
      <c r="CF330" s="363"/>
      <c r="CG330" s="364"/>
      <c r="CH330" s="365">
        <v>1</v>
      </c>
      <c r="CI330" s="362"/>
      <c r="CJ330" s="363"/>
      <c r="CK330" s="364"/>
      <c r="CL330" s="365">
        <v>1</v>
      </c>
      <c r="CM330" s="362"/>
      <c r="CN330" s="363"/>
      <c r="CO330" s="364"/>
      <c r="CP330" s="365">
        <v>1</v>
      </c>
      <c r="CQ330" s="362"/>
      <c r="CR330" s="363"/>
      <c r="CS330" s="364"/>
      <c r="CT330" s="365">
        <v>1</v>
      </c>
      <c r="CU330" s="362"/>
      <c r="CV330" s="363"/>
      <c r="CW330" s="364"/>
      <c r="CX330" s="365">
        <v>1</v>
      </c>
      <c r="CY330" s="362"/>
      <c r="CZ330" s="363"/>
      <c r="DA330" s="364"/>
      <c r="DB330" s="365">
        <v>1</v>
      </c>
      <c r="DC330" s="362"/>
      <c r="DD330" s="363"/>
      <c r="DE330" s="364"/>
      <c r="DF330" s="365">
        <v>1</v>
      </c>
      <c r="DG330" s="362"/>
      <c r="DH330" s="363"/>
      <c r="DI330" s="364"/>
      <c r="DJ330" s="365">
        <v>1</v>
      </c>
      <c r="DK330" s="362"/>
      <c r="DL330" s="363"/>
      <c r="DM330" s="364"/>
      <c r="DN330" s="365">
        <v>1</v>
      </c>
      <c r="DO330" s="362"/>
      <c r="DP330" s="363"/>
      <c r="DQ330" s="364"/>
      <c r="DR330" s="365">
        <v>1</v>
      </c>
      <c r="DS330" s="362"/>
      <c r="DT330" s="363"/>
      <c r="DU330" s="364"/>
      <c r="DV330" s="365"/>
      <c r="DW330" s="362"/>
      <c r="DX330" s="363"/>
      <c r="DY330" s="364"/>
      <c r="DZ330" s="413">
        <f t="shared" si="41"/>
        <v>30</v>
      </c>
      <c r="EA330" s="414">
        <f t="shared" si="42"/>
        <v>0</v>
      </c>
      <c r="EB330" s="414">
        <f t="shared" si="43"/>
        <v>0</v>
      </c>
      <c r="EC330" s="415">
        <f t="shared" si="44"/>
        <v>0</v>
      </c>
    </row>
    <row r="331" spans="1:133" ht="44.25" customHeight="1">
      <c r="A331" s="525">
        <v>13</v>
      </c>
      <c r="B331" s="409" t="s">
        <v>644</v>
      </c>
      <c r="C331" s="410" t="s">
        <v>645</v>
      </c>
      <c r="D331" s="504" t="s">
        <v>1345</v>
      </c>
      <c r="E331" s="412">
        <v>10</v>
      </c>
      <c r="F331" s="365"/>
      <c r="G331" s="362">
        <v>1</v>
      </c>
      <c r="H331" s="363"/>
      <c r="I331" s="364"/>
      <c r="J331" s="365">
        <v>1</v>
      </c>
      <c r="K331" s="362"/>
      <c r="L331" s="363"/>
      <c r="M331" s="364"/>
      <c r="N331" s="365">
        <v>1</v>
      </c>
      <c r="O331" s="362"/>
      <c r="P331" s="363"/>
      <c r="Q331" s="364"/>
      <c r="R331" s="365">
        <v>1</v>
      </c>
      <c r="S331" s="362"/>
      <c r="T331" s="363"/>
      <c r="U331" s="364"/>
      <c r="V331" s="365">
        <v>1</v>
      </c>
      <c r="W331" s="362"/>
      <c r="X331" s="363"/>
      <c r="Y331" s="364"/>
      <c r="Z331" s="365">
        <v>1</v>
      </c>
      <c r="AA331" s="362"/>
      <c r="AB331" s="363"/>
      <c r="AC331" s="364"/>
      <c r="AD331" s="365">
        <v>1</v>
      </c>
      <c r="AE331" s="362"/>
      <c r="AF331" s="363"/>
      <c r="AG331" s="364"/>
      <c r="AH331" s="365">
        <v>1</v>
      </c>
      <c r="AI331" s="362"/>
      <c r="AJ331" s="363"/>
      <c r="AK331" s="364"/>
      <c r="AL331" s="365">
        <v>1</v>
      </c>
      <c r="AM331" s="362"/>
      <c r="AN331" s="363"/>
      <c r="AO331" s="364"/>
      <c r="AP331" s="365">
        <v>1</v>
      </c>
      <c r="AQ331" s="362"/>
      <c r="AR331" s="363"/>
      <c r="AS331" s="364"/>
      <c r="AT331" s="365">
        <v>1</v>
      </c>
      <c r="AU331" s="362"/>
      <c r="AV331" s="363"/>
      <c r="AW331" s="364"/>
      <c r="AX331" s="365">
        <v>1</v>
      </c>
      <c r="AY331" s="362"/>
      <c r="AZ331" s="363"/>
      <c r="BA331" s="364"/>
      <c r="BB331" s="365">
        <v>1</v>
      </c>
      <c r="BC331" s="362"/>
      <c r="BD331" s="363"/>
      <c r="BE331" s="364"/>
      <c r="BF331" s="365">
        <v>1</v>
      </c>
      <c r="BG331" s="362"/>
      <c r="BH331" s="363"/>
      <c r="BI331" s="364"/>
      <c r="BJ331" s="365">
        <v>1</v>
      </c>
      <c r="BK331" s="362"/>
      <c r="BL331" s="363"/>
      <c r="BM331" s="364"/>
      <c r="BN331" s="365">
        <v>1</v>
      </c>
      <c r="BO331" s="362"/>
      <c r="BP331" s="363"/>
      <c r="BQ331" s="364"/>
      <c r="BR331" s="365">
        <v>1</v>
      </c>
      <c r="BS331" s="362"/>
      <c r="BT331" s="363"/>
      <c r="BU331" s="364"/>
      <c r="BV331" s="365">
        <v>1</v>
      </c>
      <c r="BW331" s="362"/>
      <c r="BX331" s="363"/>
      <c r="BY331" s="364"/>
      <c r="BZ331" s="365">
        <v>1</v>
      </c>
      <c r="CA331" s="362"/>
      <c r="CB331" s="363"/>
      <c r="CC331" s="364"/>
      <c r="CD331" s="365">
        <v>1</v>
      </c>
      <c r="CE331" s="362"/>
      <c r="CF331" s="363"/>
      <c r="CG331" s="364"/>
      <c r="CH331" s="365">
        <v>1</v>
      </c>
      <c r="CI331" s="362"/>
      <c r="CJ331" s="363"/>
      <c r="CK331" s="364"/>
      <c r="CL331" s="365">
        <v>1</v>
      </c>
      <c r="CM331" s="362"/>
      <c r="CN331" s="363"/>
      <c r="CO331" s="364"/>
      <c r="CP331" s="365">
        <v>1</v>
      </c>
      <c r="CQ331" s="362"/>
      <c r="CR331" s="363"/>
      <c r="CS331" s="364"/>
      <c r="CT331" s="365">
        <v>1</v>
      </c>
      <c r="CU331" s="362"/>
      <c r="CV331" s="363"/>
      <c r="CW331" s="364"/>
      <c r="CX331" s="365">
        <v>1</v>
      </c>
      <c r="CY331" s="362"/>
      <c r="CZ331" s="363"/>
      <c r="DA331" s="364"/>
      <c r="DB331" s="365">
        <v>1</v>
      </c>
      <c r="DC331" s="362"/>
      <c r="DD331" s="363"/>
      <c r="DE331" s="364"/>
      <c r="DF331" s="365">
        <v>1</v>
      </c>
      <c r="DG331" s="362"/>
      <c r="DH331" s="363"/>
      <c r="DI331" s="364"/>
      <c r="DJ331" s="365">
        <v>1</v>
      </c>
      <c r="DK331" s="362"/>
      <c r="DL331" s="363"/>
      <c r="DM331" s="364"/>
      <c r="DN331" s="365">
        <v>1</v>
      </c>
      <c r="DO331" s="362"/>
      <c r="DP331" s="363"/>
      <c r="DQ331" s="364"/>
      <c r="DR331" s="365">
        <v>1</v>
      </c>
      <c r="DS331" s="362"/>
      <c r="DT331" s="363"/>
      <c r="DU331" s="364"/>
      <c r="DV331" s="365"/>
      <c r="DW331" s="362"/>
      <c r="DX331" s="363"/>
      <c r="DY331" s="364"/>
      <c r="DZ331" s="413">
        <f t="shared" si="41"/>
        <v>29</v>
      </c>
      <c r="EA331" s="414">
        <f t="shared" si="42"/>
        <v>1</v>
      </c>
      <c r="EB331" s="414">
        <f t="shared" si="43"/>
        <v>0</v>
      </c>
      <c r="EC331" s="415">
        <f t="shared" si="44"/>
        <v>0</v>
      </c>
    </row>
    <row r="332" spans="1:133" ht="44.25" customHeight="1">
      <c r="A332" s="527">
        <v>14</v>
      </c>
      <c r="B332" s="409" t="s">
        <v>649</v>
      </c>
      <c r="C332" s="410" t="s">
        <v>64</v>
      </c>
      <c r="D332" s="504" t="s">
        <v>1348</v>
      </c>
      <c r="E332" s="412">
        <v>10</v>
      </c>
      <c r="F332" s="365">
        <v>1</v>
      </c>
      <c r="G332" s="362"/>
      <c r="H332" s="363"/>
      <c r="I332" s="364"/>
      <c r="J332" s="365">
        <v>1</v>
      </c>
      <c r="K332" s="362"/>
      <c r="L332" s="363"/>
      <c r="M332" s="364"/>
      <c r="N332" s="365">
        <v>1</v>
      </c>
      <c r="O332" s="362"/>
      <c r="P332" s="363"/>
      <c r="Q332" s="364"/>
      <c r="R332" s="365">
        <v>1</v>
      </c>
      <c r="S332" s="362"/>
      <c r="T332" s="363"/>
      <c r="U332" s="364"/>
      <c r="V332" s="365">
        <v>1</v>
      </c>
      <c r="W332" s="362"/>
      <c r="X332" s="363"/>
      <c r="Y332" s="364"/>
      <c r="Z332" s="365">
        <v>1</v>
      </c>
      <c r="AA332" s="362"/>
      <c r="AB332" s="363"/>
      <c r="AC332" s="364"/>
      <c r="AD332" s="365">
        <v>1</v>
      </c>
      <c r="AE332" s="362"/>
      <c r="AF332" s="363"/>
      <c r="AG332" s="364"/>
      <c r="AH332" s="365">
        <v>1</v>
      </c>
      <c r="AI332" s="362"/>
      <c r="AJ332" s="363"/>
      <c r="AK332" s="364"/>
      <c r="AL332" s="365">
        <v>1</v>
      </c>
      <c r="AM332" s="362"/>
      <c r="AN332" s="363"/>
      <c r="AO332" s="364"/>
      <c r="AP332" s="365">
        <v>1</v>
      </c>
      <c r="AQ332" s="362"/>
      <c r="AR332" s="363"/>
      <c r="AS332" s="364"/>
      <c r="AT332" s="365">
        <v>1</v>
      </c>
      <c r="AU332" s="362"/>
      <c r="AV332" s="363"/>
      <c r="AW332" s="364"/>
      <c r="AX332" s="365">
        <v>1</v>
      </c>
      <c r="AY332" s="362"/>
      <c r="AZ332" s="363"/>
      <c r="BA332" s="364"/>
      <c r="BB332" s="365">
        <v>1</v>
      </c>
      <c r="BC332" s="362"/>
      <c r="BD332" s="363"/>
      <c r="BE332" s="364"/>
      <c r="BF332" s="365">
        <v>1</v>
      </c>
      <c r="BG332" s="362"/>
      <c r="BH332" s="363"/>
      <c r="BI332" s="364"/>
      <c r="BJ332" s="365">
        <v>1</v>
      </c>
      <c r="BK332" s="362"/>
      <c r="BL332" s="363"/>
      <c r="BM332" s="364"/>
      <c r="BN332" s="365">
        <v>1</v>
      </c>
      <c r="BO332" s="362"/>
      <c r="BP332" s="363"/>
      <c r="BQ332" s="364"/>
      <c r="BR332" s="365">
        <v>1</v>
      </c>
      <c r="BS332" s="362"/>
      <c r="BT332" s="363"/>
      <c r="BU332" s="364"/>
      <c r="BV332" s="365">
        <v>1</v>
      </c>
      <c r="BW332" s="362"/>
      <c r="BX332" s="363"/>
      <c r="BY332" s="364"/>
      <c r="BZ332" s="365">
        <v>1</v>
      </c>
      <c r="CA332" s="362"/>
      <c r="CB332" s="363"/>
      <c r="CC332" s="364"/>
      <c r="CD332" s="365">
        <v>1</v>
      </c>
      <c r="CE332" s="362"/>
      <c r="CF332" s="363"/>
      <c r="CG332" s="364"/>
      <c r="CH332" s="365">
        <v>1</v>
      </c>
      <c r="CI332" s="362"/>
      <c r="CJ332" s="363"/>
      <c r="CK332" s="364"/>
      <c r="CL332" s="365">
        <v>1</v>
      </c>
      <c r="CM332" s="362"/>
      <c r="CN332" s="363"/>
      <c r="CO332" s="364"/>
      <c r="CP332" s="365">
        <v>1</v>
      </c>
      <c r="CQ332" s="362"/>
      <c r="CR332" s="363"/>
      <c r="CS332" s="364"/>
      <c r="CT332" s="365">
        <v>1</v>
      </c>
      <c r="CU332" s="362"/>
      <c r="CV332" s="363"/>
      <c r="CW332" s="364"/>
      <c r="CX332" s="365">
        <v>1</v>
      </c>
      <c r="CY332" s="362"/>
      <c r="CZ332" s="363"/>
      <c r="DA332" s="364"/>
      <c r="DB332" s="365">
        <v>1</v>
      </c>
      <c r="DC332" s="362"/>
      <c r="DD332" s="363"/>
      <c r="DE332" s="364"/>
      <c r="DF332" s="365">
        <v>1</v>
      </c>
      <c r="DG332" s="362"/>
      <c r="DH332" s="363"/>
      <c r="DI332" s="364"/>
      <c r="DJ332" s="365">
        <v>1</v>
      </c>
      <c r="DK332" s="362"/>
      <c r="DL332" s="363"/>
      <c r="DM332" s="364"/>
      <c r="DN332" s="365">
        <v>1</v>
      </c>
      <c r="DO332" s="362"/>
      <c r="DP332" s="363"/>
      <c r="DQ332" s="364"/>
      <c r="DR332" s="365">
        <v>1</v>
      </c>
      <c r="DS332" s="362"/>
      <c r="DT332" s="363"/>
      <c r="DU332" s="364"/>
      <c r="DV332" s="365"/>
      <c r="DW332" s="362"/>
      <c r="DX332" s="363"/>
      <c r="DY332" s="364"/>
      <c r="DZ332" s="413">
        <f t="shared" si="41"/>
        <v>30</v>
      </c>
      <c r="EA332" s="414">
        <f t="shared" si="42"/>
        <v>0</v>
      </c>
      <c r="EB332" s="414">
        <f t="shared" si="43"/>
        <v>0</v>
      </c>
      <c r="EC332" s="415">
        <f t="shared" si="44"/>
        <v>0</v>
      </c>
    </row>
    <row r="333" spans="1:133" ht="66.75" customHeight="1">
      <c r="A333" s="525">
        <v>15</v>
      </c>
      <c r="B333" s="409" t="s">
        <v>650</v>
      </c>
      <c r="C333" s="410" t="s">
        <v>107</v>
      </c>
      <c r="D333" s="504" t="s">
        <v>1349</v>
      </c>
      <c r="E333" s="412">
        <v>10</v>
      </c>
      <c r="F333" s="365"/>
      <c r="G333" s="362">
        <v>1</v>
      </c>
      <c r="H333" s="363"/>
      <c r="I333" s="364"/>
      <c r="J333" s="365">
        <v>1</v>
      </c>
      <c r="K333" s="362"/>
      <c r="L333" s="363"/>
      <c r="M333" s="364"/>
      <c r="N333" s="365">
        <v>1</v>
      </c>
      <c r="O333" s="362"/>
      <c r="P333" s="363"/>
      <c r="Q333" s="364"/>
      <c r="R333" s="365">
        <v>1</v>
      </c>
      <c r="S333" s="362"/>
      <c r="T333" s="363"/>
      <c r="U333" s="364"/>
      <c r="V333" s="365">
        <v>1</v>
      </c>
      <c r="W333" s="362"/>
      <c r="X333" s="363"/>
      <c r="Y333" s="364"/>
      <c r="Z333" s="365">
        <v>1</v>
      </c>
      <c r="AA333" s="362"/>
      <c r="AB333" s="363"/>
      <c r="AC333" s="364"/>
      <c r="AD333" s="365">
        <v>1</v>
      </c>
      <c r="AE333" s="362"/>
      <c r="AF333" s="363"/>
      <c r="AG333" s="364"/>
      <c r="AH333" s="365">
        <v>1</v>
      </c>
      <c r="AI333" s="362"/>
      <c r="AJ333" s="363"/>
      <c r="AK333" s="364"/>
      <c r="AL333" s="365">
        <v>1</v>
      </c>
      <c r="AM333" s="362"/>
      <c r="AN333" s="363"/>
      <c r="AO333" s="364"/>
      <c r="AP333" s="365">
        <v>1</v>
      </c>
      <c r="AQ333" s="362"/>
      <c r="AR333" s="363"/>
      <c r="AS333" s="364"/>
      <c r="AT333" s="365">
        <v>1</v>
      </c>
      <c r="AU333" s="362"/>
      <c r="AV333" s="363"/>
      <c r="AW333" s="364"/>
      <c r="AX333" s="365">
        <v>1</v>
      </c>
      <c r="AY333" s="362"/>
      <c r="AZ333" s="363"/>
      <c r="BA333" s="364"/>
      <c r="BB333" s="365">
        <v>1</v>
      </c>
      <c r="BC333" s="362"/>
      <c r="BD333" s="363"/>
      <c r="BE333" s="364"/>
      <c r="BF333" s="365">
        <v>1</v>
      </c>
      <c r="BG333" s="362"/>
      <c r="BH333" s="363"/>
      <c r="BI333" s="364"/>
      <c r="BJ333" s="365">
        <v>1</v>
      </c>
      <c r="BK333" s="362"/>
      <c r="BL333" s="363"/>
      <c r="BM333" s="364"/>
      <c r="BN333" s="365">
        <v>1</v>
      </c>
      <c r="BO333" s="362"/>
      <c r="BP333" s="363"/>
      <c r="BQ333" s="364"/>
      <c r="BR333" s="365">
        <v>1</v>
      </c>
      <c r="BS333" s="362"/>
      <c r="BT333" s="363"/>
      <c r="BU333" s="364"/>
      <c r="BV333" s="365">
        <v>1</v>
      </c>
      <c r="BW333" s="362"/>
      <c r="BX333" s="363"/>
      <c r="BY333" s="364"/>
      <c r="BZ333" s="365">
        <v>1</v>
      </c>
      <c r="CA333" s="362"/>
      <c r="CB333" s="363"/>
      <c r="CC333" s="364"/>
      <c r="CD333" s="365">
        <v>1</v>
      </c>
      <c r="CE333" s="362"/>
      <c r="CF333" s="363"/>
      <c r="CG333" s="364"/>
      <c r="CH333" s="365">
        <v>1</v>
      </c>
      <c r="CI333" s="362"/>
      <c r="CJ333" s="363"/>
      <c r="CK333" s="364"/>
      <c r="CL333" s="365">
        <v>1</v>
      </c>
      <c r="CM333" s="362"/>
      <c r="CN333" s="363"/>
      <c r="CO333" s="364"/>
      <c r="CP333" s="365">
        <v>1</v>
      </c>
      <c r="CQ333" s="362"/>
      <c r="CR333" s="363"/>
      <c r="CS333" s="364"/>
      <c r="CT333" s="365">
        <v>1</v>
      </c>
      <c r="CU333" s="362"/>
      <c r="CV333" s="363"/>
      <c r="CW333" s="364"/>
      <c r="CX333" s="365">
        <v>1</v>
      </c>
      <c r="CY333" s="362"/>
      <c r="CZ333" s="363"/>
      <c r="DA333" s="364"/>
      <c r="DB333" s="365">
        <v>1</v>
      </c>
      <c r="DC333" s="362"/>
      <c r="DD333" s="363"/>
      <c r="DE333" s="364"/>
      <c r="DF333" s="365">
        <v>1</v>
      </c>
      <c r="DG333" s="362"/>
      <c r="DH333" s="363"/>
      <c r="DI333" s="364"/>
      <c r="DJ333" s="365">
        <v>1</v>
      </c>
      <c r="DK333" s="362"/>
      <c r="DL333" s="363"/>
      <c r="DM333" s="364"/>
      <c r="DN333" s="365">
        <v>1</v>
      </c>
      <c r="DO333" s="362"/>
      <c r="DP333" s="363"/>
      <c r="DQ333" s="364"/>
      <c r="DR333" s="365">
        <v>1</v>
      </c>
      <c r="DS333" s="362"/>
      <c r="DT333" s="363"/>
      <c r="DU333" s="364"/>
      <c r="DV333" s="365"/>
      <c r="DW333" s="362"/>
      <c r="DX333" s="363"/>
      <c r="DY333" s="364"/>
      <c r="DZ333" s="413">
        <f t="shared" si="41"/>
        <v>29</v>
      </c>
      <c r="EA333" s="414">
        <f t="shared" si="42"/>
        <v>1</v>
      </c>
      <c r="EB333" s="414">
        <f t="shared" si="43"/>
        <v>0</v>
      </c>
      <c r="EC333" s="415">
        <f t="shared" si="44"/>
        <v>0</v>
      </c>
    </row>
    <row r="334" spans="1:133" ht="49.5" customHeight="1">
      <c r="A334" s="527">
        <v>16</v>
      </c>
      <c r="B334" s="409" t="s">
        <v>651</v>
      </c>
      <c r="C334" s="410" t="s">
        <v>108</v>
      </c>
      <c r="D334" s="504" t="s">
        <v>1350</v>
      </c>
      <c r="E334" s="412">
        <v>10</v>
      </c>
      <c r="F334" s="365">
        <v>1</v>
      </c>
      <c r="G334" s="362"/>
      <c r="H334" s="363"/>
      <c r="I334" s="364"/>
      <c r="J334" s="365">
        <v>1</v>
      </c>
      <c r="K334" s="362"/>
      <c r="L334" s="363"/>
      <c r="M334" s="364"/>
      <c r="N334" s="365">
        <v>1</v>
      </c>
      <c r="O334" s="362"/>
      <c r="P334" s="363"/>
      <c r="Q334" s="364"/>
      <c r="R334" s="365">
        <v>1</v>
      </c>
      <c r="S334" s="362"/>
      <c r="T334" s="363"/>
      <c r="U334" s="364"/>
      <c r="V334" s="365">
        <v>1</v>
      </c>
      <c r="W334" s="362"/>
      <c r="X334" s="363"/>
      <c r="Y334" s="364"/>
      <c r="Z334" s="365">
        <v>1</v>
      </c>
      <c r="AA334" s="362"/>
      <c r="AB334" s="363"/>
      <c r="AC334" s="364"/>
      <c r="AD334" s="365">
        <v>1</v>
      </c>
      <c r="AE334" s="362"/>
      <c r="AF334" s="363"/>
      <c r="AG334" s="364"/>
      <c r="AH334" s="365">
        <v>1</v>
      </c>
      <c r="AI334" s="362"/>
      <c r="AJ334" s="363"/>
      <c r="AK334" s="364"/>
      <c r="AL334" s="365">
        <v>1</v>
      </c>
      <c r="AM334" s="362"/>
      <c r="AN334" s="363"/>
      <c r="AO334" s="364"/>
      <c r="AP334" s="365">
        <v>1</v>
      </c>
      <c r="AQ334" s="362"/>
      <c r="AR334" s="363"/>
      <c r="AS334" s="364"/>
      <c r="AT334" s="365">
        <v>1</v>
      </c>
      <c r="AU334" s="362"/>
      <c r="AV334" s="363"/>
      <c r="AW334" s="364"/>
      <c r="AX334" s="365">
        <v>1</v>
      </c>
      <c r="AY334" s="362"/>
      <c r="AZ334" s="363"/>
      <c r="BA334" s="364"/>
      <c r="BB334" s="365">
        <v>1</v>
      </c>
      <c r="BC334" s="362"/>
      <c r="BD334" s="363"/>
      <c r="BE334" s="364"/>
      <c r="BF334" s="365">
        <v>1</v>
      </c>
      <c r="BG334" s="362"/>
      <c r="BH334" s="363"/>
      <c r="BI334" s="364"/>
      <c r="BJ334" s="365">
        <v>1</v>
      </c>
      <c r="BK334" s="362"/>
      <c r="BL334" s="363"/>
      <c r="BM334" s="364"/>
      <c r="BN334" s="365">
        <v>1</v>
      </c>
      <c r="BO334" s="362"/>
      <c r="BP334" s="363"/>
      <c r="BQ334" s="364"/>
      <c r="BR334" s="365">
        <v>1</v>
      </c>
      <c r="BS334" s="362"/>
      <c r="BT334" s="363"/>
      <c r="BU334" s="364"/>
      <c r="BV334" s="365">
        <v>1</v>
      </c>
      <c r="BW334" s="362"/>
      <c r="BX334" s="363"/>
      <c r="BY334" s="364"/>
      <c r="BZ334" s="365">
        <v>1</v>
      </c>
      <c r="CA334" s="362"/>
      <c r="CB334" s="363"/>
      <c r="CC334" s="364"/>
      <c r="CD334" s="365">
        <v>1</v>
      </c>
      <c r="CE334" s="362"/>
      <c r="CF334" s="363"/>
      <c r="CG334" s="364"/>
      <c r="CH334" s="365">
        <v>1</v>
      </c>
      <c r="CI334" s="362"/>
      <c r="CJ334" s="363"/>
      <c r="CK334" s="364"/>
      <c r="CL334" s="365">
        <v>1</v>
      </c>
      <c r="CM334" s="362"/>
      <c r="CN334" s="363"/>
      <c r="CO334" s="364"/>
      <c r="CP334" s="365">
        <v>1</v>
      </c>
      <c r="CQ334" s="362"/>
      <c r="CR334" s="363"/>
      <c r="CS334" s="364"/>
      <c r="CT334" s="365">
        <v>1</v>
      </c>
      <c r="CU334" s="362"/>
      <c r="CV334" s="363"/>
      <c r="CW334" s="364"/>
      <c r="CX334" s="365">
        <v>1</v>
      </c>
      <c r="CY334" s="362"/>
      <c r="CZ334" s="363"/>
      <c r="DA334" s="364"/>
      <c r="DB334" s="365">
        <v>1</v>
      </c>
      <c r="DC334" s="362"/>
      <c r="DD334" s="363"/>
      <c r="DE334" s="364"/>
      <c r="DF334" s="365">
        <v>1</v>
      </c>
      <c r="DG334" s="362"/>
      <c r="DH334" s="363"/>
      <c r="DI334" s="364"/>
      <c r="DJ334" s="365">
        <v>1</v>
      </c>
      <c r="DK334" s="362"/>
      <c r="DL334" s="363"/>
      <c r="DM334" s="364"/>
      <c r="DN334" s="365">
        <v>1</v>
      </c>
      <c r="DO334" s="362"/>
      <c r="DP334" s="363"/>
      <c r="DQ334" s="364"/>
      <c r="DR334" s="365">
        <v>1</v>
      </c>
      <c r="DS334" s="362"/>
      <c r="DT334" s="363"/>
      <c r="DU334" s="364"/>
      <c r="DV334" s="365"/>
      <c r="DW334" s="362"/>
      <c r="DX334" s="363"/>
      <c r="DY334" s="364"/>
      <c r="DZ334" s="413">
        <f t="shared" si="41"/>
        <v>30</v>
      </c>
      <c r="EA334" s="414">
        <f t="shared" si="42"/>
        <v>0</v>
      </c>
      <c r="EB334" s="414">
        <f t="shared" si="43"/>
        <v>0</v>
      </c>
      <c r="EC334" s="415">
        <f t="shared" si="44"/>
        <v>0</v>
      </c>
    </row>
    <row r="335" spans="1:133" ht="49.5" customHeight="1">
      <c r="A335" s="525">
        <v>17</v>
      </c>
      <c r="B335" s="409" t="s">
        <v>652</v>
      </c>
      <c r="C335" s="410" t="s">
        <v>118</v>
      </c>
      <c r="D335" s="504" t="s">
        <v>1351</v>
      </c>
      <c r="E335" s="412">
        <v>9</v>
      </c>
      <c r="F335" s="365"/>
      <c r="G335" s="362">
        <v>1</v>
      </c>
      <c r="H335" s="363"/>
      <c r="I335" s="364"/>
      <c r="J335" s="365"/>
      <c r="K335" s="362">
        <v>1</v>
      </c>
      <c r="L335" s="363"/>
      <c r="M335" s="364"/>
      <c r="N335" s="365">
        <v>1</v>
      </c>
      <c r="O335" s="362"/>
      <c r="P335" s="363"/>
      <c r="Q335" s="364"/>
      <c r="R335" s="365">
        <v>1</v>
      </c>
      <c r="S335" s="362"/>
      <c r="T335" s="363"/>
      <c r="U335" s="364"/>
      <c r="V335" s="365">
        <v>1</v>
      </c>
      <c r="W335" s="362"/>
      <c r="X335" s="363"/>
      <c r="Y335" s="364"/>
      <c r="Z335" s="365">
        <v>1</v>
      </c>
      <c r="AA335" s="362"/>
      <c r="AB335" s="363"/>
      <c r="AC335" s="364"/>
      <c r="AD335" s="365">
        <v>1</v>
      </c>
      <c r="AE335" s="362"/>
      <c r="AF335" s="363"/>
      <c r="AG335" s="364"/>
      <c r="AH335" s="365">
        <v>1</v>
      </c>
      <c r="AI335" s="362"/>
      <c r="AJ335" s="363"/>
      <c r="AK335" s="364"/>
      <c r="AL335" s="365">
        <v>1</v>
      </c>
      <c r="AM335" s="362"/>
      <c r="AN335" s="363"/>
      <c r="AO335" s="364"/>
      <c r="AP335" s="365">
        <v>1</v>
      </c>
      <c r="AQ335" s="362"/>
      <c r="AR335" s="363"/>
      <c r="AS335" s="364"/>
      <c r="AT335" s="365">
        <v>1</v>
      </c>
      <c r="AU335" s="362"/>
      <c r="AV335" s="363"/>
      <c r="AW335" s="364"/>
      <c r="AX335" s="365">
        <v>1</v>
      </c>
      <c r="AY335" s="362"/>
      <c r="AZ335" s="363"/>
      <c r="BA335" s="364"/>
      <c r="BB335" s="365">
        <v>1</v>
      </c>
      <c r="BC335" s="362"/>
      <c r="BD335" s="363"/>
      <c r="BE335" s="364"/>
      <c r="BF335" s="365">
        <v>1</v>
      </c>
      <c r="BG335" s="362"/>
      <c r="BH335" s="363"/>
      <c r="BI335" s="364"/>
      <c r="BJ335" s="365">
        <v>1</v>
      </c>
      <c r="BK335" s="362"/>
      <c r="BL335" s="363"/>
      <c r="BM335" s="364"/>
      <c r="BN335" s="365">
        <v>1</v>
      </c>
      <c r="BO335" s="362"/>
      <c r="BP335" s="363"/>
      <c r="BQ335" s="364"/>
      <c r="BR335" s="365">
        <v>1</v>
      </c>
      <c r="BS335" s="362"/>
      <c r="BT335" s="363"/>
      <c r="BU335" s="364"/>
      <c r="BV335" s="365">
        <v>1</v>
      </c>
      <c r="BW335" s="362"/>
      <c r="BX335" s="363"/>
      <c r="BY335" s="364"/>
      <c r="BZ335" s="365">
        <v>1</v>
      </c>
      <c r="CA335" s="362"/>
      <c r="CB335" s="363"/>
      <c r="CC335" s="364"/>
      <c r="CD335" s="365">
        <v>1</v>
      </c>
      <c r="CE335" s="362"/>
      <c r="CF335" s="363"/>
      <c r="CG335" s="364"/>
      <c r="CH335" s="365">
        <v>1</v>
      </c>
      <c r="CI335" s="362"/>
      <c r="CJ335" s="363"/>
      <c r="CK335" s="364"/>
      <c r="CL335" s="365">
        <v>1</v>
      </c>
      <c r="CM335" s="362"/>
      <c r="CN335" s="363"/>
      <c r="CO335" s="364"/>
      <c r="CP335" s="365">
        <v>1</v>
      </c>
      <c r="CQ335" s="362"/>
      <c r="CR335" s="363"/>
      <c r="CS335" s="364"/>
      <c r="CT335" s="365">
        <v>1</v>
      </c>
      <c r="CU335" s="362"/>
      <c r="CV335" s="363"/>
      <c r="CW335" s="364"/>
      <c r="CX335" s="365">
        <v>1</v>
      </c>
      <c r="CY335" s="362"/>
      <c r="CZ335" s="363"/>
      <c r="DA335" s="364"/>
      <c r="DB335" s="365">
        <v>1</v>
      </c>
      <c r="DC335" s="362"/>
      <c r="DD335" s="363"/>
      <c r="DE335" s="364"/>
      <c r="DF335" s="365">
        <v>1</v>
      </c>
      <c r="DG335" s="362"/>
      <c r="DH335" s="363"/>
      <c r="DI335" s="364"/>
      <c r="DJ335" s="365">
        <v>1</v>
      </c>
      <c r="DK335" s="362"/>
      <c r="DL335" s="363"/>
      <c r="DM335" s="364"/>
      <c r="DN335" s="365">
        <v>1</v>
      </c>
      <c r="DO335" s="362"/>
      <c r="DP335" s="363"/>
      <c r="DQ335" s="364"/>
      <c r="DR335" s="365">
        <v>1</v>
      </c>
      <c r="DS335" s="362"/>
      <c r="DT335" s="363"/>
      <c r="DU335" s="364"/>
      <c r="DV335" s="365"/>
      <c r="DW335" s="362"/>
      <c r="DX335" s="363"/>
      <c r="DY335" s="364"/>
      <c r="DZ335" s="413">
        <f t="shared" si="41"/>
        <v>28</v>
      </c>
      <c r="EA335" s="414">
        <f t="shared" si="42"/>
        <v>2</v>
      </c>
      <c r="EB335" s="414">
        <f t="shared" si="43"/>
        <v>0</v>
      </c>
      <c r="EC335" s="415">
        <f t="shared" si="44"/>
        <v>0</v>
      </c>
    </row>
    <row r="336" spans="1:133" ht="49.5" customHeight="1">
      <c r="A336" s="527">
        <v>18</v>
      </c>
      <c r="B336" s="409" t="s">
        <v>1352</v>
      </c>
      <c r="C336" s="410" t="s">
        <v>1353</v>
      </c>
      <c r="D336" s="504" t="s">
        <v>1354</v>
      </c>
      <c r="E336" s="412">
        <v>9</v>
      </c>
      <c r="F336" s="365">
        <v>1</v>
      </c>
      <c r="G336" s="362"/>
      <c r="H336" s="363"/>
      <c r="I336" s="364"/>
      <c r="J336" s="365">
        <v>1</v>
      </c>
      <c r="K336" s="362"/>
      <c r="L336" s="363"/>
      <c r="M336" s="364"/>
      <c r="N336" s="365">
        <v>1</v>
      </c>
      <c r="O336" s="362"/>
      <c r="P336" s="363"/>
      <c r="Q336" s="364"/>
      <c r="R336" s="365">
        <v>1</v>
      </c>
      <c r="S336" s="362"/>
      <c r="T336" s="363"/>
      <c r="U336" s="364"/>
      <c r="V336" s="365">
        <v>1</v>
      </c>
      <c r="W336" s="362"/>
      <c r="X336" s="363"/>
      <c r="Y336" s="364"/>
      <c r="Z336" s="365">
        <v>1</v>
      </c>
      <c r="AA336" s="362"/>
      <c r="AB336" s="363"/>
      <c r="AC336" s="364"/>
      <c r="AD336" s="365">
        <v>1</v>
      </c>
      <c r="AE336" s="362"/>
      <c r="AF336" s="363"/>
      <c r="AG336" s="364"/>
      <c r="AH336" s="365">
        <v>1</v>
      </c>
      <c r="AI336" s="362"/>
      <c r="AJ336" s="363"/>
      <c r="AK336" s="364"/>
      <c r="AL336" s="365">
        <v>1</v>
      </c>
      <c r="AM336" s="362"/>
      <c r="AN336" s="363"/>
      <c r="AO336" s="364"/>
      <c r="AP336" s="365">
        <v>1</v>
      </c>
      <c r="AQ336" s="362"/>
      <c r="AR336" s="363"/>
      <c r="AS336" s="364"/>
      <c r="AT336" s="365">
        <v>1</v>
      </c>
      <c r="AU336" s="362"/>
      <c r="AV336" s="363"/>
      <c r="AW336" s="364"/>
      <c r="AX336" s="365">
        <v>1</v>
      </c>
      <c r="AY336" s="362"/>
      <c r="AZ336" s="363"/>
      <c r="BA336" s="364"/>
      <c r="BB336" s="365">
        <v>1</v>
      </c>
      <c r="BC336" s="362"/>
      <c r="BD336" s="363"/>
      <c r="BE336" s="364"/>
      <c r="BF336" s="365">
        <v>1</v>
      </c>
      <c r="BG336" s="362"/>
      <c r="BH336" s="363"/>
      <c r="BI336" s="364"/>
      <c r="BJ336" s="365">
        <v>1</v>
      </c>
      <c r="BK336" s="362"/>
      <c r="BL336" s="363"/>
      <c r="BM336" s="364"/>
      <c r="BN336" s="365">
        <v>1</v>
      </c>
      <c r="BO336" s="362"/>
      <c r="BP336" s="363"/>
      <c r="BQ336" s="364"/>
      <c r="BR336" s="365">
        <v>1</v>
      </c>
      <c r="BS336" s="362"/>
      <c r="BT336" s="363"/>
      <c r="BU336" s="364"/>
      <c r="BV336" s="365">
        <v>1</v>
      </c>
      <c r="BW336" s="362"/>
      <c r="BX336" s="363"/>
      <c r="BY336" s="364"/>
      <c r="BZ336" s="365">
        <v>1</v>
      </c>
      <c r="CA336" s="362"/>
      <c r="CB336" s="363"/>
      <c r="CC336" s="364"/>
      <c r="CD336" s="365">
        <v>1</v>
      </c>
      <c r="CE336" s="362"/>
      <c r="CF336" s="363"/>
      <c r="CG336" s="364"/>
      <c r="CH336" s="365">
        <v>1</v>
      </c>
      <c r="CI336" s="362"/>
      <c r="CJ336" s="363"/>
      <c r="CK336" s="364"/>
      <c r="CL336" s="365">
        <v>1</v>
      </c>
      <c r="CM336" s="362"/>
      <c r="CN336" s="363"/>
      <c r="CO336" s="364"/>
      <c r="CP336" s="365">
        <v>1</v>
      </c>
      <c r="CQ336" s="362"/>
      <c r="CR336" s="363"/>
      <c r="CS336" s="364"/>
      <c r="CT336" s="365">
        <v>1</v>
      </c>
      <c r="CU336" s="362"/>
      <c r="CV336" s="363"/>
      <c r="CW336" s="364"/>
      <c r="CX336" s="365">
        <v>1</v>
      </c>
      <c r="CY336" s="362"/>
      <c r="CZ336" s="363"/>
      <c r="DA336" s="364"/>
      <c r="DB336" s="365">
        <v>1</v>
      </c>
      <c r="DC336" s="362"/>
      <c r="DD336" s="363"/>
      <c r="DE336" s="364"/>
      <c r="DF336" s="365">
        <v>1</v>
      </c>
      <c r="DG336" s="362"/>
      <c r="DH336" s="363"/>
      <c r="DI336" s="364"/>
      <c r="DJ336" s="365">
        <v>1</v>
      </c>
      <c r="DK336" s="362"/>
      <c r="DL336" s="363"/>
      <c r="DM336" s="364"/>
      <c r="DN336" s="365">
        <v>1</v>
      </c>
      <c r="DO336" s="362"/>
      <c r="DP336" s="363"/>
      <c r="DQ336" s="364"/>
      <c r="DR336" s="365">
        <v>1</v>
      </c>
      <c r="DS336" s="362"/>
      <c r="DT336" s="363"/>
      <c r="DU336" s="364"/>
      <c r="DV336" s="365"/>
      <c r="DW336" s="362"/>
      <c r="DX336" s="363"/>
      <c r="DY336" s="364"/>
      <c r="DZ336" s="413">
        <f t="shared" si="41"/>
        <v>30</v>
      </c>
      <c r="EA336" s="414">
        <f t="shared" si="42"/>
        <v>0</v>
      </c>
      <c r="EB336" s="414">
        <f t="shared" si="43"/>
        <v>0</v>
      </c>
      <c r="EC336" s="415">
        <f t="shared" si="44"/>
        <v>0</v>
      </c>
    </row>
    <row r="337" spans="1:133" ht="49.5" customHeight="1">
      <c r="A337" s="525">
        <v>19</v>
      </c>
      <c r="B337" s="409" t="s">
        <v>653</v>
      </c>
      <c r="C337" s="410" t="s">
        <v>654</v>
      </c>
      <c r="D337" s="504" t="s">
        <v>1355</v>
      </c>
      <c r="E337" s="412">
        <v>9</v>
      </c>
      <c r="F337" s="365"/>
      <c r="G337" s="362">
        <v>1</v>
      </c>
      <c r="H337" s="363"/>
      <c r="I337" s="364"/>
      <c r="J337" s="365"/>
      <c r="K337" s="362">
        <v>1</v>
      </c>
      <c r="L337" s="363"/>
      <c r="M337" s="364"/>
      <c r="N337" s="365">
        <v>1</v>
      </c>
      <c r="O337" s="362"/>
      <c r="P337" s="363"/>
      <c r="Q337" s="364"/>
      <c r="R337" s="365">
        <v>1</v>
      </c>
      <c r="S337" s="362"/>
      <c r="T337" s="363"/>
      <c r="U337" s="364"/>
      <c r="V337" s="365">
        <v>1</v>
      </c>
      <c r="W337" s="362"/>
      <c r="X337" s="363"/>
      <c r="Y337" s="364"/>
      <c r="Z337" s="365">
        <v>1</v>
      </c>
      <c r="AA337" s="362"/>
      <c r="AB337" s="363"/>
      <c r="AC337" s="364"/>
      <c r="AD337" s="365">
        <v>1</v>
      </c>
      <c r="AE337" s="362"/>
      <c r="AF337" s="363"/>
      <c r="AG337" s="364"/>
      <c r="AH337" s="365">
        <v>1</v>
      </c>
      <c r="AI337" s="362"/>
      <c r="AJ337" s="363"/>
      <c r="AK337" s="364"/>
      <c r="AL337" s="365">
        <v>1</v>
      </c>
      <c r="AM337" s="362"/>
      <c r="AN337" s="363"/>
      <c r="AO337" s="364"/>
      <c r="AP337" s="365">
        <v>1</v>
      </c>
      <c r="AQ337" s="362"/>
      <c r="AR337" s="363"/>
      <c r="AS337" s="364"/>
      <c r="AT337" s="365">
        <v>1</v>
      </c>
      <c r="AU337" s="362"/>
      <c r="AV337" s="363"/>
      <c r="AW337" s="364"/>
      <c r="AX337" s="365">
        <v>1</v>
      </c>
      <c r="AY337" s="362"/>
      <c r="AZ337" s="363"/>
      <c r="BA337" s="364"/>
      <c r="BB337" s="365">
        <v>1</v>
      </c>
      <c r="BC337" s="362"/>
      <c r="BD337" s="363"/>
      <c r="BE337" s="364"/>
      <c r="BF337" s="365">
        <v>1</v>
      </c>
      <c r="BG337" s="362"/>
      <c r="BH337" s="363"/>
      <c r="BI337" s="364"/>
      <c r="BJ337" s="365">
        <v>1</v>
      </c>
      <c r="BK337" s="362"/>
      <c r="BL337" s="363"/>
      <c r="BM337" s="364"/>
      <c r="BN337" s="365">
        <v>1</v>
      </c>
      <c r="BO337" s="362"/>
      <c r="BP337" s="363"/>
      <c r="BQ337" s="364"/>
      <c r="BR337" s="365">
        <v>1</v>
      </c>
      <c r="BS337" s="362"/>
      <c r="BT337" s="363"/>
      <c r="BU337" s="364"/>
      <c r="BV337" s="365">
        <v>1</v>
      </c>
      <c r="BW337" s="362"/>
      <c r="BX337" s="363"/>
      <c r="BY337" s="364"/>
      <c r="BZ337" s="365">
        <v>1</v>
      </c>
      <c r="CA337" s="362"/>
      <c r="CB337" s="363"/>
      <c r="CC337" s="364"/>
      <c r="CD337" s="365">
        <v>1</v>
      </c>
      <c r="CE337" s="362"/>
      <c r="CF337" s="363"/>
      <c r="CG337" s="364"/>
      <c r="CH337" s="365">
        <v>1</v>
      </c>
      <c r="CI337" s="362"/>
      <c r="CJ337" s="363"/>
      <c r="CK337" s="364"/>
      <c r="CL337" s="365">
        <v>1</v>
      </c>
      <c r="CM337" s="362"/>
      <c r="CN337" s="363"/>
      <c r="CO337" s="364"/>
      <c r="CP337" s="365">
        <v>1</v>
      </c>
      <c r="CQ337" s="362"/>
      <c r="CR337" s="363"/>
      <c r="CS337" s="364"/>
      <c r="CT337" s="365">
        <v>1</v>
      </c>
      <c r="CU337" s="362"/>
      <c r="CV337" s="363"/>
      <c r="CW337" s="364"/>
      <c r="CX337" s="365">
        <v>1</v>
      </c>
      <c r="CY337" s="362"/>
      <c r="CZ337" s="363"/>
      <c r="DA337" s="364"/>
      <c r="DB337" s="365">
        <v>1</v>
      </c>
      <c r="DC337" s="362"/>
      <c r="DD337" s="363"/>
      <c r="DE337" s="364"/>
      <c r="DF337" s="365">
        <v>1</v>
      </c>
      <c r="DG337" s="362"/>
      <c r="DH337" s="363"/>
      <c r="DI337" s="364"/>
      <c r="DJ337" s="365">
        <v>1</v>
      </c>
      <c r="DK337" s="362"/>
      <c r="DL337" s="363"/>
      <c r="DM337" s="364"/>
      <c r="DN337" s="365">
        <v>1</v>
      </c>
      <c r="DO337" s="362"/>
      <c r="DP337" s="363"/>
      <c r="DQ337" s="364"/>
      <c r="DR337" s="365">
        <v>1</v>
      </c>
      <c r="DS337" s="362"/>
      <c r="DT337" s="363"/>
      <c r="DU337" s="364"/>
      <c r="DV337" s="365"/>
      <c r="DW337" s="362"/>
      <c r="DX337" s="363"/>
      <c r="DY337" s="364"/>
      <c r="DZ337" s="413">
        <f t="shared" si="41"/>
        <v>28</v>
      </c>
      <c r="EA337" s="414">
        <f t="shared" si="42"/>
        <v>2</v>
      </c>
      <c r="EB337" s="414">
        <f t="shared" si="43"/>
        <v>0</v>
      </c>
      <c r="EC337" s="415">
        <f t="shared" si="44"/>
        <v>0</v>
      </c>
    </row>
    <row r="338" spans="1:133" ht="51.75" customHeight="1">
      <c r="A338" s="527">
        <v>20</v>
      </c>
      <c r="B338" s="458" t="s">
        <v>1356</v>
      </c>
      <c r="C338" s="455" t="s">
        <v>1357</v>
      </c>
      <c r="D338" s="455" t="s">
        <v>1358</v>
      </c>
      <c r="E338" s="414">
        <v>9</v>
      </c>
      <c r="F338" s="365">
        <v>1</v>
      </c>
      <c r="G338" s="362"/>
      <c r="H338" s="363"/>
      <c r="I338" s="364"/>
      <c r="J338" s="365">
        <v>1</v>
      </c>
      <c r="K338" s="362"/>
      <c r="L338" s="363"/>
      <c r="M338" s="364"/>
      <c r="N338" s="365">
        <v>1</v>
      </c>
      <c r="O338" s="362"/>
      <c r="P338" s="363"/>
      <c r="Q338" s="364"/>
      <c r="R338" s="365">
        <v>1</v>
      </c>
      <c r="S338" s="362"/>
      <c r="T338" s="363"/>
      <c r="U338" s="364"/>
      <c r="V338" s="365">
        <v>1</v>
      </c>
      <c r="W338" s="362"/>
      <c r="X338" s="363"/>
      <c r="Y338" s="364"/>
      <c r="Z338" s="365">
        <v>1</v>
      </c>
      <c r="AA338" s="362"/>
      <c r="AB338" s="363"/>
      <c r="AC338" s="364"/>
      <c r="AD338" s="365">
        <v>1</v>
      </c>
      <c r="AE338" s="362"/>
      <c r="AF338" s="363"/>
      <c r="AG338" s="364"/>
      <c r="AH338" s="365">
        <v>1</v>
      </c>
      <c r="AI338" s="362"/>
      <c r="AJ338" s="363"/>
      <c r="AK338" s="364"/>
      <c r="AL338" s="365">
        <v>1</v>
      </c>
      <c r="AM338" s="362"/>
      <c r="AN338" s="363"/>
      <c r="AO338" s="364"/>
      <c r="AP338" s="365">
        <v>1</v>
      </c>
      <c r="AQ338" s="362"/>
      <c r="AR338" s="363"/>
      <c r="AS338" s="364"/>
      <c r="AT338" s="365">
        <v>1</v>
      </c>
      <c r="AU338" s="362"/>
      <c r="AV338" s="363"/>
      <c r="AW338" s="364"/>
      <c r="AX338" s="365">
        <v>1</v>
      </c>
      <c r="AY338" s="362"/>
      <c r="AZ338" s="363"/>
      <c r="BA338" s="364"/>
      <c r="BB338" s="365">
        <v>1</v>
      </c>
      <c r="BC338" s="362"/>
      <c r="BD338" s="363"/>
      <c r="BE338" s="364"/>
      <c r="BF338" s="365">
        <v>1</v>
      </c>
      <c r="BG338" s="362"/>
      <c r="BH338" s="363"/>
      <c r="BI338" s="364"/>
      <c r="BJ338" s="365">
        <v>1</v>
      </c>
      <c r="BK338" s="362"/>
      <c r="BL338" s="363"/>
      <c r="BM338" s="364"/>
      <c r="BN338" s="365">
        <v>1</v>
      </c>
      <c r="BO338" s="362"/>
      <c r="BP338" s="363"/>
      <c r="BQ338" s="364"/>
      <c r="BR338" s="365">
        <v>1</v>
      </c>
      <c r="BS338" s="362"/>
      <c r="BT338" s="363"/>
      <c r="BU338" s="364"/>
      <c r="BV338" s="365">
        <v>1</v>
      </c>
      <c r="BW338" s="362"/>
      <c r="BX338" s="363"/>
      <c r="BY338" s="364"/>
      <c r="BZ338" s="365">
        <v>1</v>
      </c>
      <c r="CA338" s="362"/>
      <c r="CB338" s="363"/>
      <c r="CC338" s="364"/>
      <c r="CD338" s="365">
        <v>1</v>
      </c>
      <c r="CE338" s="362"/>
      <c r="CF338" s="363"/>
      <c r="CG338" s="364"/>
      <c r="CH338" s="365">
        <v>1</v>
      </c>
      <c r="CI338" s="362"/>
      <c r="CJ338" s="363"/>
      <c r="CK338" s="364"/>
      <c r="CL338" s="365">
        <v>1</v>
      </c>
      <c r="CM338" s="362"/>
      <c r="CN338" s="363"/>
      <c r="CO338" s="364"/>
      <c r="CP338" s="365">
        <v>1</v>
      </c>
      <c r="CQ338" s="362"/>
      <c r="CR338" s="363"/>
      <c r="CS338" s="364"/>
      <c r="CT338" s="365">
        <v>1</v>
      </c>
      <c r="CU338" s="362"/>
      <c r="CV338" s="363"/>
      <c r="CW338" s="364"/>
      <c r="CX338" s="365">
        <v>1</v>
      </c>
      <c r="CY338" s="362"/>
      <c r="CZ338" s="363"/>
      <c r="DA338" s="364"/>
      <c r="DB338" s="365">
        <v>1</v>
      </c>
      <c r="DC338" s="362"/>
      <c r="DD338" s="363"/>
      <c r="DE338" s="364"/>
      <c r="DF338" s="365">
        <v>1</v>
      </c>
      <c r="DG338" s="362"/>
      <c r="DH338" s="363"/>
      <c r="DI338" s="364"/>
      <c r="DJ338" s="365">
        <v>1</v>
      </c>
      <c r="DK338" s="362"/>
      <c r="DL338" s="363"/>
      <c r="DM338" s="364"/>
      <c r="DN338" s="365">
        <v>1</v>
      </c>
      <c r="DO338" s="362"/>
      <c r="DP338" s="363"/>
      <c r="DQ338" s="364"/>
      <c r="DR338" s="365">
        <v>1</v>
      </c>
      <c r="DS338" s="362"/>
      <c r="DT338" s="363"/>
      <c r="DU338" s="364"/>
      <c r="DV338" s="365"/>
      <c r="DW338" s="362"/>
      <c r="DX338" s="363"/>
      <c r="DY338" s="364"/>
      <c r="DZ338" s="413">
        <f t="shared" si="41"/>
        <v>30</v>
      </c>
      <c r="EA338" s="414">
        <f t="shared" si="42"/>
        <v>0</v>
      </c>
      <c r="EB338" s="414">
        <f t="shared" si="43"/>
        <v>0</v>
      </c>
      <c r="EC338" s="415">
        <f t="shared" si="44"/>
        <v>0</v>
      </c>
    </row>
    <row r="339" spans="1:133" ht="51.75" customHeight="1">
      <c r="A339" s="525">
        <v>21</v>
      </c>
      <c r="B339" s="409" t="s">
        <v>646</v>
      </c>
      <c r="C339" s="410" t="s">
        <v>1359</v>
      </c>
      <c r="D339" s="504" t="s">
        <v>1360</v>
      </c>
      <c r="E339" s="412">
        <v>8</v>
      </c>
      <c r="F339" s="365"/>
      <c r="G339" s="362">
        <v>1</v>
      </c>
      <c r="H339" s="363"/>
      <c r="I339" s="364"/>
      <c r="J339" s="365"/>
      <c r="K339" s="362">
        <v>1</v>
      </c>
      <c r="L339" s="363"/>
      <c r="M339" s="364"/>
      <c r="N339" s="365">
        <v>1</v>
      </c>
      <c r="O339" s="362"/>
      <c r="P339" s="363"/>
      <c r="Q339" s="364"/>
      <c r="R339" s="365">
        <v>1</v>
      </c>
      <c r="S339" s="362"/>
      <c r="T339" s="363"/>
      <c r="U339" s="364"/>
      <c r="V339" s="365">
        <v>1</v>
      </c>
      <c r="W339" s="362"/>
      <c r="X339" s="363"/>
      <c r="Y339" s="364"/>
      <c r="Z339" s="365">
        <v>1</v>
      </c>
      <c r="AA339" s="362"/>
      <c r="AB339" s="363"/>
      <c r="AC339" s="364"/>
      <c r="AD339" s="365">
        <v>1</v>
      </c>
      <c r="AE339" s="362"/>
      <c r="AF339" s="363"/>
      <c r="AG339" s="364"/>
      <c r="AH339" s="365">
        <v>1</v>
      </c>
      <c r="AI339" s="362"/>
      <c r="AJ339" s="363"/>
      <c r="AK339" s="364"/>
      <c r="AL339" s="365">
        <v>1</v>
      </c>
      <c r="AM339" s="362"/>
      <c r="AN339" s="363"/>
      <c r="AO339" s="364"/>
      <c r="AP339" s="365">
        <v>1</v>
      </c>
      <c r="AQ339" s="362"/>
      <c r="AR339" s="363"/>
      <c r="AS339" s="364"/>
      <c r="AT339" s="365">
        <v>1</v>
      </c>
      <c r="AU339" s="362"/>
      <c r="AV339" s="363"/>
      <c r="AW339" s="364"/>
      <c r="AX339" s="365">
        <v>1</v>
      </c>
      <c r="AY339" s="362"/>
      <c r="AZ339" s="363"/>
      <c r="BA339" s="364"/>
      <c r="BB339" s="365">
        <v>1</v>
      </c>
      <c r="BC339" s="362"/>
      <c r="BD339" s="363"/>
      <c r="BE339" s="364"/>
      <c r="BF339" s="365">
        <v>1</v>
      </c>
      <c r="BG339" s="362"/>
      <c r="BH339" s="363"/>
      <c r="BI339" s="364"/>
      <c r="BJ339" s="365">
        <v>1</v>
      </c>
      <c r="BK339" s="362"/>
      <c r="BL339" s="363"/>
      <c r="BM339" s="364"/>
      <c r="BN339" s="365">
        <v>1</v>
      </c>
      <c r="BO339" s="362"/>
      <c r="BP339" s="363"/>
      <c r="BQ339" s="364"/>
      <c r="BR339" s="365">
        <v>1</v>
      </c>
      <c r="BS339" s="362"/>
      <c r="BT339" s="363"/>
      <c r="BU339" s="364"/>
      <c r="BV339" s="365">
        <v>1</v>
      </c>
      <c r="BW339" s="362"/>
      <c r="BX339" s="363"/>
      <c r="BY339" s="364"/>
      <c r="BZ339" s="365">
        <v>1</v>
      </c>
      <c r="CA339" s="362"/>
      <c r="CB339" s="363"/>
      <c r="CC339" s="364"/>
      <c r="CD339" s="365">
        <v>1</v>
      </c>
      <c r="CE339" s="362"/>
      <c r="CF339" s="363"/>
      <c r="CG339" s="364"/>
      <c r="CH339" s="365">
        <v>1</v>
      </c>
      <c r="CI339" s="362"/>
      <c r="CJ339" s="363"/>
      <c r="CK339" s="364"/>
      <c r="CL339" s="365">
        <v>1</v>
      </c>
      <c r="CM339" s="362"/>
      <c r="CN339" s="363"/>
      <c r="CO339" s="364"/>
      <c r="CP339" s="365">
        <v>1</v>
      </c>
      <c r="CQ339" s="362"/>
      <c r="CR339" s="363"/>
      <c r="CS339" s="364"/>
      <c r="CT339" s="365">
        <v>1</v>
      </c>
      <c r="CU339" s="362"/>
      <c r="CV339" s="363"/>
      <c r="CW339" s="364"/>
      <c r="CX339" s="365">
        <v>1</v>
      </c>
      <c r="CY339" s="362"/>
      <c r="CZ339" s="363"/>
      <c r="DA339" s="364"/>
      <c r="DB339" s="365">
        <v>1</v>
      </c>
      <c r="DC339" s="362"/>
      <c r="DD339" s="363"/>
      <c r="DE339" s="364"/>
      <c r="DF339" s="365">
        <v>1</v>
      </c>
      <c r="DG339" s="362"/>
      <c r="DH339" s="363"/>
      <c r="DI339" s="364"/>
      <c r="DJ339" s="365">
        <v>1</v>
      </c>
      <c r="DK339" s="362"/>
      <c r="DL339" s="363"/>
      <c r="DM339" s="364"/>
      <c r="DN339" s="365">
        <v>1</v>
      </c>
      <c r="DO339" s="362"/>
      <c r="DP339" s="363"/>
      <c r="DQ339" s="364"/>
      <c r="DR339" s="365">
        <v>1</v>
      </c>
      <c r="DS339" s="362"/>
      <c r="DT339" s="363"/>
      <c r="DU339" s="364"/>
      <c r="DV339" s="365"/>
      <c r="DW339" s="362"/>
      <c r="DX339" s="363"/>
      <c r="DY339" s="364"/>
      <c r="DZ339" s="413">
        <f t="shared" si="41"/>
        <v>28</v>
      </c>
      <c r="EA339" s="414">
        <f t="shared" si="42"/>
        <v>2</v>
      </c>
      <c r="EB339" s="414">
        <f t="shared" si="43"/>
        <v>0</v>
      </c>
      <c r="EC339" s="415">
        <f t="shared" si="44"/>
        <v>0</v>
      </c>
    </row>
    <row r="340" spans="1:133" ht="51.75" customHeight="1">
      <c r="A340" s="527">
        <v>22</v>
      </c>
      <c r="B340" s="409" t="s">
        <v>648</v>
      </c>
      <c r="C340" s="480" t="s">
        <v>224</v>
      </c>
      <c r="D340" s="504" t="s">
        <v>1361</v>
      </c>
      <c r="E340" s="412">
        <v>8</v>
      </c>
      <c r="F340" s="365">
        <v>1</v>
      </c>
      <c r="G340" s="362"/>
      <c r="H340" s="363"/>
      <c r="I340" s="364"/>
      <c r="J340" s="365">
        <v>1</v>
      </c>
      <c r="K340" s="362"/>
      <c r="L340" s="363"/>
      <c r="M340" s="364"/>
      <c r="N340" s="365">
        <v>1</v>
      </c>
      <c r="O340" s="362"/>
      <c r="P340" s="363"/>
      <c r="Q340" s="364"/>
      <c r="R340" s="365">
        <v>1</v>
      </c>
      <c r="S340" s="362"/>
      <c r="T340" s="363"/>
      <c r="U340" s="364"/>
      <c r="V340" s="365">
        <v>1</v>
      </c>
      <c r="W340" s="362"/>
      <c r="X340" s="363"/>
      <c r="Y340" s="364"/>
      <c r="Z340" s="365">
        <v>1</v>
      </c>
      <c r="AA340" s="362"/>
      <c r="AB340" s="363"/>
      <c r="AC340" s="364"/>
      <c r="AD340" s="365">
        <v>1</v>
      </c>
      <c r="AE340" s="362"/>
      <c r="AF340" s="363"/>
      <c r="AG340" s="364"/>
      <c r="AH340" s="365">
        <v>1</v>
      </c>
      <c r="AI340" s="362"/>
      <c r="AJ340" s="363"/>
      <c r="AK340" s="364"/>
      <c r="AL340" s="365">
        <v>1</v>
      </c>
      <c r="AM340" s="362"/>
      <c r="AN340" s="363"/>
      <c r="AO340" s="364"/>
      <c r="AP340" s="365">
        <v>1</v>
      </c>
      <c r="AQ340" s="362"/>
      <c r="AR340" s="363"/>
      <c r="AS340" s="364"/>
      <c r="AT340" s="365">
        <v>1</v>
      </c>
      <c r="AU340" s="362"/>
      <c r="AV340" s="363"/>
      <c r="AW340" s="364"/>
      <c r="AX340" s="365">
        <v>1</v>
      </c>
      <c r="AY340" s="362"/>
      <c r="AZ340" s="363"/>
      <c r="BA340" s="364"/>
      <c r="BB340" s="365">
        <v>1</v>
      </c>
      <c r="BC340" s="362"/>
      <c r="BD340" s="363"/>
      <c r="BE340" s="364"/>
      <c r="BF340" s="365">
        <v>1</v>
      </c>
      <c r="BG340" s="362"/>
      <c r="BH340" s="363"/>
      <c r="BI340" s="364"/>
      <c r="BJ340" s="365">
        <v>1</v>
      </c>
      <c r="BK340" s="362"/>
      <c r="BL340" s="363"/>
      <c r="BM340" s="364"/>
      <c r="BN340" s="365">
        <v>1</v>
      </c>
      <c r="BO340" s="362"/>
      <c r="BP340" s="363"/>
      <c r="BQ340" s="364"/>
      <c r="BR340" s="365">
        <v>1</v>
      </c>
      <c r="BS340" s="362"/>
      <c r="BT340" s="363"/>
      <c r="BU340" s="364"/>
      <c r="BV340" s="365">
        <v>1</v>
      </c>
      <c r="BW340" s="362"/>
      <c r="BX340" s="363"/>
      <c r="BY340" s="364"/>
      <c r="BZ340" s="365">
        <v>1</v>
      </c>
      <c r="CA340" s="362"/>
      <c r="CB340" s="363"/>
      <c r="CC340" s="364"/>
      <c r="CD340" s="365">
        <v>1</v>
      </c>
      <c r="CE340" s="362"/>
      <c r="CF340" s="363"/>
      <c r="CG340" s="364"/>
      <c r="CH340" s="365">
        <v>1</v>
      </c>
      <c r="CI340" s="362"/>
      <c r="CJ340" s="363"/>
      <c r="CK340" s="364"/>
      <c r="CL340" s="365">
        <v>1</v>
      </c>
      <c r="CM340" s="362"/>
      <c r="CN340" s="363"/>
      <c r="CO340" s="364"/>
      <c r="CP340" s="365">
        <v>1</v>
      </c>
      <c r="CQ340" s="362"/>
      <c r="CR340" s="363"/>
      <c r="CS340" s="364"/>
      <c r="CT340" s="365">
        <v>1</v>
      </c>
      <c r="CU340" s="362"/>
      <c r="CV340" s="363"/>
      <c r="CW340" s="364"/>
      <c r="CX340" s="365">
        <v>1</v>
      </c>
      <c r="CY340" s="362"/>
      <c r="CZ340" s="363"/>
      <c r="DA340" s="364"/>
      <c r="DB340" s="365">
        <v>1</v>
      </c>
      <c r="DC340" s="362"/>
      <c r="DD340" s="363"/>
      <c r="DE340" s="364"/>
      <c r="DF340" s="365">
        <v>1</v>
      </c>
      <c r="DG340" s="362"/>
      <c r="DH340" s="363"/>
      <c r="DI340" s="364"/>
      <c r="DJ340" s="365">
        <v>1</v>
      </c>
      <c r="DK340" s="362"/>
      <c r="DL340" s="363"/>
      <c r="DM340" s="364"/>
      <c r="DN340" s="365">
        <v>1</v>
      </c>
      <c r="DO340" s="362"/>
      <c r="DP340" s="363"/>
      <c r="DQ340" s="364"/>
      <c r="DR340" s="365">
        <v>1</v>
      </c>
      <c r="DS340" s="362"/>
      <c r="DT340" s="363"/>
      <c r="DU340" s="364"/>
      <c r="DV340" s="365"/>
      <c r="DW340" s="362"/>
      <c r="DX340" s="363"/>
      <c r="DY340" s="364"/>
      <c r="DZ340" s="413">
        <f t="shared" si="41"/>
        <v>30</v>
      </c>
      <c r="EA340" s="414">
        <f t="shared" si="42"/>
        <v>0</v>
      </c>
      <c r="EB340" s="414">
        <f t="shared" si="43"/>
        <v>0</v>
      </c>
      <c r="EC340" s="415">
        <f t="shared" si="44"/>
        <v>0</v>
      </c>
    </row>
    <row r="341" spans="1:133" ht="51.75" customHeight="1">
      <c r="A341" s="525">
        <v>23</v>
      </c>
      <c r="B341" s="409" t="s">
        <v>1090</v>
      </c>
      <c r="C341" s="410" t="s">
        <v>1091</v>
      </c>
      <c r="D341" s="504" t="s">
        <v>1362</v>
      </c>
      <c r="E341" s="412">
        <v>8</v>
      </c>
      <c r="F341" s="365"/>
      <c r="G341" s="362">
        <v>1</v>
      </c>
      <c r="H341" s="363"/>
      <c r="I341" s="364"/>
      <c r="J341" s="365"/>
      <c r="K341" s="362">
        <v>1</v>
      </c>
      <c r="L341" s="363"/>
      <c r="M341" s="364"/>
      <c r="N341" s="365">
        <v>1</v>
      </c>
      <c r="O341" s="362"/>
      <c r="P341" s="363"/>
      <c r="Q341" s="364"/>
      <c r="R341" s="365">
        <v>1</v>
      </c>
      <c r="S341" s="362"/>
      <c r="T341" s="363"/>
      <c r="U341" s="364"/>
      <c r="V341" s="365">
        <v>1</v>
      </c>
      <c r="W341" s="362"/>
      <c r="X341" s="363"/>
      <c r="Y341" s="364"/>
      <c r="Z341" s="365">
        <v>1</v>
      </c>
      <c r="AA341" s="362"/>
      <c r="AB341" s="363"/>
      <c r="AC341" s="364"/>
      <c r="AD341" s="365">
        <v>1</v>
      </c>
      <c r="AE341" s="362"/>
      <c r="AF341" s="363"/>
      <c r="AG341" s="364"/>
      <c r="AH341" s="365">
        <v>1</v>
      </c>
      <c r="AI341" s="362"/>
      <c r="AJ341" s="363"/>
      <c r="AK341" s="364"/>
      <c r="AL341" s="365">
        <v>1</v>
      </c>
      <c r="AM341" s="362"/>
      <c r="AN341" s="363"/>
      <c r="AO341" s="364"/>
      <c r="AP341" s="365">
        <v>1</v>
      </c>
      <c r="AQ341" s="362"/>
      <c r="AR341" s="363"/>
      <c r="AS341" s="364"/>
      <c r="AT341" s="365">
        <v>1</v>
      </c>
      <c r="AU341" s="362"/>
      <c r="AV341" s="363"/>
      <c r="AW341" s="364"/>
      <c r="AX341" s="365">
        <v>1</v>
      </c>
      <c r="AY341" s="362"/>
      <c r="AZ341" s="363"/>
      <c r="BA341" s="364"/>
      <c r="BB341" s="365">
        <v>1</v>
      </c>
      <c r="BC341" s="362"/>
      <c r="BD341" s="363"/>
      <c r="BE341" s="364"/>
      <c r="BF341" s="365">
        <v>1</v>
      </c>
      <c r="BG341" s="362"/>
      <c r="BH341" s="363"/>
      <c r="BI341" s="364"/>
      <c r="BJ341" s="365">
        <v>1</v>
      </c>
      <c r="BK341" s="362"/>
      <c r="BL341" s="363"/>
      <c r="BM341" s="364"/>
      <c r="BN341" s="365">
        <v>1</v>
      </c>
      <c r="BO341" s="362"/>
      <c r="BP341" s="363"/>
      <c r="BQ341" s="364"/>
      <c r="BR341" s="365">
        <v>1</v>
      </c>
      <c r="BS341" s="362"/>
      <c r="BT341" s="363"/>
      <c r="BU341" s="364"/>
      <c r="BV341" s="365">
        <v>1</v>
      </c>
      <c r="BW341" s="362"/>
      <c r="BX341" s="363"/>
      <c r="BY341" s="364"/>
      <c r="BZ341" s="365">
        <v>1</v>
      </c>
      <c r="CA341" s="362"/>
      <c r="CB341" s="363"/>
      <c r="CC341" s="364"/>
      <c r="CD341" s="365">
        <v>1</v>
      </c>
      <c r="CE341" s="362"/>
      <c r="CF341" s="363"/>
      <c r="CG341" s="364"/>
      <c r="CH341" s="365">
        <v>1</v>
      </c>
      <c r="CI341" s="362"/>
      <c r="CJ341" s="363"/>
      <c r="CK341" s="364"/>
      <c r="CL341" s="365">
        <v>1</v>
      </c>
      <c r="CM341" s="362"/>
      <c r="CN341" s="363"/>
      <c r="CO341" s="364"/>
      <c r="CP341" s="365">
        <v>1</v>
      </c>
      <c r="CQ341" s="362"/>
      <c r="CR341" s="363"/>
      <c r="CS341" s="364"/>
      <c r="CT341" s="365">
        <v>1</v>
      </c>
      <c r="CU341" s="362"/>
      <c r="CV341" s="363"/>
      <c r="CW341" s="364"/>
      <c r="CX341" s="365">
        <v>1</v>
      </c>
      <c r="CY341" s="362"/>
      <c r="CZ341" s="363"/>
      <c r="DA341" s="364"/>
      <c r="DB341" s="365">
        <v>1</v>
      </c>
      <c r="DC341" s="362"/>
      <c r="DD341" s="363"/>
      <c r="DE341" s="364"/>
      <c r="DF341" s="365">
        <v>1</v>
      </c>
      <c r="DG341" s="362"/>
      <c r="DH341" s="363"/>
      <c r="DI341" s="364"/>
      <c r="DJ341" s="365">
        <v>1</v>
      </c>
      <c r="DK341" s="362"/>
      <c r="DL341" s="363"/>
      <c r="DM341" s="364"/>
      <c r="DN341" s="365">
        <v>1</v>
      </c>
      <c r="DO341" s="362"/>
      <c r="DP341" s="363"/>
      <c r="DQ341" s="364"/>
      <c r="DR341" s="365">
        <v>1</v>
      </c>
      <c r="DS341" s="362"/>
      <c r="DT341" s="363"/>
      <c r="DU341" s="364"/>
      <c r="DV341" s="365"/>
      <c r="DW341" s="362"/>
      <c r="DX341" s="363"/>
      <c r="DY341" s="364"/>
      <c r="DZ341" s="413">
        <f t="shared" si="41"/>
        <v>28</v>
      </c>
      <c r="EA341" s="414">
        <f t="shared" si="42"/>
        <v>2</v>
      </c>
      <c r="EB341" s="414">
        <f t="shared" si="43"/>
        <v>0</v>
      </c>
      <c r="EC341" s="415">
        <f t="shared" si="44"/>
        <v>0</v>
      </c>
    </row>
    <row r="342" spans="1:133" ht="50.25" customHeight="1">
      <c r="A342" s="527">
        <v>24</v>
      </c>
      <c r="B342" s="409" t="s">
        <v>655</v>
      </c>
      <c r="C342" s="410" t="s">
        <v>1363</v>
      </c>
      <c r="D342" s="504" t="s">
        <v>1364</v>
      </c>
      <c r="E342" s="412">
        <v>6</v>
      </c>
      <c r="F342" s="365">
        <v>1</v>
      </c>
      <c r="G342" s="362"/>
      <c r="H342" s="363"/>
      <c r="I342" s="364"/>
      <c r="J342" s="365">
        <v>1</v>
      </c>
      <c r="K342" s="362"/>
      <c r="L342" s="363"/>
      <c r="M342" s="364"/>
      <c r="N342" s="365">
        <v>1</v>
      </c>
      <c r="O342" s="362"/>
      <c r="P342" s="363"/>
      <c r="Q342" s="364"/>
      <c r="R342" s="365">
        <v>1</v>
      </c>
      <c r="S342" s="362"/>
      <c r="T342" s="363"/>
      <c r="U342" s="364"/>
      <c r="V342" s="365">
        <v>1</v>
      </c>
      <c r="W342" s="362"/>
      <c r="X342" s="363"/>
      <c r="Y342" s="364"/>
      <c r="Z342" s="365">
        <v>1</v>
      </c>
      <c r="AA342" s="362"/>
      <c r="AB342" s="363"/>
      <c r="AC342" s="364"/>
      <c r="AD342" s="365">
        <v>1</v>
      </c>
      <c r="AE342" s="362"/>
      <c r="AF342" s="363"/>
      <c r="AG342" s="364"/>
      <c r="AH342" s="365">
        <v>1</v>
      </c>
      <c r="AI342" s="362"/>
      <c r="AJ342" s="363"/>
      <c r="AK342" s="364"/>
      <c r="AL342" s="365">
        <v>1</v>
      </c>
      <c r="AM342" s="362"/>
      <c r="AN342" s="363"/>
      <c r="AO342" s="364"/>
      <c r="AP342" s="365">
        <v>1</v>
      </c>
      <c r="AQ342" s="362"/>
      <c r="AR342" s="363"/>
      <c r="AS342" s="364"/>
      <c r="AT342" s="365">
        <v>1</v>
      </c>
      <c r="AU342" s="362"/>
      <c r="AV342" s="363"/>
      <c r="AW342" s="364"/>
      <c r="AX342" s="365">
        <v>1</v>
      </c>
      <c r="AY342" s="362"/>
      <c r="AZ342" s="363"/>
      <c r="BA342" s="364"/>
      <c r="BB342" s="365">
        <v>1</v>
      </c>
      <c r="BC342" s="362"/>
      <c r="BD342" s="363"/>
      <c r="BE342" s="364"/>
      <c r="BF342" s="365">
        <v>1</v>
      </c>
      <c r="BG342" s="362"/>
      <c r="BH342" s="363"/>
      <c r="BI342" s="364"/>
      <c r="BJ342" s="365">
        <v>1</v>
      </c>
      <c r="BK342" s="362"/>
      <c r="BL342" s="363"/>
      <c r="BM342" s="364"/>
      <c r="BN342" s="365">
        <v>1</v>
      </c>
      <c r="BO342" s="362"/>
      <c r="BP342" s="363"/>
      <c r="BQ342" s="364"/>
      <c r="BR342" s="365">
        <v>1</v>
      </c>
      <c r="BS342" s="362"/>
      <c r="BT342" s="363"/>
      <c r="BU342" s="364"/>
      <c r="BV342" s="365">
        <v>1</v>
      </c>
      <c r="BW342" s="362"/>
      <c r="BX342" s="363"/>
      <c r="BY342" s="364"/>
      <c r="BZ342" s="365">
        <v>1</v>
      </c>
      <c r="CA342" s="362"/>
      <c r="CB342" s="363"/>
      <c r="CC342" s="364"/>
      <c r="CD342" s="365">
        <v>1</v>
      </c>
      <c r="CE342" s="362"/>
      <c r="CF342" s="363"/>
      <c r="CG342" s="364"/>
      <c r="CH342" s="365">
        <v>1</v>
      </c>
      <c r="CI342" s="362"/>
      <c r="CJ342" s="363"/>
      <c r="CK342" s="364"/>
      <c r="CL342" s="365">
        <v>1</v>
      </c>
      <c r="CM342" s="362"/>
      <c r="CN342" s="363"/>
      <c r="CO342" s="364"/>
      <c r="CP342" s="365">
        <v>1</v>
      </c>
      <c r="CQ342" s="362"/>
      <c r="CR342" s="363"/>
      <c r="CS342" s="364"/>
      <c r="CT342" s="365">
        <v>1</v>
      </c>
      <c r="CU342" s="362"/>
      <c r="CV342" s="363"/>
      <c r="CW342" s="364"/>
      <c r="CX342" s="365">
        <v>1</v>
      </c>
      <c r="CY342" s="362"/>
      <c r="CZ342" s="363"/>
      <c r="DA342" s="364"/>
      <c r="DB342" s="365">
        <v>1</v>
      </c>
      <c r="DC342" s="362"/>
      <c r="DD342" s="363"/>
      <c r="DE342" s="364"/>
      <c r="DF342" s="365">
        <v>1</v>
      </c>
      <c r="DG342" s="362"/>
      <c r="DH342" s="363"/>
      <c r="DI342" s="364"/>
      <c r="DJ342" s="365">
        <v>1</v>
      </c>
      <c r="DK342" s="362"/>
      <c r="DL342" s="363"/>
      <c r="DM342" s="364"/>
      <c r="DN342" s="365">
        <v>1</v>
      </c>
      <c r="DO342" s="362"/>
      <c r="DP342" s="363"/>
      <c r="DQ342" s="364"/>
      <c r="DR342" s="365">
        <v>1</v>
      </c>
      <c r="DS342" s="362"/>
      <c r="DT342" s="363"/>
      <c r="DU342" s="364"/>
      <c r="DV342" s="365"/>
      <c r="DW342" s="362"/>
      <c r="DX342" s="363"/>
      <c r="DY342" s="364"/>
      <c r="DZ342" s="413">
        <f t="shared" si="41"/>
        <v>30</v>
      </c>
      <c r="EA342" s="414">
        <f t="shared" si="42"/>
        <v>0</v>
      </c>
      <c r="EB342" s="414">
        <f t="shared" si="43"/>
        <v>0</v>
      </c>
      <c r="EC342" s="415">
        <f t="shared" si="44"/>
        <v>0</v>
      </c>
    </row>
    <row r="343" spans="1:133" ht="50.25" customHeight="1">
      <c r="A343" s="525">
        <v>25</v>
      </c>
      <c r="B343" s="409" t="s">
        <v>647</v>
      </c>
      <c r="C343" s="410" t="s">
        <v>104</v>
      </c>
      <c r="D343" s="504" t="s">
        <v>2135</v>
      </c>
      <c r="E343" s="412">
        <v>6</v>
      </c>
      <c r="F343" s="365"/>
      <c r="G343" s="362">
        <v>1</v>
      </c>
      <c r="H343" s="363"/>
      <c r="I343" s="364"/>
      <c r="J343" s="365"/>
      <c r="K343" s="362">
        <v>1</v>
      </c>
      <c r="L343" s="363"/>
      <c r="M343" s="364"/>
      <c r="N343" s="365">
        <v>1</v>
      </c>
      <c r="O343" s="362"/>
      <c r="P343" s="363"/>
      <c r="Q343" s="364"/>
      <c r="R343" s="365">
        <v>1</v>
      </c>
      <c r="S343" s="362"/>
      <c r="T343" s="363"/>
      <c r="U343" s="364"/>
      <c r="V343" s="365">
        <v>1</v>
      </c>
      <c r="W343" s="362"/>
      <c r="X343" s="363"/>
      <c r="Y343" s="364"/>
      <c r="Z343" s="365">
        <v>1</v>
      </c>
      <c r="AA343" s="362"/>
      <c r="AB343" s="363"/>
      <c r="AC343" s="364"/>
      <c r="AD343" s="365">
        <v>1</v>
      </c>
      <c r="AE343" s="362"/>
      <c r="AF343" s="363"/>
      <c r="AG343" s="364"/>
      <c r="AH343" s="365">
        <v>1</v>
      </c>
      <c r="AI343" s="362"/>
      <c r="AJ343" s="363"/>
      <c r="AK343" s="364"/>
      <c r="AL343" s="365">
        <v>1</v>
      </c>
      <c r="AM343" s="362"/>
      <c r="AN343" s="363"/>
      <c r="AO343" s="364"/>
      <c r="AP343" s="365">
        <v>1</v>
      </c>
      <c r="AQ343" s="362"/>
      <c r="AR343" s="363"/>
      <c r="AS343" s="364"/>
      <c r="AT343" s="365">
        <v>1</v>
      </c>
      <c r="AU343" s="362"/>
      <c r="AV343" s="363"/>
      <c r="AW343" s="364"/>
      <c r="AX343" s="365">
        <v>1</v>
      </c>
      <c r="AY343" s="362"/>
      <c r="AZ343" s="363"/>
      <c r="BA343" s="364"/>
      <c r="BB343" s="365">
        <v>1</v>
      </c>
      <c r="BC343" s="362"/>
      <c r="BD343" s="363"/>
      <c r="BE343" s="364"/>
      <c r="BF343" s="365">
        <v>1</v>
      </c>
      <c r="BG343" s="362"/>
      <c r="BH343" s="363"/>
      <c r="BI343" s="364"/>
      <c r="BJ343" s="365">
        <v>1</v>
      </c>
      <c r="BK343" s="362"/>
      <c r="BL343" s="363"/>
      <c r="BM343" s="364"/>
      <c r="BN343" s="365">
        <v>1</v>
      </c>
      <c r="BO343" s="362"/>
      <c r="BP343" s="363"/>
      <c r="BQ343" s="364"/>
      <c r="BR343" s="365">
        <v>1</v>
      </c>
      <c r="BS343" s="362"/>
      <c r="BT343" s="363"/>
      <c r="BU343" s="364"/>
      <c r="BV343" s="365">
        <v>1</v>
      </c>
      <c r="BW343" s="362"/>
      <c r="BX343" s="363"/>
      <c r="BY343" s="364"/>
      <c r="BZ343" s="365">
        <v>1</v>
      </c>
      <c r="CA343" s="362"/>
      <c r="CB343" s="363"/>
      <c r="CC343" s="364"/>
      <c r="CD343" s="365">
        <v>1</v>
      </c>
      <c r="CE343" s="362"/>
      <c r="CF343" s="363"/>
      <c r="CG343" s="364"/>
      <c r="CH343" s="365">
        <v>1</v>
      </c>
      <c r="CI343" s="362"/>
      <c r="CJ343" s="363"/>
      <c r="CK343" s="364"/>
      <c r="CL343" s="365">
        <v>1</v>
      </c>
      <c r="CM343" s="362"/>
      <c r="CN343" s="363"/>
      <c r="CO343" s="364"/>
      <c r="CP343" s="365">
        <v>1</v>
      </c>
      <c r="CQ343" s="362"/>
      <c r="CR343" s="363"/>
      <c r="CS343" s="364"/>
      <c r="CT343" s="365">
        <v>1</v>
      </c>
      <c r="CU343" s="362"/>
      <c r="CV343" s="363"/>
      <c r="CW343" s="364"/>
      <c r="CX343" s="365">
        <v>1</v>
      </c>
      <c r="CY343" s="362"/>
      <c r="CZ343" s="363"/>
      <c r="DA343" s="364"/>
      <c r="DB343" s="365">
        <v>1</v>
      </c>
      <c r="DC343" s="362"/>
      <c r="DD343" s="363"/>
      <c r="DE343" s="364"/>
      <c r="DF343" s="365">
        <v>1</v>
      </c>
      <c r="DG343" s="362"/>
      <c r="DH343" s="363"/>
      <c r="DI343" s="364"/>
      <c r="DJ343" s="365">
        <v>1</v>
      </c>
      <c r="DK343" s="362"/>
      <c r="DL343" s="363"/>
      <c r="DM343" s="364"/>
      <c r="DN343" s="365">
        <v>1</v>
      </c>
      <c r="DO343" s="362"/>
      <c r="DP343" s="363"/>
      <c r="DQ343" s="364"/>
      <c r="DR343" s="365">
        <v>1</v>
      </c>
      <c r="DS343" s="362"/>
      <c r="DT343" s="363"/>
      <c r="DU343" s="364"/>
      <c r="DV343" s="365"/>
      <c r="DW343" s="362"/>
      <c r="DX343" s="363"/>
      <c r="DY343" s="364"/>
      <c r="DZ343" s="413">
        <f t="shared" si="41"/>
        <v>28</v>
      </c>
      <c r="EA343" s="414">
        <f t="shared" si="42"/>
        <v>2</v>
      </c>
      <c r="EB343" s="414">
        <f t="shared" si="43"/>
        <v>0</v>
      </c>
      <c r="EC343" s="415">
        <f t="shared" si="44"/>
        <v>0</v>
      </c>
    </row>
    <row r="344" spans="1:133" ht="32.25" customHeight="1">
      <c r="A344" s="527">
        <v>26</v>
      </c>
      <c r="B344" s="409" t="s">
        <v>656</v>
      </c>
      <c r="C344" s="410" t="s">
        <v>110</v>
      </c>
      <c r="D344" s="504" t="s">
        <v>1365</v>
      </c>
      <c r="E344" s="412">
        <v>5</v>
      </c>
      <c r="F344" s="365">
        <v>1</v>
      </c>
      <c r="G344" s="362"/>
      <c r="H344" s="363"/>
      <c r="I344" s="364"/>
      <c r="J344" s="365">
        <v>1</v>
      </c>
      <c r="K344" s="362"/>
      <c r="L344" s="363"/>
      <c r="M344" s="364"/>
      <c r="N344" s="365">
        <v>1</v>
      </c>
      <c r="O344" s="362"/>
      <c r="P344" s="363"/>
      <c r="Q344" s="364"/>
      <c r="R344" s="365">
        <v>1</v>
      </c>
      <c r="S344" s="362"/>
      <c r="T344" s="363"/>
      <c r="U344" s="364"/>
      <c r="V344" s="365">
        <v>1</v>
      </c>
      <c r="W344" s="362"/>
      <c r="X344" s="363"/>
      <c r="Y344" s="364"/>
      <c r="Z344" s="365">
        <v>1</v>
      </c>
      <c r="AA344" s="362"/>
      <c r="AB344" s="363"/>
      <c r="AC344" s="364"/>
      <c r="AD344" s="365">
        <v>1</v>
      </c>
      <c r="AE344" s="362"/>
      <c r="AF344" s="363"/>
      <c r="AG344" s="364"/>
      <c r="AH344" s="365">
        <v>1</v>
      </c>
      <c r="AI344" s="362"/>
      <c r="AJ344" s="363"/>
      <c r="AK344" s="364"/>
      <c r="AL344" s="365">
        <v>1</v>
      </c>
      <c r="AM344" s="362"/>
      <c r="AN344" s="363"/>
      <c r="AO344" s="364"/>
      <c r="AP344" s="365">
        <v>1</v>
      </c>
      <c r="AQ344" s="362"/>
      <c r="AR344" s="363"/>
      <c r="AS344" s="364"/>
      <c r="AT344" s="365">
        <v>1</v>
      </c>
      <c r="AU344" s="362"/>
      <c r="AV344" s="363"/>
      <c r="AW344" s="364"/>
      <c r="AX344" s="365">
        <v>1</v>
      </c>
      <c r="AY344" s="362"/>
      <c r="AZ344" s="363"/>
      <c r="BA344" s="364"/>
      <c r="BB344" s="365">
        <v>1</v>
      </c>
      <c r="BC344" s="362"/>
      <c r="BD344" s="363"/>
      <c r="BE344" s="364"/>
      <c r="BF344" s="365">
        <v>1</v>
      </c>
      <c r="BG344" s="362"/>
      <c r="BH344" s="363"/>
      <c r="BI344" s="364"/>
      <c r="BJ344" s="365">
        <v>1</v>
      </c>
      <c r="BK344" s="362"/>
      <c r="BL344" s="363"/>
      <c r="BM344" s="364"/>
      <c r="BN344" s="365">
        <v>1</v>
      </c>
      <c r="BO344" s="362"/>
      <c r="BP344" s="363"/>
      <c r="BQ344" s="364"/>
      <c r="BR344" s="365">
        <v>1</v>
      </c>
      <c r="BS344" s="362"/>
      <c r="BT344" s="363"/>
      <c r="BU344" s="364"/>
      <c r="BV344" s="365">
        <v>1</v>
      </c>
      <c r="BW344" s="362"/>
      <c r="BX344" s="363"/>
      <c r="BY344" s="364"/>
      <c r="BZ344" s="365">
        <v>1</v>
      </c>
      <c r="CA344" s="362"/>
      <c r="CB344" s="363"/>
      <c r="CC344" s="364"/>
      <c r="CD344" s="365">
        <v>1</v>
      </c>
      <c r="CE344" s="362"/>
      <c r="CF344" s="363"/>
      <c r="CG344" s="364"/>
      <c r="CH344" s="365">
        <v>1</v>
      </c>
      <c r="CI344" s="362"/>
      <c r="CJ344" s="363"/>
      <c r="CK344" s="364"/>
      <c r="CL344" s="365">
        <v>1</v>
      </c>
      <c r="CM344" s="362"/>
      <c r="CN344" s="363"/>
      <c r="CO344" s="364"/>
      <c r="CP344" s="365">
        <v>1</v>
      </c>
      <c r="CQ344" s="362"/>
      <c r="CR344" s="363"/>
      <c r="CS344" s="364"/>
      <c r="CT344" s="365">
        <v>1</v>
      </c>
      <c r="CU344" s="362"/>
      <c r="CV344" s="363"/>
      <c r="CW344" s="364"/>
      <c r="CX344" s="365">
        <v>1</v>
      </c>
      <c r="CY344" s="362"/>
      <c r="CZ344" s="363"/>
      <c r="DA344" s="364"/>
      <c r="DB344" s="365">
        <v>1</v>
      </c>
      <c r="DC344" s="362"/>
      <c r="DD344" s="363"/>
      <c r="DE344" s="364"/>
      <c r="DF344" s="365">
        <v>1</v>
      </c>
      <c r="DG344" s="362"/>
      <c r="DH344" s="363"/>
      <c r="DI344" s="364"/>
      <c r="DJ344" s="365">
        <v>1</v>
      </c>
      <c r="DK344" s="362"/>
      <c r="DL344" s="363"/>
      <c r="DM344" s="364"/>
      <c r="DN344" s="365">
        <v>1</v>
      </c>
      <c r="DO344" s="362"/>
      <c r="DP344" s="363"/>
      <c r="DQ344" s="364"/>
      <c r="DR344" s="365">
        <v>1</v>
      </c>
      <c r="DS344" s="362"/>
      <c r="DT344" s="363"/>
      <c r="DU344" s="364"/>
      <c r="DV344" s="365"/>
      <c r="DW344" s="362"/>
      <c r="DX344" s="363"/>
      <c r="DY344" s="364"/>
      <c r="DZ344" s="413">
        <f t="shared" si="41"/>
        <v>30</v>
      </c>
      <c r="EA344" s="414">
        <f t="shared" si="42"/>
        <v>0</v>
      </c>
      <c r="EB344" s="414">
        <f t="shared" si="43"/>
        <v>0</v>
      </c>
      <c r="EC344" s="415">
        <f t="shared" si="44"/>
        <v>0</v>
      </c>
    </row>
    <row r="345" spans="1:133" ht="53.25" customHeight="1">
      <c r="A345" s="525">
        <v>27</v>
      </c>
      <c r="B345" s="409" t="s">
        <v>657</v>
      </c>
      <c r="C345" s="410" t="s">
        <v>658</v>
      </c>
      <c r="D345" s="504" t="s">
        <v>1366</v>
      </c>
      <c r="E345" s="412">
        <v>5</v>
      </c>
      <c r="F345" s="365"/>
      <c r="G345" s="362">
        <v>1</v>
      </c>
      <c r="H345" s="363"/>
      <c r="I345" s="364"/>
      <c r="J345" s="365"/>
      <c r="K345" s="362">
        <v>1</v>
      </c>
      <c r="L345" s="363"/>
      <c r="M345" s="364"/>
      <c r="N345" s="365">
        <v>1</v>
      </c>
      <c r="O345" s="362"/>
      <c r="P345" s="363"/>
      <c r="Q345" s="364"/>
      <c r="R345" s="365">
        <v>1</v>
      </c>
      <c r="S345" s="362"/>
      <c r="T345" s="363"/>
      <c r="U345" s="364"/>
      <c r="V345" s="365">
        <v>1</v>
      </c>
      <c r="W345" s="362"/>
      <c r="X345" s="363"/>
      <c r="Y345" s="364"/>
      <c r="Z345" s="365">
        <v>1</v>
      </c>
      <c r="AA345" s="362"/>
      <c r="AB345" s="363"/>
      <c r="AC345" s="364"/>
      <c r="AD345" s="365"/>
      <c r="AE345" s="362"/>
      <c r="AF345" s="363"/>
      <c r="AG345" s="364"/>
      <c r="AH345" s="365"/>
      <c r="AI345" s="362"/>
      <c r="AJ345" s="363"/>
      <c r="AK345" s="364"/>
      <c r="AL345" s="365"/>
      <c r="AM345" s="362"/>
      <c r="AN345" s="363"/>
      <c r="AO345" s="364"/>
      <c r="AP345" s="365">
        <v>1</v>
      </c>
      <c r="AQ345" s="362"/>
      <c r="AR345" s="363"/>
      <c r="AS345" s="364"/>
      <c r="AT345" s="365">
        <v>1</v>
      </c>
      <c r="AU345" s="362"/>
      <c r="AV345" s="363"/>
      <c r="AW345" s="364"/>
      <c r="AX345" s="365">
        <v>1</v>
      </c>
      <c r="AY345" s="362"/>
      <c r="AZ345" s="363"/>
      <c r="BA345" s="364"/>
      <c r="BB345" s="365">
        <v>1</v>
      </c>
      <c r="BC345" s="362"/>
      <c r="BD345" s="363"/>
      <c r="BE345" s="364"/>
      <c r="BF345" s="365">
        <v>1</v>
      </c>
      <c r="BG345" s="362"/>
      <c r="BH345" s="363"/>
      <c r="BI345" s="364"/>
      <c r="BJ345" s="365">
        <v>1</v>
      </c>
      <c r="BK345" s="362"/>
      <c r="BL345" s="363"/>
      <c r="BM345" s="364"/>
      <c r="BN345" s="365">
        <v>1</v>
      </c>
      <c r="BO345" s="362"/>
      <c r="BP345" s="363"/>
      <c r="BQ345" s="364"/>
      <c r="BR345" s="365">
        <v>1</v>
      </c>
      <c r="BS345" s="362"/>
      <c r="BT345" s="363"/>
      <c r="BU345" s="364"/>
      <c r="BV345" s="365">
        <v>1</v>
      </c>
      <c r="BW345" s="362"/>
      <c r="BX345" s="363"/>
      <c r="BY345" s="364"/>
      <c r="BZ345" s="365">
        <v>1</v>
      </c>
      <c r="CA345" s="362"/>
      <c r="CB345" s="363"/>
      <c r="CC345" s="364"/>
      <c r="CD345" s="365">
        <v>1</v>
      </c>
      <c r="CE345" s="362"/>
      <c r="CF345" s="363"/>
      <c r="CG345" s="364"/>
      <c r="CH345" s="365">
        <v>1</v>
      </c>
      <c r="CI345" s="362"/>
      <c r="CJ345" s="363"/>
      <c r="CK345" s="364"/>
      <c r="CL345" s="365">
        <v>1</v>
      </c>
      <c r="CM345" s="362"/>
      <c r="CN345" s="363"/>
      <c r="CO345" s="364"/>
      <c r="CP345" s="365">
        <v>1</v>
      </c>
      <c r="CQ345" s="362"/>
      <c r="CR345" s="363"/>
      <c r="CS345" s="364"/>
      <c r="CT345" s="365">
        <v>1</v>
      </c>
      <c r="CU345" s="362"/>
      <c r="CV345" s="363"/>
      <c r="CW345" s="364"/>
      <c r="CX345" s="365">
        <v>1</v>
      </c>
      <c r="CY345" s="362"/>
      <c r="CZ345" s="363"/>
      <c r="DA345" s="364"/>
      <c r="DB345" s="365">
        <v>1</v>
      </c>
      <c r="DC345" s="362"/>
      <c r="DD345" s="363"/>
      <c r="DE345" s="364"/>
      <c r="DF345" s="365">
        <v>1</v>
      </c>
      <c r="DG345" s="362"/>
      <c r="DH345" s="363"/>
      <c r="DI345" s="364"/>
      <c r="DJ345" s="365">
        <v>1</v>
      </c>
      <c r="DK345" s="362"/>
      <c r="DL345" s="363"/>
      <c r="DM345" s="364"/>
      <c r="DN345" s="365">
        <v>1</v>
      </c>
      <c r="DO345" s="362"/>
      <c r="DP345" s="363"/>
      <c r="DQ345" s="364"/>
      <c r="DR345" s="365">
        <v>1</v>
      </c>
      <c r="DS345" s="362"/>
      <c r="DT345" s="363"/>
      <c r="DU345" s="364"/>
      <c r="DV345" s="365"/>
      <c r="DW345" s="362"/>
      <c r="DX345" s="363"/>
      <c r="DY345" s="364"/>
      <c r="DZ345" s="413">
        <f t="shared" si="41"/>
        <v>25</v>
      </c>
      <c r="EA345" s="414">
        <f t="shared" si="42"/>
        <v>2</v>
      </c>
      <c r="EB345" s="414">
        <f t="shared" si="43"/>
        <v>0</v>
      </c>
      <c r="EC345" s="415">
        <f t="shared" si="44"/>
        <v>0</v>
      </c>
    </row>
    <row r="346" spans="1:133" ht="53.25" customHeight="1">
      <c r="A346" s="527">
        <v>28</v>
      </c>
      <c r="B346" s="409" t="s">
        <v>659</v>
      </c>
      <c r="C346" s="480" t="s">
        <v>223</v>
      </c>
      <c r="D346" s="504" t="s">
        <v>1367</v>
      </c>
      <c r="E346" s="412">
        <v>3</v>
      </c>
      <c r="F346" s="365">
        <v>1</v>
      </c>
      <c r="G346" s="362"/>
      <c r="H346" s="363"/>
      <c r="I346" s="364"/>
      <c r="J346" s="365">
        <v>1</v>
      </c>
      <c r="K346" s="362"/>
      <c r="L346" s="363"/>
      <c r="M346" s="364"/>
      <c r="N346" s="365">
        <v>1</v>
      </c>
      <c r="O346" s="362"/>
      <c r="P346" s="363"/>
      <c r="Q346" s="364"/>
      <c r="R346" s="365">
        <v>1</v>
      </c>
      <c r="S346" s="362"/>
      <c r="T346" s="363"/>
      <c r="U346" s="364"/>
      <c r="V346" s="365">
        <v>1</v>
      </c>
      <c r="W346" s="362"/>
      <c r="X346" s="363"/>
      <c r="Y346" s="364"/>
      <c r="Z346" s="365">
        <v>1</v>
      </c>
      <c r="AA346" s="362"/>
      <c r="AB346" s="363"/>
      <c r="AC346" s="364"/>
      <c r="AD346" s="365">
        <v>1</v>
      </c>
      <c r="AE346" s="362"/>
      <c r="AF346" s="363"/>
      <c r="AG346" s="364"/>
      <c r="AH346" s="365">
        <v>1</v>
      </c>
      <c r="AI346" s="362"/>
      <c r="AJ346" s="363"/>
      <c r="AK346" s="364"/>
      <c r="AL346" s="365">
        <v>1</v>
      </c>
      <c r="AM346" s="362"/>
      <c r="AN346" s="363"/>
      <c r="AO346" s="364"/>
      <c r="AP346" s="365">
        <v>1</v>
      </c>
      <c r="AQ346" s="362"/>
      <c r="AR346" s="363"/>
      <c r="AS346" s="364"/>
      <c r="AT346" s="365">
        <v>1</v>
      </c>
      <c r="AU346" s="362"/>
      <c r="AV346" s="363"/>
      <c r="AW346" s="364"/>
      <c r="AX346" s="365">
        <v>1</v>
      </c>
      <c r="AY346" s="362"/>
      <c r="AZ346" s="363"/>
      <c r="BA346" s="364"/>
      <c r="BB346" s="365">
        <v>1</v>
      </c>
      <c r="BC346" s="362"/>
      <c r="BD346" s="363"/>
      <c r="BE346" s="364"/>
      <c r="BF346" s="365">
        <v>1</v>
      </c>
      <c r="BG346" s="362"/>
      <c r="BH346" s="363"/>
      <c r="BI346" s="364"/>
      <c r="BJ346" s="365">
        <v>1</v>
      </c>
      <c r="BK346" s="362"/>
      <c r="BL346" s="363"/>
      <c r="BM346" s="364"/>
      <c r="BN346" s="365">
        <v>1</v>
      </c>
      <c r="BO346" s="362"/>
      <c r="BP346" s="363"/>
      <c r="BQ346" s="364"/>
      <c r="BR346" s="365">
        <v>1</v>
      </c>
      <c r="BS346" s="362"/>
      <c r="BT346" s="363"/>
      <c r="BU346" s="364"/>
      <c r="BV346" s="365">
        <v>1</v>
      </c>
      <c r="BW346" s="362"/>
      <c r="BX346" s="363"/>
      <c r="BY346" s="364"/>
      <c r="BZ346" s="365">
        <v>1</v>
      </c>
      <c r="CA346" s="362"/>
      <c r="CB346" s="363"/>
      <c r="CC346" s="364"/>
      <c r="CD346" s="365">
        <v>1</v>
      </c>
      <c r="CE346" s="362"/>
      <c r="CF346" s="363"/>
      <c r="CG346" s="364"/>
      <c r="CH346" s="365">
        <v>1</v>
      </c>
      <c r="CI346" s="362"/>
      <c r="CJ346" s="363"/>
      <c r="CK346" s="364"/>
      <c r="CL346" s="365">
        <v>1</v>
      </c>
      <c r="CM346" s="362"/>
      <c r="CN346" s="363"/>
      <c r="CO346" s="364"/>
      <c r="CP346" s="365">
        <v>1</v>
      </c>
      <c r="CQ346" s="362"/>
      <c r="CR346" s="363"/>
      <c r="CS346" s="364"/>
      <c r="CT346" s="365">
        <v>1</v>
      </c>
      <c r="CU346" s="362"/>
      <c r="CV346" s="363"/>
      <c r="CW346" s="364"/>
      <c r="CX346" s="365">
        <v>1</v>
      </c>
      <c r="CY346" s="362"/>
      <c r="CZ346" s="363"/>
      <c r="DA346" s="364"/>
      <c r="DB346" s="365">
        <v>1</v>
      </c>
      <c r="DC346" s="362"/>
      <c r="DD346" s="363"/>
      <c r="DE346" s="364"/>
      <c r="DF346" s="365">
        <v>1</v>
      </c>
      <c r="DG346" s="362"/>
      <c r="DH346" s="363"/>
      <c r="DI346" s="364"/>
      <c r="DJ346" s="365">
        <v>1</v>
      </c>
      <c r="DK346" s="362"/>
      <c r="DL346" s="363"/>
      <c r="DM346" s="364"/>
      <c r="DN346" s="365">
        <v>1</v>
      </c>
      <c r="DO346" s="362"/>
      <c r="DP346" s="363"/>
      <c r="DQ346" s="364"/>
      <c r="DR346" s="365">
        <v>1</v>
      </c>
      <c r="DS346" s="362"/>
      <c r="DT346" s="363"/>
      <c r="DU346" s="364"/>
      <c r="DV346" s="365"/>
      <c r="DW346" s="362"/>
      <c r="DX346" s="363"/>
      <c r="DY346" s="364"/>
      <c r="DZ346" s="413">
        <f t="shared" si="41"/>
        <v>30</v>
      </c>
      <c r="EA346" s="414">
        <f t="shared" si="42"/>
        <v>0</v>
      </c>
      <c r="EB346" s="414">
        <f t="shared" si="43"/>
        <v>0</v>
      </c>
      <c r="EC346" s="415">
        <f t="shared" si="44"/>
        <v>0</v>
      </c>
    </row>
    <row r="347" spans="1:133" ht="45" customHeight="1">
      <c r="A347" s="525">
        <v>29</v>
      </c>
      <c r="B347" s="409" t="s">
        <v>660</v>
      </c>
      <c r="C347" s="410" t="s">
        <v>114</v>
      </c>
      <c r="D347" s="504" t="s">
        <v>1368</v>
      </c>
      <c r="E347" s="412">
        <v>3</v>
      </c>
      <c r="F347" s="365"/>
      <c r="G347" s="362">
        <v>1</v>
      </c>
      <c r="H347" s="363"/>
      <c r="I347" s="364"/>
      <c r="J347" s="365"/>
      <c r="K347" s="362">
        <v>1</v>
      </c>
      <c r="L347" s="363"/>
      <c r="M347" s="364"/>
      <c r="N347" s="365">
        <v>1</v>
      </c>
      <c r="O347" s="362"/>
      <c r="P347" s="363"/>
      <c r="Q347" s="364"/>
      <c r="R347" s="365">
        <v>1</v>
      </c>
      <c r="S347" s="362"/>
      <c r="T347" s="363"/>
      <c r="U347" s="364"/>
      <c r="V347" s="365">
        <v>1</v>
      </c>
      <c r="W347" s="362"/>
      <c r="X347" s="363"/>
      <c r="Y347" s="364"/>
      <c r="Z347" s="365">
        <v>1</v>
      </c>
      <c r="AA347" s="362"/>
      <c r="AB347" s="363"/>
      <c r="AC347" s="364"/>
      <c r="AD347" s="365">
        <v>1</v>
      </c>
      <c r="AE347" s="362"/>
      <c r="AF347" s="363"/>
      <c r="AG347" s="364"/>
      <c r="AH347" s="365">
        <v>1</v>
      </c>
      <c r="AI347" s="362"/>
      <c r="AJ347" s="363"/>
      <c r="AK347" s="364"/>
      <c r="AL347" s="365">
        <v>1</v>
      </c>
      <c r="AM347" s="362"/>
      <c r="AN347" s="363"/>
      <c r="AO347" s="364"/>
      <c r="AP347" s="365"/>
      <c r="AQ347" s="362"/>
      <c r="AR347" s="363"/>
      <c r="AS347" s="364"/>
      <c r="AT347" s="365">
        <v>1</v>
      </c>
      <c r="AU347" s="362"/>
      <c r="AV347" s="363"/>
      <c r="AW347" s="364"/>
      <c r="AX347" s="365">
        <v>1</v>
      </c>
      <c r="AY347" s="362"/>
      <c r="AZ347" s="363"/>
      <c r="BA347" s="364"/>
      <c r="BB347" s="365">
        <v>1</v>
      </c>
      <c r="BC347" s="362"/>
      <c r="BD347" s="363"/>
      <c r="BE347" s="364"/>
      <c r="BF347" s="365">
        <v>1</v>
      </c>
      <c r="BG347" s="362"/>
      <c r="BH347" s="363"/>
      <c r="BI347" s="364"/>
      <c r="BJ347" s="365">
        <v>1</v>
      </c>
      <c r="BK347" s="362"/>
      <c r="BL347" s="363"/>
      <c r="BM347" s="364"/>
      <c r="BN347" s="365">
        <v>1</v>
      </c>
      <c r="BO347" s="362"/>
      <c r="BP347" s="363"/>
      <c r="BQ347" s="364"/>
      <c r="BR347" s="365">
        <v>1</v>
      </c>
      <c r="BS347" s="362"/>
      <c r="BT347" s="363"/>
      <c r="BU347" s="364"/>
      <c r="BV347" s="365">
        <v>1</v>
      </c>
      <c r="BW347" s="362"/>
      <c r="BX347" s="363"/>
      <c r="BY347" s="364"/>
      <c r="BZ347" s="365">
        <v>1</v>
      </c>
      <c r="CA347" s="362"/>
      <c r="CB347" s="363"/>
      <c r="CC347" s="364"/>
      <c r="CD347" s="365">
        <v>1</v>
      </c>
      <c r="CE347" s="362"/>
      <c r="CF347" s="363"/>
      <c r="CG347" s="364"/>
      <c r="CH347" s="365">
        <v>1</v>
      </c>
      <c r="CI347" s="362"/>
      <c r="CJ347" s="363"/>
      <c r="CK347" s="364"/>
      <c r="CL347" s="365">
        <v>1</v>
      </c>
      <c r="CM347" s="362"/>
      <c r="CN347" s="363"/>
      <c r="CO347" s="364"/>
      <c r="CP347" s="365">
        <v>1</v>
      </c>
      <c r="CQ347" s="362"/>
      <c r="CR347" s="363"/>
      <c r="CS347" s="364"/>
      <c r="CT347" s="365">
        <v>1</v>
      </c>
      <c r="CU347" s="362"/>
      <c r="CV347" s="363"/>
      <c r="CW347" s="364"/>
      <c r="CX347" s="365">
        <v>1</v>
      </c>
      <c r="CY347" s="362"/>
      <c r="CZ347" s="363"/>
      <c r="DA347" s="364"/>
      <c r="DB347" s="365">
        <v>1</v>
      </c>
      <c r="DC347" s="362"/>
      <c r="DD347" s="363"/>
      <c r="DE347" s="364"/>
      <c r="DF347" s="365">
        <v>1</v>
      </c>
      <c r="DG347" s="362"/>
      <c r="DH347" s="363"/>
      <c r="DI347" s="364"/>
      <c r="DJ347" s="365">
        <v>1</v>
      </c>
      <c r="DK347" s="362"/>
      <c r="DL347" s="363"/>
      <c r="DM347" s="364"/>
      <c r="DN347" s="365">
        <v>1</v>
      </c>
      <c r="DO347" s="362"/>
      <c r="DP347" s="363"/>
      <c r="DQ347" s="364"/>
      <c r="DR347" s="365">
        <v>1</v>
      </c>
      <c r="DS347" s="362"/>
      <c r="DT347" s="363"/>
      <c r="DU347" s="364"/>
      <c r="DV347" s="365"/>
      <c r="DW347" s="362"/>
      <c r="DX347" s="363"/>
      <c r="DY347" s="364"/>
      <c r="DZ347" s="413">
        <f t="shared" si="41"/>
        <v>27</v>
      </c>
      <c r="EA347" s="414">
        <f t="shared" si="42"/>
        <v>2</v>
      </c>
      <c r="EB347" s="414">
        <f t="shared" si="43"/>
        <v>0</v>
      </c>
      <c r="EC347" s="415">
        <f t="shared" si="44"/>
        <v>0</v>
      </c>
    </row>
    <row r="348" spans="1:133" ht="45" customHeight="1">
      <c r="A348" s="527">
        <v>30</v>
      </c>
      <c r="B348" s="409" t="s">
        <v>661</v>
      </c>
      <c r="C348" s="410" t="s">
        <v>112</v>
      </c>
      <c r="D348" s="504" t="s">
        <v>1369</v>
      </c>
      <c r="E348" s="412">
        <v>3</v>
      </c>
      <c r="F348" s="365">
        <v>1</v>
      </c>
      <c r="G348" s="362"/>
      <c r="H348" s="363"/>
      <c r="I348" s="364"/>
      <c r="J348" s="365">
        <v>1</v>
      </c>
      <c r="K348" s="362"/>
      <c r="L348" s="363"/>
      <c r="M348" s="364"/>
      <c r="N348" s="365">
        <v>1</v>
      </c>
      <c r="O348" s="362"/>
      <c r="P348" s="363"/>
      <c r="Q348" s="364"/>
      <c r="R348" s="365">
        <v>1</v>
      </c>
      <c r="S348" s="362"/>
      <c r="T348" s="363"/>
      <c r="U348" s="364"/>
      <c r="V348" s="365">
        <v>1</v>
      </c>
      <c r="W348" s="362"/>
      <c r="X348" s="363"/>
      <c r="Y348" s="364"/>
      <c r="Z348" s="365">
        <v>1</v>
      </c>
      <c r="AA348" s="362"/>
      <c r="AB348" s="363"/>
      <c r="AC348" s="364"/>
      <c r="AD348" s="365"/>
      <c r="AE348" s="362"/>
      <c r="AF348" s="363"/>
      <c r="AG348" s="364"/>
      <c r="AH348" s="365"/>
      <c r="AI348" s="362"/>
      <c r="AJ348" s="363"/>
      <c r="AK348" s="364"/>
      <c r="AL348" s="365"/>
      <c r="AM348" s="362"/>
      <c r="AN348" s="363"/>
      <c r="AO348" s="364"/>
      <c r="AP348" s="365"/>
      <c r="AQ348" s="362"/>
      <c r="AR348" s="363"/>
      <c r="AS348" s="364"/>
      <c r="AT348" s="365">
        <v>1</v>
      </c>
      <c r="AU348" s="362"/>
      <c r="AV348" s="363"/>
      <c r="AW348" s="364"/>
      <c r="AX348" s="365">
        <v>1</v>
      </c>
      <c r="AY348" s="362"/>
      <c r="AZ348" s="363"/>
      <c r="BA348" s="364"/>
      <c r="BB348" s="365">
        <v>1</v>
      </c>
      <c r="BC348" s="362"/>
      <c r="BD348" s="363"/>
      <c r="BE348" s="364"/>
      <c r="BF348" s="365">
        <v>1</v>
      </c>
      <c r="BG348" s="362"/>
      <c r="BH348" s="363"/>
      <c r="BI348" s="364"/>
      <c r="BJ348" s="365">
        <v>1</v>
      </c>
      <c r="BK348" s="362"/>
      <c r="BL348" s="363"/>
      <c r="BM348" s="364"/>
      <c r="BN348" s="365">
        <v>1</v>
      </c>
      <c r="BO348" s="362"/>
      <c r="BP348" s="363"/>
      <c r="BQ348" s="364"/>
      <c r="BR348" s="365">
        <v>1</v>
      </c>
      <c r="BS348" s="362"/>
      <c r="BT348" s="363"/>
      <c r="BU348" s="364"/>
      <c r="BV348" s="365">
        <v>1</v>
      </c>
      <c r="BW348" s="362"/>
      <c r="BX348" s="363"/>
      <c r="BY348" s="364"/>
      <c r="BZ348" s="365">
        <v>1</v>
      </c>
      <c r="CA348" s="362"/>
      <c r="CB348" s="363"/>
      <c r="CC348" s="364"/>
      <c r="CD348" s="365">
        <v>1</v>
      </c>
      <c r="CE348" s="362"/>
      <c r="CF348" s="363"/>
      <c r="CG348" s="364"/>
      <c r="CH348" s="365">
        <v>1</v>
      </c>
      <c r="CI348" s="362"/>
      <c r="CJ348" s="363"/>
      <c r="CK348" s="364"/>
      <c r="CL348" s="365">
        <v>1</v>
      </c>
      <c r="CM348" s="362"/>
      <c r="CN348" s="363"/>
      <c r="CO348" s="364"/>
      <c r="CP348" s="365">
        <v>1</v>
      </c>
      <c r="CQ348" s="362"/>
      <c r="CR348" s="363"/>
      <c r="CS348" s="364"/>
      <c r="CT348" s="365">
        <v>1</v>
      </c>
      <c r="CU348" s="362"/>
      <c r="CV348" s="363"/>
      <c r="CW348" s="364"/>
      <c r="CX348" s="365">
        <v>1</v>
      </c>
      <c r="CY348" s="362"/>
      <c r="CZ348" s="363"/>
      <c r="DA348" s="364"/>
      <c r="DB348" s="365">
        <v>1</v>
      </c>
      <c r="DC348" s="362"/>
      <c r="DD348" s="363"/>
      <c r="DE348" s="364"/>
      <c r="DF348" s="365">
        <v>1</v>
      </c>
      <c r="DG348" s="362"/>
      <c r="DH348" s="363"/>
      <c r="DI348" s="364"/>
      <c r="DJ348" s="365">
        <v>1</v>
      </c>
      <c r="DK348" s="362"/>
      <c r="DL348" s="363"/>
      <c r="DM348" s="364"/>
      <c r="DN348" s="365">
        <v>1</v>
      </c>
      <c r="DO348" s="362"/>
      <c r="DP348" s="363"/>
      <c r="DQ348" s="364"/>
      <c r="DR348" s="365">
        <v>1</v>
      </c>
      <c r="DS348" s="362"/>
      <c r="DT348" s="363"/>
      <c r="DU348" s="364"/>
      <c r="DV348" s="365"/>
      <c r="DW348" s="362"/>
      <c r="DX348" s="363"/>
      <c r="DY348" s="364"/>
      <c r="DZ348" s="413">
        <f t="shared" si="41"/>
        <v>26</v>
      </c>
      <c r="EA348" s="414">
        <f t="shared" si="42"/>
        <v>0</v>
      </c>
      <c r="EB348" s="414">
        <f t="shared" si="43"/>
        <v>0</v>
      </c>
      <c r="EC348" s="415">
        <f t="shared" si="44"/>
        <v>0</v>
      </c>
    </row>
    <row r="349" spans="1:133" ht="45" customHeight="1">
      <c r="A349" s="525">
        <v>31</v>
      </c>
      <c r="B349" s="469" t="s">
        <v>1909</v>
      </c>
      <c r="C349" s="402" t="s">
        <v>1910</v>
      </c>
      <c r="D349" s="403" t="s">
        <v>1911</v>
      </c>
      <c r="E349" s="528">
        <v>2</v>
      </c>
      <c r="F349" s="365"/>
      <c r="G349" s="362">
        <v>1</v>
      </c>
      <c r="H349" s="363"/>
      <c r="I349" s="364"/>
      <c r="J349" s="365"/>
      <c r="K349" s="362">
        <v>1</v>
      </c>
      <c r="L349" s="363"/>
      <c r="M349" s="364"/>
      <c r="N349" s="365">
        <v>1</v>
      </c>
      <c r="O349" s="362"/>
      <c r="P349" s="363"/>
      <c r="Q349" s="364"/>
      <c r="R349" s="365">
        <v>1</v>
      </c>
      <c r="S349" s="362"/>
      <c r="T349" s="363"/>
      <c r="U349" s="364"/>
      <c r="V349" s="365">
        <v>1</v>
      </c>
      <c r="W349" s="362"/>
      <c r="X349" s="363"/>
      <c r="Y349" s="364"/>
      <c r="Z349" s="365">
        <v>1</v>
      </c>
      <c r="AA349" s="362"/>
      <c r="AB349" s="363"/>
      <c r="AC349" s="364"/>
      <c r="AD349" s="365">
        <v>1</v>
      </c>
      <c r="AE349" s="362"/>
      <c r="AF349" s="363"/>
      <c r="AG349" s="364"/>
      <c r="AH349" s="365">
        <v>1</v>
      </c>
      <c r="AI349" s="362"/>
      <c r="AJ349" s="363"/>
      <c r="AK349" s="364"/>
      <c r="AL349" s="365">
        <v>1</v>
      </c>
      <c r="AM349" s="362"/>
      <c r="AN349" s="363"/>
      <c r="AO349" s="364"/>
      <c r="AP349" s="365">
        <v>1</v>
      </c>
      <c r="AQ349" s="362"/>
      <c r="AR349" s="363"/>
      <c r="AS349" s="364"/>
      <c r="AT349" s="365">
        <v>1</v>
      </c>
      <c r="AU349" s="362"/>
      <c r="AV349" s="363"/>
      <c r="AW349" s="364"/>
      <c r="AX349" s="365">
        <v>1</v>
      </c>
      <c r="AY349" s="362"/>
      <c r="AZ349" s="363"/>
      <c r="BA349" s="364"/>
      <c r="BB349" s="365">
        <v>1</v>
      </c>
      <c r="BC349" s="362"/>
      <c r="BD349" s="363"/>
      <c r="BE349" s="364"/>
      <c r="BF349" s="365">
        <v>1</v>
      </c>
      <c r="BG349" s="362"/>
      <c r="BH349" s="363"/>
      <c r="BI349" s="364"/>
      <c r="BJ349" s="365">
        <v>1</v>
      </c>
      <c r="BK349" s="362"/>
      <c r="BL349" s="363"/>
      <c r="BM349" s="364"/>
      <c r="BN349" s="365">
        <v>1</v>
      </c>
      <c r="BO349" s="362"/>
      <c r="BP349" s="363"/>
      <c r="BQ349" s="364"/>
      <c r="BR349" s="365">
        <v>1</v>
      </c>
      <c r="BS349" s="362"/>
      <c r="BT349" s="363"/>
      <c r="BU349" s="364"/>
      <c r="BV349" s="365">
        <v>1</v>
      </c>
      <c r="BW349" s="362"/>
      <c r="BX349" s="363"/>
      <c r="BY349" s="364"/>
      <c r="BZ349" s="365">
        <v>1</v>
      </c>
      <c r="CA349" s="362"/>
      <c r="CB349" s="363"/>
      <c r="CC349" s="364"/>
      <c r="CD349" s="365">
        <v>1</v>
      </c>
      <c r="CE349" s="362"/>
      <c r="CF349" s="363"/>
      <c r="CG349" s="364"/>
      <c r="CH349" s="365">
        <v>1</v>
      </c>
      <c r="CI349" s="362"/>
      <c r="CJ349" s="363"/>
      <c r="CK349" s="364"/>
      <c r="CL349" s="365">
        <v>1</v>
      </c>
      <c r="CM349" s="362"/>
      <c r="CN349" s="363"/>
      <c r="CO349" s="364"/>
      <c r="CP349" s="365">
        <v>1</v>
      </c>
      <c r="CQ349" s="362"/>
      <c r="CR349" s="363"/>
      <c r="CS349" s="364"/>
      <c r="CT349" s="365">
        <v>1</v>
      </c>
      <c r="CU349" s="362"/>
      <c r="CV349" s="363"/>
      <c r="CW349" s="364"/>
      <c r="CX349" s="365">
        <v>1</v>
      </c>
      <c r="CY349" s="362"/>
      <c r="CZ349" s="363"/>
      <c r="DA349" s="364"/>
      <c r="DB349" s="365">
        <v>1</v>
      </c>
      <c r="DC349" s="362"/>
      <c r="DD349" s="363"/>
      <c r="DE349" s="364"/>
      <c r="DF349" s="365">
        <v>1</v>
      </c>
      <c r="DG349" s="362"/>
      <c r="DH349" s="363"/>
      <c r="DI349" s="364"/>
      <c r="DJ349" s="365">
        <v>1</v>
      </c>
      <c r="DK349" s="362"/>
      <c r="DL349" s="363"/>
      <c r="DM349" s="364"/>
      <c r="DN349" s="365">
        <v>1</v>
      </c>
      <c r="DO349" s="362"/>
      <c r="DP349" s="363"/>
      <c r="DQ349" s="364"/>
      <c r="DR349" s="365">
        <v>1</v>
      </c>
      <c r="DS349" s="362"/>
      <c r="DT349" s="363"/>
      <c r="DU349" s="364"/>
      <c r="DV349" s="365"/>
      <c r="DW349" s="362"/>
      <c r="DX349" s="363"/>
      <c r="DY349" s="364"/>
      <c r="DZ349" s="413">
        <f t="shared" si="41"/>
        <v>28</v>
      </c>
      <c r="EA349" s="414">
        <f t="shared" si="42"/>
        <v>2</v>
      </c>
      <c r="EB349" s="414">
        <f t="shared" si="43"/>
        <v>0</v>
      </c>
      <c r="EC349" s="415">
        <f t="shared" si="44"/>
        <v>0</v>
      </c>
    </row>
    <row r="350" spans="1:133" ht="52.5" customHeight="1">
      <c r="A350" s="527">
        <v>32</v>
      </c>
      <c r="B350" s="409" t="s">
        <v>1033</v>
      </c>
      <c r="C350" s="410" t="s">
        <v>1370</v>
      </c>
      <c r="D350" s="504" t="s">
        <v>1371</v>
      </c>
      <c r="E350" s="412">
        <v>2</v>
      </c>
      <c r="F350" s="365">
        <v>1</v>
      </c>
      <c r="G350" s="362"/>
      <c r="H350" s="363"/>
      <c r="I350" s="364"/>
      <c r="J350" s="365">
        <v>1</v>
      </c>
      <c r="K350" s="362"/>
      <c r="L350" s="363"/>
      <c r="M350" s="364"/>
      <c r="N350" s="365">
        <v>1</v>
      </c>
      <c r="O350" s="362"/>
      <c r="P350" s="363"/>
      <c r="Q350" s="364"/>
      <c r="R350" s="365">
        <v>1</v>
      </c>
      <c r="S350" s="362"/>
      <c r="T350" s="363"/>
      <c r="U350" s="364"/>
      <c r="V350" s="365">
        <v>1</v>
      </c>
      <c r="W350" s="362"/>
      <c r="X350" s="363"/>
      <c r="Y350" s="364"/>
      <c r="Z350" s="365">
        <v>1</v>
      </c>
      <c r="AA350" s="362"/>
      <c r="AB350" s="363"/>
      <c r="AC350" s="364"/>
      <c r="AD350" s="365">
        <v>1</v>
      </c>
      <c r="AE350" s="362"/>
      <c r="AF350" s="363"/>
      <c r="AG350" s="364"/>
      <c r="AH350" s="365">
        <v>1</v>
      </c>
      <c r="AI350" s="362"/>
      <c r="AJ350" s="363"/>
      <c r="AK350" s="364"/>
      <c r="AL350" s="365">
        <v>1</v>
      </c>
      <c r="AM350" s="362"/>
      <c r="AN350" s="363"/>
      <c r="AO350" s="364"/>
      <c r="AP350" s="365"/>
      <c r="AQ350" s="362"/>
      <c r="AR350" s="363"/>
      <c r="AS350" s="364"/>
      <c r="AT350" s="365">
        <v>1</v>
      </c>
      <c r="AU350" s="362"/>
      <c r="AV350" s="363"/>
      <c r="AW350" s="364"/>
      <c r="AX350" s="365">
        <v>1</v>
      </c>
      <c r="AY350" s="362"/>
      <c r="AZ350" s="363"/>
      <c r="BA350" s="364"/>
      <c r="BB350" s="365">
        <v>1</v>
      </c>
      <c r="BC350" s="362"/>
      <c r="BD350" s="363"/>
      <c r="BE350" s="364"/>
      <c r="BF350" s="365">
        <v>1</v>
      </c>
      <c r="BG350" s="362"/>
      <c r="BH350" s="363"/>
      <c r="BI350" s="364"/>
      <c r="BJ350" s="365">
        <v>1</v>
      </c>
      <c r="BK350" s="362"/>
      <c r="BL350" s="363"/>
      <c r="BM350" s="364"/>
      <c r="BN350" s="365">
        <v>1</v>
      </c>
      <c r="BO350" s="362"/>
      <c r="BP350" s="363"/>
      <c r="BQ350" s="364"/>
      <c r="BR350" s="365">
        <v>1</v>
      </c>
      <c r="BS350" s="362"/>
      <c r="BT350" s="363"/>
      <c r="BU350" s="364"/>
      <c r="BV350" s="365">
        <v>1</v>
      </c>
      <c r="BW350" s="362"/>
      <c r="BX350" s="363"/>
      <c r="BY350" s="364"/>
      <c r="BZ350" s="365">
        <v>1</v>
      </c>
      <c r="CA350" s="362"/>
      <c r="CB350" s="363"/>
      <c r="CC350" s="364"/>
      <c r="CD350" s="365">
        <v>1</v>
      </c>
      <c r="CE350" s="362"/>
      <c r="CF350" s="363"/>
      <c r="CG350" s="364"/>
      <c r="CH350" s="365">
        <v>1</v>
      </c>
      <c r="CI350" s="362"/>
      <c r="CJ350" s="363"/>
      <c r="CK350" s="364"/>
      <c r="CL350" s="365">
        <v>1</v>
      </c>
      <c r="CM350" s="362"/>
      <c r="CN350" s="363"/>
      <c r="CO350" s="364"/>
      <c r="CP350" s="365">
        <v>1</v>
      </c>
      <c r="CQ350" s="362"/>
      <c r="CR350" s="363"/>
      <c r="CS350" s="364"/>
      <c r="CT350" s="365">
        <v>1</v>
      </c>
      <c r="CU350" s="362"/>
      <c r="CV350" s="363"/>
      <c r="CW350" s="364"/>
      <c r="CX350" s="365">
        <v>1</v>
      </c>
      <c r="CY350" s="362"/>
      <c r="CZ350" s="363"/>
      <c r="DA350" s="364"/>
      <c r="DB350" s="365">
        <v>1</v>
      </c>
      <c r="DC350" s="362"/>
      <c r="DD350" s="363"/>
      <c r="DE350" s="364"/>
      <c r="DF350" s="365">
        <v>1</v>
      </c>
      <c r="DG350" s="362"/>
      <c r="DH350" s="363"/>
      <c r="DI350" s="364"/>
      <c r="DJ350" s="365">
        <v>1</v>
      </c>
      <c r="DK350" s="362"/>
      <c r="DL350" s="363"/>
      <c r="DM350" s="364"/>
      <c r="DN350" s="365">
        <v>1</v>
      </c>
      <c r="DO350" s="362"/>
      <c r="DP350" s="363"/>
      <c r="DQ350" s="364"/>
      <c r="DR350" s="365">
        <v>1</v>
      </c>
      <c r="DS350" s="362"/>
      <c r="DT350" s="363"/>
      <c r="DU350" s="364"/>
      <c r="DV350" s="365"/>
      <c r="DW350" s="362"/>
      <c r="DX350" s="363"/>
      <c r="DY350" s="364"/>
      <c r="DZ350" s="413">
        <f t="shared" si="41"/>
        <v>29</v>
      </c>
      <c r="EA350" s="414">
        <f t="shared" si="42"/>
        <v>0</v>
      </c>
      <c r="EB350" s="414">
        <f t="shared" si="43"/>
        <v>0</v>
      </c>
      <c r="EC350" s="415">
        <f t="shared" si="44"/>
        <v>0</v>
      </c>
    </row>
    <row r="351" spans="1:133" ht="61.5" customHeight="1">
      <c r="A351" s="525">
        <v>33</v>
      </c>
      <c r="B351" s="409" t="s">
        <v>662</v>
      </c>
      <c r="C351" s="410" t="s">
        <v>663</v>
      </c>
      <c r="D351" s="504" t="s">
        <v>1372</v>
      </c>
      <c r="E351" s="412">
        <v>0</v>
      </c>
      <c r="F351" s="365"/>
      <c r="G351" s="362">
        <v>1</v>
      </c>
      <c r="H351" s="363"/>
      <c r="I351" s="364"/>
      <c r="J351" s="365"/>
      <c r="K351" s="362">
        <v>1</v>
      </c>
      <c r="L351" s="363"/>
      <c r="M351" s="364"/>
      <c r="N351" s="365">
        <v>1</v>
      </c>
      <c r="O351" s="362"/>
      <c r="P351" s="363"/>
      <c r="Q351" s="364"/>
      <c r="R351" s="365">
        <v>1</v>
      </c>
      <c r="S351" s="362"/>
      <c r="T351" s="363"/>
      <c r="U351" s="364"/>
      <c r="V351" s="365">
        <v>1</v>
      </c>
      <c r="W351" s="362"/>
      <c r="X351" s="363"/>
      <c r="Y351" s="364"/>
      <c r="Z351" s="365">
        <v>1</v>
      </c>
      <c r="AA351" s="362"/>
      <c r="AB351" s="363"/>
      <c r="AC351" s="364"/>
      <c r="AD351" s="365"/>
      <c r="AE351" s="362"/>
      <c r="AF351" s="363"/>
      <c r="AG351" s="364"/>
      <c r="AH351" s="365"/>
      <c r="AI351" s="362">
        <v>1</v>
      </c>
      <c r="AJ351" s="363"/>
      <c r="AK351" s="364"/>
      <c r="AL351" s="365">
        <v>1</v>
      </c>
      <c r="AM351" s="362"/>
      <c r="AN351" s="363"/>
      <c r="AO351" s="364"/>
      <c r="AP351" s="365">
        <v>1</v>
      </c>
      <c r="AQ351" s="362"/>
      <c r="AR351" s="363"/>
      <c r="AS351" s="364"/>
      <c r="AT351" s="365">
        <v>1</v>
      </c>
      <c r="AU351" s="362"/>
      <c r="AV351" s="363"/>
      <c r="AW351" s="364"/>
      <c r="AX351" s="365">
        <v>1</v>
      </c>
      <c r="AY351" s="362"/>
      <c r="AZ351" s="363"/>
      <c r="BA351" s="364"/>
      <c r="BB351" s="365">
        <v>1</v>
      </c>
      <c r="BC351" s="362"/>
      <c r="BD351" s="363"/>
      <c r="BE351" s="364"/>
      <c r="BF351" s="365">
        <v>1</v>
      </c>
      <c r="BG351" s="362"/>
      <c r="BH351" s="363"/>
      <c r="BI351" s="364"/>
      <c r="BJ351" s="365">
        <v>1</v>
      </c>
      <c r="BK351" s="362"/>
      <c r="BL351" s="363"/>
      <c r="BM351" s="364"/>
      <c r="BN351" s="365">
        <v>1</v>
      </c>
      <c r="BO351" s="362"/>
      <c r="BP351" s="363"/>
      <c r="BQ351" s="364"/>
      <c r="BR351" s="365">
        <v>1</v>
      </c>
      <c r="BS351" s="362"/>
      <c r="BT351" s="363"/>
      <c r="BU351" s="364"/>
      <c r="BV351" s="365">
        <v>1</v>
      </c>
      <c r="BW351" s="362"/>
      <c r="BX351" s="363"/>
      <c r="BY351" s="364"/>
      <c r="BZ351" s="365">
        <v>1</v>
      </c>
      <c r="CA351" s="362"/>
      <c r="CB351" s="363"/>
      <c r="CC351" s="364"/>
      <c r="CD351" s="365">
        <v>1</v>
      </c>
      <c r="CE351" s="362"/>
      <c r="CF351" s="363"/>
      <c r="CG351" s="364"/>
      <c r="CH351" s="365">
        <v>1</v>
      </c>
      <c r="CI351" s="362"/>
      <c r="CJ351" s="363"/>
      <c r="CK351" s="364"/>
      <c r="CL351" s="365">
        <v>1</v>
      </c>
      <c r="CM351" s="362"/>
      <c r="CN351" s="363"/>
      <c r="CO351" s="364"/>
      <c r="CP351" s="365">
        <v>1</v>
      </c>
      <c r="CQ351" s="362"/>
      <c r="CR351" s="363"/>
      <c r="CS351" s="364"/>
      <c r="CT351" s="365">
        <v>1</v>
      </c>
      <c r="CU351" s="362"/>
      <c r="CV351" s="363"/>
      <c r="CW351" s="364"/>
      <c r="CX351" s="365">
        <v>1</v>
      </c>
      <c r="CY351" s="362"/>
      <c r="CZ351" s="363"/>
      <c r="DA351" s="364"/>
      <c r="DB351" s="365">
        <v>1</v>
      </c>
      <c r="DC351" s="362"/>
      <c r="DD351" s="363"/>
      <c r="DE351" s="364"/>
      <c r="DF351" s="365"/>
      <c r="DG351" s="362"/>
      <c r="DH351" s="363"/>
      <c r="DI351" s="364"/>
      <c r="DJ351" s="365"/>
      <c r="DK351" s="362"/>
      <c r="DL351" s="363"/>
      <c r="DM351" s="364"/>
      <c r="DN351" s="365">
        <v>1</v>
      </c>
      <c r="DO351" s="362"/>
      <c r="DP351" s="363"/>
      <c r="DQ351" s="364"/>
      <c r="DR351" s="365">
        <v>1</v>
      </c>
      <c r="DS351" s="362"/>
      <c r="DT351" s="363"/>
      <c r="DU351" s="364"/>
      <c r="DV351" s="365"/>
      <c r="DW351" s="362"/>
      <c r="DX351" s="363"/>
      <c r="DY351" s="364"/>
      <c r="DZ351" s="413">
        <f t="shared" si="41"/>
        <v>24</v>
      </c>
      <c r="EA351" s="414">
        <f t="shared" si="42"/>
        <v>3</v>
      </c>
      <c r="EB351" s="414">
        <f t="shared" si="43"/>
        <v>0</v>
      </c>
      <c r="EC351" s="415">
        <f t="shared" si="44"/>
        <v>0</v>
      </c>
    </row>
    <row r="352" spans="1:133" ht="43.5" customHeight="1">
      <c r="A352" s="527">
        <v>34</v>
      </c>
      <c r="B352" s="409" t="s">
        <v>666</v>
      </c>
      <c r="C352" s="410" t="s">
        <v>115</v>
      </c>
      <c r="D352" s="504" t="s">
        <v>1373</v>
      </c>
      <c r="E352" s="412">
        <v>0</v>
      </c>
      <c r="F352" s="365">
        <v>1</v>
      </c>
      <c r="G352" s="362"/>
      <c r="H352" s="363"/>
      <c r="I352" s="364"/>
      <c r="J352" s="365">
        <v>1</v>
      </c>
      <c r="K352" s="362"/>
      <c r="L352" s="363"/>
      <c r="M352" s="364"/>
      <c r="N352" s="365">
        <v>1</v>
      </c>
      <c r="O352" s="362"/>
      <c r="P352" s="363"/>
      <c r="Q352" s="364"/>
      <c r="R352" s="365">
        <v>1</v>
      </c>
      <c r="S352" s="362"/>
      <c r="T352" s="363"/>
      <c r="U352" s="364"/>
      <c r="V352" s="365">
        <v>1</v>
      </c>
      <c r="W352" s="362"/>
      <c r="X352" s="363"/>
      <c r="Y352" s="364"/>
      <c r="Z352" s="365">
        <v>1</v>
      </c>
      <c r="AA352" s="362"/>
      <c r="AB352" s="363"/>
      <c r="AC352" s="364"/>
      <c r="AD352" s="365"/>
      <c r="AE352" s="362"/>
      <c r="AF352" s="363"/>
      <c r="AG352" s="364"/>
      <c r="AH352" s="365"/>
      <c r="AI352" s="362">
        <v>1</v>
      </c>
      <c r="AJ352" s="363"/>
      <c r="AK352" s="364"/>
      <c r="AL352" s="365">
        <v>1</v>
      </c>
      <c r="AM352" s="362"/>
      <c r="AN352" s="363"/>
      <c r="AO352" s="364"/>
      <c r="AP352" s="365"/>
      <c r="AQ352" s="362"/>
      <c r="AR352" s="363"/>
      <c r="AS352" s="364"/>
      <c r="AT352" s="365"/>
      <c r="AU352" s="362"/>
      <c r="AV352" s="363"/>
      <c r="AW352" s="364"/>
      <c r="AX352" s="365"/>
      <c r="AY352" s="362"/>
      <c r="AZ352" s="363"/>
      <c r="BA352" s="364"/>
      <c r="BB352" s="365"/>
      <c r="BC352" s="362"/>
      <c r="BD352" s="363"/>
      <c r="BE352" s="364"/>
      <c r="BF352" s="365"/>
      <c r="BG352" s="362"/>
      <c r="BH352" s="363"/>
      <c r="BI352" s="364"/>
      <c r="BJ352" s="365"/>
      <c r="BK352" s="362"/>
      <c r="BL352" s="363"/>
      <c r="BM352" s="364"/>
      <c r="BN352" s="365"/>
      <c r="BO352" s="362"/>
      <c r="BP352" s="363"/>
      <c r="BQ352" s="364"/>
      <c r="BR352" s="365"/>
      <c r="BS352" s="362"/>
      <c r="BT352" s="363"/>
      <c r="BU352" s="364"/>
      <c r="BV352" s="365"/>
      <c r="BW352" s="362"/>
      <c r="BX352" s="363"/>
      <c r="BY352" s="364"/>
      <c r="BZ352" s="365"/>
      <c r="CA352" s="362"/>
      <c r="CB352" s="363"/>
      <c r="CC352" s="364"/>
      <c r="CD352" s="365"/>
      <c r="CE352" s="362"/>
      <c r="CF352" s="363"/>
      <c r="CG352" s="364"/>
      <c r="CH352" s="365"/>
      <c r="CI352" s="362"/>
      <c r="CJ352" s="363"/>
      <c r="CK352" s="364"/>
      <c r="CL352" s="365"/>
      <c r="CM352" s="362"/>
      <c r="CN352" s="363"/>
      <c r="CO352" s="364"/>
      <c r="CP352" s="365"/>
      <c r="CQ352" s="362"/>
      <c r="CR352" s="363"/>
      <c r="CS352" s="364"/>
      <c r="CT352" s="365"/>
      <c r="CU352" s="362"/>
      <c r="CV352" s="363"/>
      <c r="CW352" s="364"/>
      <c r="CX352" s="365"/>
      <c r="CY352" s="362"/>
      <c r="CZ352" s="363"/>
      <c r="DA352" s="364"/>
      <c r="DB352" s="365"/>
      <c r="DC352" s="362"/>
      <c r="DD352" s="363"/>
      <c r="DE352" s="364"/>
      <c r="DF352" s="365"/>
      <c r="DG352" s="362"/>
      <c r="DH352" s="363"/>
      <c r="DI352" s="364"/>
      <c r="DJ352" s="365"/>
      <c r="DK352" s="362"/>
      <c r="DL352" s="363"/>
      <c r="DM352" s="364"/>
      <c r="DN352" s="365">
        <v>1</v>
      </c>
      <c r="DO352" s="362"/>
      <c r="DP352" s="363"/>
      <c r="DQ352" s="364"/>
      <c r="DR352" s="365">
        <v>1</v>
      </c>
      <c r="DS352" s="362"/>
      <c r="DT352" s="363"/>
      <c r="DU352" s="364"/>
      <c r="DV352" s="365"/>
      <c r="DW352" s="362"/>
      <c r="DX352" s="363"/>
      <c r="DY352" s="364"/>
      <c r="DZ352" s="413">
        <f t="shared" si="41"/>
        <v>9</v>
      </c>
      <c r="EA352" s="414">
        <f t="shared" si="42"/>
        <v>1</v>
      </c>
      <c r="EB352" s="414">
        <f t="shared" si="43"/>
        <v>0</v>
      </c>
      <c r="EC352" s="415">
        <f t="shared" si="44"/>
        <v>0</v>
      </c>
    </row>
    <row r="353" spans="1:133" ht="43.5" customHeight="1">
      <c r="A353" s="525">
        <v>35</v>
      </c>
      <c r="B353" s="409" t="s">
        <v>1125</v>
      </c>
      <c r="C353" s="410" t="s">
        <v>1126</v>
      </c>
      <c r="D353" s="504" t="s">
        <v>1374</v>
      </c>
      <c r="E353" s="412">
        <v>0</v>
      </c>
      <c r="F353" s="365"/>
      <c r="G353" s="362">
        <v>1</v>
      </c>
      <c r="H353" s="363"/>
      <c r="I353" s="364"/>
      <c r="J353" s="365"/>
      <c r="K353" s="362">
        <v>1</v>
      </c>
      <c r="L353" s="363"/>
      <c r="M353" s="364"/>
      <c r="N353" s="365">
        <v>1</v>
      </c>
      <c r="O353" s="362"/>
      <c r="P353" s="363"/>
      <c r="Q353" s="364"/>
      <c r="R353" s="365">
        <v>1</v>
      </c>
      <c r="S353" s="362"/>
      <c r="T353" s="363"/>
      <c r="U353" s="364"/>
      <c r="V353" s="365"/>
      <c r="W353" s="362"/>
      <c r="X353" s="363"/>
      <c r="Y353" s="364"/>
      <c r="Z353" s="365">
        <v>1</v>
      </c>
      <c r="AA353" s="362"/>
      <c r="AB353" s="363"/>
      <c r="AC353" s="364"/>
      <c r="AD353" s="365">
        <v>1</v>
      </c>
      <c r="AE353" s="362"/>
      <c r="AF353" s="363"/>
      <c r="AG353" s="364"/>
      <c r="AH353" s="365"/>
      <c r="AI353" s="362"/>
      <c r="AJ353" s="363"/>
      <c r="AK353" s="364"/>
      <c r="AL353" s="365"/>
      <c r="AM353" s="362"/>
      <c r="AN353" s="363"/>
      <c r="AO353" s="364"/>
      <c r="AP353" s="365"/>
      <c r="AQ353" s="362"/>
      <c r="AR353" s="363"/>
      <c r="AS353" s="364"/>
      <c r="AT353" s="365"/>
      <c r="AU353" s="362"/>
      <c r="AV353" s="363"/>
      <c r="AW353" s="364"/>
      <c r="AX353" s="365"/>
      <c r="AY353" s="362"/>
      <c r="AZ353" s="363"/>
      <c r="BA353" s="364"/>
      <c r="BB353" s="365"/>
      <c r="BC353" s="362"/>
      <c r="BD353" s="363"/>
      <c r="BE353" s="364"/>
      <c r="BF353" s="365"/>
      <c r="BG353" s="362"/>
      <c r="BH353" s="363"/>
      <c r="BI353" s="364"/>
      <c r="BJ353" s="365"/>
      <c r="BK353" s="362"/>
      <c r="BL353" s="363"/>
      <c r="BM353" s="364"/>
      <c r="BN353" s="365"/>
      <c r="BO353" s="362"/>
      <c r="BP353" s="363"/>
      <c r="BQ353" s="364"/>
      <c r="BR353" s="365"/>
      <c r="BS353" s="362"/>
      <c r="BT353" s="363"/>
      <c r="BU353" s="364"/>
      <c r="BV353" s="365"/>
      <c r="BW353" s="362"/>
      <c r="BX353" s="363"/>
      <c r="BY353" s="364"/>
      <c r="BZ353" s="365"/>
      <c r="CA353" s="362"/>
      <c r="CB353" s="363"/>
      <c r="CC353" s="364"/>
      <c r="CD353" s="365"/>
      <c r="CE353" s="362"/>
      <c r="CF353" s="363"/>
      <c r="CG353" s="364"/>
      <c r="CH353" s="365"/>
      <c r="CI353" s="362"/>
      <c r="CJ353" s="363"/>
      <c r="CK353" s="364"/>
      <c r="CL353" s="365"/>
      <c r="CM353" s="362"/>
      <c r="CN353" s="363"/>
      <c r="CO353" s="364"/>
      <c r="CP353" s="365"/>
      <c r="CQ353" s="362"/>
      <c r="CR353" s="363"/>
      <c r="CS353" s="364"/>
      <c r="CT353" s="365"/>
      <c r="CU353" s="362"/>
      <c r="CV353" s="363"/>
      <c r="CW353" s="364"/>
      <c r="CX353" s="365"/>
      <c r="CY353" s="362"/>
      <c r="CZ353" s="363"/>
      <c r="DA353" s="364"/>
      <c r="DB353" s="365"/>
      <c r="DC353" s="362"/>
      <c r="DD353" s="363"/>
      <c r="DE353" s="364"/>
      <c r="DF353" s="365"/>
      <c r="DG353" s="362"/>
      <c r="DH353" s="363"/>
      <c r="DI353" s="364"/>
      <c r="DJ353" s="365"/>
      <c r="DK353" s="362"/>
      <c r="DL353" s="363"/>
      <c r="DM353" s="364"/>
      <c r="DN353" s="365">
        <v>1</v>
      </c>
      <c r="DO353" s="362"/>
      <c r="DP353" s="363"/>
      <c r="DQ353" s="364"/>
      <c r="DR353" s="365">
        <v>1</v>
      </c>
      <c r="DS353" s="362"/>
      <c r="DT353" s="363"/>
      <c r="DU353" s="364"/>
      <c r="DV353" s="365"/>
      <c r="DW353" s="362"/>
      <c r="DX353" s="363"/>
      <c r="DY353" s="364"/>
      <c r="DZ353" s="413">
        <f t="shared" si="41"/>
        <v>6</v>
      </c>
      <c r="EA353" s="414">
        <f t="shared" si="42"/>
        <v>2</v>
      </c>
      <c r="EB353" s="414">
        <f t="shared" si="43"/>
        <v>0</v>
      </c>
      <c r="EC353" s="415">
        <f t="shared" si="44"/>
        <v>0</v>
      </c>
    </row>
    <row r="354" spans="1:133" ht="43.5" customHeight="1">
      <c r="A354" s="527">
        <v>36</v>
      </c>
      <c r="B354" s="454" t="s">
        <v>1187</v>
      </c>
      <c r="C354" s="455" t="s">
        <v>1188</v>
      </c>
      <c r="D354" s="455" t="s">
        <v>1375</v>
      </c>
      <c r="E354" s="529">
        <v>0</v>
      </c>
      <c r="F354" s="365">
        <v>1</v>
      </c>
      <c r="G354" s="362"/>
      <c r="H354" s="363"/>
      <c r="I354" s="364"/>
      <c r="J354" s="365">
        <v>1</v>
      </c>
      <c r="K354" s="362"/>
      <c r="L354" s="363"/>
      <c r="M354" s="364"/>
      <c r="N354" s="365">
        <v>1</v>
      </c>
      <c r="O354" s="362"/>
      <c r="P354" s="363"/>
      <c r="Q354" s="364"/>
      <c r="R354" s="365">
        <v>1</v>
      </c>
      <c r="S354" s="362"/>
      <c r="T354" s="363"/>
      <c r="U354" s="364"/>
      <c r="V354" s="365">
        <v>1</v>
      </c>
      <c r="W354" s="362"/>
      <c r="X354" s="363"/>
      <c r="Y354" s="364"/>
      <c r="Z354" s="365">
        <v>1</v>
      </c>
      <c r="AA354" s="362"/>
      <c r="AB354" s="363"/>
      <c r="AC354" s="364"/>
      <c r="AD354" s="365">
        <v>1</v>
      </c>
      <c r="AE354" s="362"/>
      <c r="AF354" s="363"/>
      <c r="AG354" s="364"/>
      <c r="AH354" s="365">
        <v>1</v>
      </c>
      <c r="AI354" s="362"/>
      <c r="AJ354" s="363"/>
      <c r="AK354" s="364"/>
      <c r="AL354" s="365">
        <v>1</v>
      </c>
      <c r="AM354" s="362"/>
      <c r="AN354" s="363"/>
      <c r="AO354" s="364"/>
      <c r="AP354" s="365">
        <v>1</v>
      </c>
      <c r="AQ354" s="362"/>
      <c r="AR354" s="363"/>
      <c r="AS354" s="364"/>
      <c r="AT354" s="365">
        <v>1</v>
      </c>
      <c r="AU354" s="362"/>
      <c r="AV354" s="363"/>
      <c r="AW354" s="364"/>
      <c r="AX354" s="365">
        <v>1</v>
      </c>
      <c r="AY354" s="362"/>
      <c r="AZ354" s="363"/>
      <c r="BA354" s="364"/>
      <c r="BB354" s="365">
        <v>1</v>
      </c>
      <c r="BC354" s="362"/>
      <c r="BD354" s="363"/>
      <c r="BE354" s="364"/>
      <c r="BF354" s="365">
        <v>1</v>
      </c>
      <c r="BG354" s="362"/>
      <c r="BH354" s="363"/>
      <c r="BI354" s="364"/>
      <c r="BJ354" s="365">
        <v>1</v>
      </c>
      <c r="BK354" s="362"/>
      <c r="BL354" s="363"/>
      <c r="BM354" s="364"/>
      <c r="BN354" s="365">
        <v>1</v>
      </c>
      <c r="BO354" s="362"/>
      <c r="BP354" s="363"/>
      <c r="BQ354" s="364"/>
      <c r="BR354" s="365">
        <v>1</v>
      </c>
      <c r="BS354" s="362"/>
      <c r="BT354" s="363"/>
      <c r="BU354" s="364"/>
      <c r="BV354" s="365">
        <v>1</v>
      </c>
      <c r="BW354" s="362"/>
      <c r="BX354" s="363"/>
      <c r="BY354" s="364"/>
      <c r="BZ354" s="365">
        <v>1</v>
      </c>
      <c r="CA354" s="362"/>
      <c r="CB354" s="363"/>
      <c r="CC354" s="364"/>
      <c r="CD354" s="365">
        <v>1</v>
      </c>
      <c r="CE354" s="362"/>
      <c r="CF354" s="363"/>
      <c r="CG354" s="364"/>
      <c r="CH354" s="365">
        <v>1</v>
      </c>
      <c r="CI354" s="362"/>
      <c r="CJ354" s="363"/>
      <c r="CK354" s="364"/>
      <c r="CL354" s="365">
        <v>1</v>
      </c>
      <c r="CM354" s="362"/>
      <c r="CN354" s="363"/>
      <c r="CO354" s="364"/>
      <c r="CP354" s="365">
        <v>1</v>
      </c>
      <c r="CQ354" s="362"/>
      <c r="CR354" s="363"/>
      <c r="CS354" s="364"/>
      <c r="CT354" s="365">
        <v>1</v>
      </c>
      <c r="CU354" s="362"/>
      <c r="CV354" s="363"/>
      <c r="CW354" s="364"/>
      <c r="CX354" s="365"/>
      <c r="CY354" s="362"/>
      <c r="CZ354" s="363"/>
      <c r="DA354" s="364"/>
      <c r="DB354" s="365"/>
      <c r="DC354" s="362"/>
      <c r="DD354" s="363"/>
      <c r="DE354" s="364"/>
      <c r="DF354" s="365"/>
      <c r="DG354" s="362"/>
      <c r="DH354" s="363"/>
      <c r="DI354" s="364"/>
      <c r="DJ354" s="365"/>
      <c r="DK354" s="362"/>
      <c r="DL354" s="363"/>
      <c r="DM354" s="364"/>
      <c r="DN354" s="365">
        <v>1</v>
      </c>
      <c r="DO354" s="362"/>
      <c r="DP354" s="363"/>
      <c r="DQ354" s="364"/>
      <c r="DR354" s="365">
        <v>1</v>
      </c>
      <c r="DS354" s="362"/>
      <c r="DT354" s="363"/>
      <c r="DU354" s="364"/>
      <c r="DV354" s="365"/>
      <c r="DW354" s="362"/>
      <c r="DX354" s="363"/>
      <c r="DY354" s="364"/>
      <c r="DZ354" s="413">
        <f t="shared" si="41"/>
        <v>26</v>
      </c>
      <c r="EA354" s="414">
        <f t="shared" si="42"/>
        <v>0</v>
      </c>
      <c r="EB354" s="414">
        <f t="shared" si="43"/>
        <v>0</v>
      </c>
      <c r="EC354" s="415">
        <f t="shared" si="44"/>
        <v>0</v>
      </c>
    </row>
    <row r="355" spans="1:133" ht="78" customHeight="1">
      <c r="A355" s="525">
        <v>37</v>
      </c>
      <c r="B355" s="409" t="s">
        <v>1034</v>
      </c>
      <c r="C355" s="481" t="s">
        <v>1035</v>
      </c>
      <c r="D355" s="512" t="s">
        <v>1376</v>
      </c>
      <c r="E355" s="420">
        <v>0</v>
      </c>
      <c r="F355" s="365"/>
      <c r="G355" s="362">
        <v>1</v>
      </c>
      <c r="H355" s="363"/>
      <c r="I355" s="364"/>
      <c r="J355" s="365"/>
      <c r="K355" s="362">
        <v>1</v>
      </c>
      <c r="L355" s="363"/>
      <c r="M355" s="364"/>
      <c r="N355" s="365">
        <v>1</v>
      </c>
      <c r="O355" s="362"/>
      <c r="P355" s="363"/>
      <c r="Q355" s="364"/>
      <c r="R355" s="365">
        <v>1</v>
      </c>
      <c r="S355" s="362"/>
      <c r="T355" s="363"/>
      <c r="U355" s="364"/>
      <c r="V355" s="365">
        <v>1</v>
      </c>
      <c r="W355" s="362"/>
      <c r="X355" s="363"/>
      <c r="Y355" s="364"/>
      <c r="Z355" s="365">
        <v>1</v>
      </c>
      <c r="AA355" s="362"/>
      <c r="AB355" s="363"/>
      <c r="AC355" s="364"/>
      <c r="AD355" s="365"/>
      <c r="AE355" s="362"/>
      <c r="AF355" s="363"/>
      <c r="AG355" s="364"/>
      <c r="AH355" s="365"/>
      <c r="AI355" s="362">
        <v>1</v>
      </c>
      <c r="AJ355" s="363"/>
      <c r="AK355" s="364"/>
      <c r="AL355" s="365">
        <v>1</v>
      </c>
      <c r="AM355" s="362"/>
      <c r="AN355" s="363"/>
      <c r="AO355" s="364"/>
      <c r="AP355" s="365"/>
      <c r="AQ355" s="362"/>
      <c r="AR355" s="363"/>
      <c r="AS355" s="364"/>
      <c r="AT355" s="365"/>
      <c r="AU355" s="362"/>
      <c r="AV355" s="363"/>
      <c r="AW355" s="364"/>
      <c r="AX355" s="365"/>
      <c r="AY355" s="362"/>
      <c r="AZ355" s="363"/>
      <c r="BA355" s="364"/>
      <c r="BB355" s="365"/>
      <c r="BC355" s="362"/>
      <c r="BD355" s="363"/>
      <c r="BE355" s="364"/>
      <c r="BF355" s="365"/>
      <c r="BG355" s="362"/>
      <c r="BH355" s="363"/>
      <c r="BI355" s="364"/>
      <c r="BJ355" s="365"/>
      <c r="BK355" s="362"/>
      <c r="BL355" s="363"/>
      <c r="BM355" s="364"/>
      <c r="BN355" s="365"/>
      <c r="BO355" s="362"/>
      <c r="BP355" s="363"/>
      <c r="BQ355" s="364"/>
      <c r="BR355" s="365"/>
      <c r="BS355" s="362"/>
      <c r="BT355" s="363"/>
      <c r="BU355" s="364"/>
      <c r="BV355" s="365"/>
      <c r="BW355" s="362"/>
      <c r="BX355" s="363"/>
      <c r="BY355" s="364"/>
      <c r="BZ355" s="365"/>
      <c r="CA355" s="362"/>
      <c r="CB355" s="363"/>
      <c r="CC355" s="364"/>
      <c r="CD355" s="365"/>
      <c r="CE355" s="362"/>
      <c r="CF355" s="363"/>
      <c r="CG355" s="364"/>
      <c r="CH355" s="365"/>
      <c r="CI355" s="362"/>
      <c r="CJ355" s="363"/>
      <c r="CK355" s="364"/>
      <c r="CL355" s="365"/>
      <c r="CM355" s="362"/>
      <c r="CN355" s="363"/>
      <c r="CO355" s="364"/>
      <c r="CP355" s="365"/>
      <c r="CQ355" s="362"/>
      <c r="CR355" s="363"/>
      <c r="CS355" s="364"/>
      <c r="CT355" s="365">
        <v>1</v>
      </c>
      <c r="CU355" s="362"/>
      <c r="CV355" s="363"/>
      <c r="CW355" s="364"/>
      <c r="CX355" s="365"/>
      <c r="CY355" s="362"/>
      <c r="CZ355" s="363"/>
      <c r="DA355" s="364"/>
      <c r="DB355" s="365"/>
      <c r="DC355" s="362"/>
      <c r="DD355" s="363"/>
      <c r="DE355" s="364"/>
      <c r="DF355" s="365"/>
      <c r="DG355" s="362"/>
      <c r="DH355" s="363"/>
      <c r="DI355" s="364"/>
      <c r="DJ355" s="365"/>
      <c r="DK355" s="362"/>
      <c r="DL355" s="363"/>
      <c r="DM355" s="364"/>
      <c r="DN355" s="365">
        <v>1</v>
      </c>
      <c r="DO355" s="362"/>
      <c r="DP355" s="363"/>
      <c r="DQ355" s="364"/>
      <c r="DR355" s="365">
        <v>1</v>
      </c>
      <c r="DS355" s="362"/>
      <c r="DT355" s="363"/>
      <c r="DU355" s="364"/>
      <c r="DV355" s="365"/>
      <c r="DW355" s="362"/>
      <c r="DX355" s="363"/>
      <c r="DY355" s="364"/>
      <c r="DZ355" s="413">
        <f t="shared" si="41"/>
        <v>8</v>
      </c>
      <c r="EA355" s="414">
        <f t="shared" si="42"/>
        <v>3</v>
      </c>
      <c r="EB355" s="414">
        <f t="shared" si="43"/>
        <v>0</v>
      </c>
      <c r="EC355" s="415">
        <f t="shared" si="44"/>
        <v>0</v>
      </c>
    </row>
    <row r="356" spans="1:133" ht="68.25" customHeight="1">
      <c r="A356" s="527">
        <v>38</v>
      </c>
      <c r="B356" s="417" t="s">
        <v>669</v>
      </c>
      <c r="C356" s="481" t="s">
        <v>1377</v>
      </c>
      <c r="D356" s="512" t="s">
        <v>2561</v>
      </c>
      <c r="E356" s="420">
        <v>0</v>
      </c>
      <c r="F356" s="365">
        <v>1</v>
      </c>
      <c r="G356" s="362"/>
      <c r="H356" s="363"/>
      <c r="I356" s="364"/>
      <c r="J356" s="365">
        <v>1</v>
      </c>
      <c r="K356" s="362"/>
      <c r="L356" s="363"/>
      <c r="M356" s="364"/>
      <c r="N356" s="365">
        <v>1</v>
      </c>
      <c r="O356" s="362"/>
      <c r="P356" s="363"/>
      <c r="Q356" s="364"/>
      <c r="R356" s="365">
        <v>1</v>
      </c>
      <c r="S356" s="362"/>
      <c r="T356" s="363"/>
      <c r="U356" s="364"/>
      <c r="V356" s="365">
        <v>1</v>
      </c>
      <c r="W356" s="362"/>
      <c r="X356" s="363"/>
      <c r="Y356" s="364"/>
      <c r="Z356" s="365">
        <v>1</v>
      </c>
      <c r="AA356" s="362"/>
      <c r="AB356" s="363"/>
      <c r="AC356" s="364"/>
      <c r="AD356" s="365">
        <v>1</v>
      </c>
      <c r="AE356" s="362"/>
      <c r="AF356" s="363"/>
      <c r="AG356" s="364"/>
      <c r="AH356" s="365">
        <v>1</v>
      </c>
      <c r="AI356" s="362"/>
      <c r="AJ356" s="363"/>
      <c r="AK356" s="364"/>
      <c r="AL356" s="365">
        <v>1</v>
      </c>
      <c r="AM356" s="362"/>
      <c r="AN356" s="363"/>
      <c r="AO356" s="364"/>
      <c r="AP356" s="365">
        <v>1</v>
      </c>
      <c r="AQ356" s="362"/>
      <c r="AR356" s="363"/>
      <c r="AS356" s="364"/>
      <c r="AT356" s="365">
        <v>1</v>
      </c>
      <c r="AU356" s="362"/>
      <c r="AV356" s="363"/>
      <c r="AW356" s="364"/>
      <c r="AX356" s="365">
        <v>1</v>
      </c>
      <c r="AY356" s="362"/>
      <c r="AZ356" s="363"/>
      <c r="BA356" s="364"/>
      <c r="BB356" s="365">
        <v>1</v>
      </c>
      <c r="BC356" s="362"/>
      <c r="BD356" s="363"/>
      <c r="BE356" s="364"/>
      <c r="BF356" s="365">
        <v>1</v>
      </c>
      <c r="BG356" s="362"/>
      <c r="BH356" s="363"/>
      <c r="BI356" s="364"/>
      <c r="BJ356" s="365">
        <v>1</v>
      </c>
      <c r="BK356" s="362"/>
      <c r="BL356" s="363"/>
      <c r="BM356" s="364"/>
      <c r="BN356" s="365">
        <v>1</v>
      </c>
      <c r="BO356" s="362"/>
      <c r="BP356" s="363"/>
      <c r="BQ356" s="364"/>
      <c r="BR356" s="365">
        <v>1</v>
      </c>
      <c r="BS356" s="362"/>
      <c r="BT356" s="363"/>
      <c r="BU356" s="364"/>
      <c r="BV356" s="365">
        <v>1</v>
      </c>
      <c r="BW356" s="362"/>
      <c r="BX356" s="363"/>
      <c r="BY356" s="364"/>
      <c r="BZ356" s="365">
        <v>1</v>
      </c>
      <c r="CA356" s="362"/>
      <c r="CB356" s="363"/>
      <c r="CC356" s="364"/>
      <c r="CD356" s="365">
        <v>1</v>
      </c>
      <c r="CE356" s="362"/>
      <c r="CF356" s="363"/>
      <c r="CG356" s="364"/>
      <c r="CH356" s="365">
        <v>1</v>
      </c>
      <c r="CI356" s="362"/>
      <c r="CJ356" s="363"/>
      <c r="CK356" s="364"/>
      <c r="CL356" s="365">
        <v>1</v>
      </c>
      <c r="CM356" s="362"/>
      <c r="CN356" s="363"/>
      <c r="CO356" s="364"/>
      <c r="CP356" s="365">
        <v>1</v>
      </c>
      <c r="CQ356" s="362"/>
      <c r="CR356" s="363"/>
      <c r="CS356" s="364"/>
      <c r="CT356" s="365">
        <v>1</v>
      </c>
      <c r="CU356" s="362"/>
      <c r="CV356" s="363"/>
      <c r="CW356" s="364"/>
      <c r="CX356" s="365"/>
      <c r="CY356" s="362"/>
      <c r="CZ356" s="363"/>
      <c r="DA356" s="364"/>
      <c r="DB356" s="365"/>
      <c r="DC356" s="362"/>
      <c r="DD356" s="363"/>
      <c r="DE356" s="364"/>
      <c r="DF356" s="365"/>
      <c r="DG356" s="362"/>
      <c r="DH356" s="363"/>
      <c r="DI356" s="364"/>
      <c r="DJ356" s="365"/>
      <c r="DK356" s="362"/>
      <c r="DL356" s="363"/>
      <c r="DM356" s="364"/>
      <c r="DN356" s="365">
        <v>1</v>
      </c>
      <c r="DO356" s="362"/>
      <c r="DP356" s="363"/>
      <c r="DQ356" s="364"/>
      <c r="DR356" s="365">
        <v>1</v>
      </c>
      <c r="DS356" s="362"/>
      <c r="DT356" s="363"/>
      <c r="DU356" s="364"/>
      <c r="DV356" s="365"/>
      <c r="DW356" s="362"/>
      <c r="DX356" s="363"/>
      <c r="DY356" s="364"/>
      <c r="DZ356" s="413">
        <f t="shared" si="41"/>
        <v>26</v>
      </c>
      <c r="EA356" s="414">
        <f t="shared" si="42"/>
        <v>0</v>
      </c>
      <c r="EB356" s="414">
        <f t="shared" si="43"/>
        <v>0</v>
      </c>
      <c r="EC356" s="415">
        <f t="shared" si="44"/>
        <v>0</v>
      </c>
    </row>
    <row r="357" spans="1:133" ht="32.25" customHeight="1">
      <c r="A357" s="525">
        <v>39</v>
      </c>
      <c r="B357" s="409" t="s">
        <v>1044</v>
      </c>
      <c r="C357" s="410" t="s">
        <v>668</v>
      </c>
      <c r="D357" s="504" t="s">
        <v>1378</v>
      </c>
      <c r="E357" s="412">
        <v>0</v>
      </c>
      <c r="F357" s="365"/>
      <c r="G357" s="362">
        <v>1</v>
      </c>
      <c r="H357" s="363"/>
      <c r="I357" s="364"/>
      <c r="J357" s="365"/>
      <c r="K357" s="362">
        <v>1</v>
      </c>
      <c r="L357" s="363"/>
      <c r="M357" s="364"/>
      <c r="N357" s="365">
        <v>1</v>
      </c>
      <c r="O357" s="362"/>
      <c r="P357" s="363"/>
      <c r="Q357" s="364"/>
      <c r="R357" s="365">
        <v>1</v>
      </c>
      <c r="S357" s="362"/>
      <c r="T357" s="363"/>
      <c r="U357" s="364"/>
      <c r="V357" s="365">
        <v>1</v>
      </c>
      <c r="W357" s="362"/>
      <c r="X357" s="363"/>
      <c r="Y357" s="364"/>
      <c r="Z357" s="365">
        <v>1</v>
      </c>
      <c r="AA357" s="362"/>
      <c r="AB357" s="363"/>
      <c r="AC357" s="364"/>
      <c r="AD357" s="365">
        <v>1</v>
      </c>
      <c r="AE357" s="362"/>
      <c r="AF357" s="363"/>
      <c r="AG357" s="364"/>
      <c r="AH357" s="365">
        <v>1</v>
      </c>
      <c r="AI357" s="362"/>
      <c r="AJ357" s="363"/>
      <c r="AK357" s="364"/>
      <c r="AL357" s="365">
        <v>1</v>
      </c>
      <c r="AM357" s="362"/>
      <c r="AN357" s="363"/>
      <c r="AO357" s="364"/>
      <c r="AP357" s="365">
        <v>1</v>
      </c>
      <c r="AQ357" s="362"/>
      <c r="AR357" s="363"/>
      <c r="AS357" s="364"/>
      <c r="AT357" s="365">
        <v>1</v>
      </c>
      <c r="AU357" s="362"/>
      <c r="AV357" s="363"/>
      <c r="AW357" s="364"/>
      <c r="AX357" s="365">
        <v>1</v>
      </c>
      <c r="AY357" s="362"/>
      <c r="AZ357" s="363"/>
      <c r="BA357" s="364"/>
      <c r="BB357" s="365">
        <v>1</v>
      </c>
      <c r="BC357" s="362"/>
      <c r="BD357" s="363"/>
      <c r="BE357" s="364"/>
      <c r="BF357" s="365">
        <v>1</v>
      </c>
      <c r="BG357" s="362"/>
      <c r="BH357" s="363"/>
      <c r="BI357" s="364"/>
      <c r="BJ357" s="365">
        <v>1</v>
      </c>
      <c r="BK357" s="362"/>
      <c r="BL357" s="363"/>
      <c r="BM357" s="364"/>
      <c r="BN357" s="365">
        <v>1</v>
      </c>
      <c r="BO357" s="362"/>
      <c r="BP357" s="363"/>
      <c r="BQ357" s="364"/>
      <c r="BR357" s="365">
        <v>1</v>
      </c>
      <c r="BS357" s="362"/>
      <c r="BT357" s="363"/>
      <c r="BU357" s="364"/>
      <c r="BV357" s="365">
        <v>1</v>
      </c>
      <c r="BW357" s="362"/>
      <c r="BX357" s="363"/>
      <c r="BY357" s="364"/>
      <c r="BZ357" s="365">
        <v>1</v>
      </c>
      <c r="CA357" s="362"/>
      <c r="CB357" s="363"/>
      <c r="CC357" s="364"/>
      <c r="CD357" s="365">
        <v>1</v>
      </c>
      <c r="CE357" s="362"/>
      <c r="CF357" s="363"/>
      <c r="CG357" s="364"/>
      <c r="CH357" s="365">
        <v>1</v>
      </c>
      <c r="CI357" s="362"/>
      <c r="CJ357" s="363"/>
      <c r="CK357" s="364"/>
      <c r="CL357" s="365">
        <v>1</v>
      </c>
      <c r="CM357" s="362"/>
      <c r="CN357" s="363"/>
      <c r="CO357" s="364"/>
      <c r="CP357" s="365">
        <v>1</v>
      </c>
      <c r="CQ357" s="362"/>
      <c r="CR357" s="363"/>
      <c r="CS357" s="364"/>
      <c r="CT357" s="365">
        <v>1</v>
      </c>
      <c r="CU357" s="362"/>
      <c r="CV357" s="363"/>
      <c r="CW357" s="364"/>
      <c r="CX357" s="365"/>
      <c r="CY357" s="362"/>
      <c r="CZ357" s="363"/>
      <c r="DA357" s="364"/>
      <c r="DB357" s="365"/>
      <c r="DC357" s="362"/>
      <c r="DD357" s="363"/>
      <c r="DE357" s="364"/>
      <c r="DF357" s="365"/>
      <c r="DG357" s="362"/>
      <c r="DH357" s="363"/>
      <c r="DI357" s="364"/>
      <c r="DJ357" s="365"/>
      <c r="DK357" s="362"/>
      <c r="DL357" s="363"/>
      <c r="DM357" s="364"/>
      <c r="DN357" s="365">
        <v>1</v>
      </c>
      <c r="DO357" s="362"/>
      <c r="DP357" s="363"/>
      <c r="DQ357" s="364"/>
      <c r="DR357" s="365">
        <v>1</v>
      </c>
      <c r="DS357" s="362"/>
      <c r="DT357" s="363"/>
      <c r="DU357" s="364"/>
      <c r="DV357" s="365"/>
      <c r="DW357" s="362"/>
      <c r="DX357" s="363"/>
      <c r="DY357" s="364"/>
      <c r="DZ357" s="413">
        <f t="shared" si="41"/>
        <v>24</v>
      </c>
      <c r="EA357" s="414">
        <f t="shared" si="42"/>
        <v>2</v>
      </c>
      <c r="EB357" s="414">
        <f t="shared" si="43"/>
        <v>0</v>
      </c>
      <c r="EC357" s="415">
        <f t="shared" si="44"/>
        <v>0</v>
      </c>
    </row>
    <row r="358" spans="1:133" ht="32.25" customHeight="1">
      <c r="A358" s="527">
        <v>40</v>
      </c>
      <c r="B358" s="409" t="s">
        <v>1346</v>
      </c>
      <c r="C358" s="410" t="s">
        <v>2136</v>
      </c>
      <c r="D358" s="504" t="s">
        <v>1347</v>
      </c>
      <c r="E358" s="412">
        <v>0</v>
      </c>
      <c r="F358" s="365">
        <v>1</v>
      </c>
      <c r="G358" s="362"/>
      <c r="H358" s="363"/>
      <c r="I358" s="364"/>
      <c r="J358" s="365">
        <v>1</v>
      </c>
      <c r="K358" s="362"/>
      <c r="L358" s="363"/>
      <c r="M358" s="364"/>
      <c r="N358" s="365">
        <v>1</v>
      </c>
      <c r="O358" s="362"/>
      <c r="P358" s="363"/>
      <c r="Q358" s="364"/>
      <c r="R358" s="365">
        <v>1</v>
      </c>
      <c r="S358" s="362"/>
      <c r="T358" s="363"/>
      <c r="U358" s="364"/>
      <c r="V358" s="365"/>
      <c r="W358" s="362"/>
      <c r="X358" s="363"/>
      <c r="Y358" s="364"/>
      <c r="Z358" s="365">
        <v>1</v>
      </c>
      <c r="AA358" s="362"/>
      <c r="AB358" s="363"/>
      <c r="AC358" s="364"/>
      <c r="AD358" s="365"/>
      <c r="AE358" s="362"/>
      <c r="AF358" s="363"/>
      <c r="AG358" s="364"/>
      <c r="AH358" s="365"/>
      <c r="AI358" s="362">
        <v>1</v>
      </c>
      <c r="AJ358" s="363"/>
      <c r="AK358" s="364"/>
      <c r="AL358" s="365">
        <v>1</v>
      </c>
      <c r="AM358" s="362"/>
      <c r="AN358" s="363"/>
      <c r="AO358" s="364"/>
      <c r="AP358" s="365">
        <v>1</v>
      </c>
      <c r="AQ358" s="362"/>
      <c r="AR358" s="363"/>
      <c r="AS358" s="364"/>
      <c r="AT358" s="365">
        <v>1</v>
      </c>
      <c r="AU358" s="362"/>
      <c r="AV358" s="363"/>
      <c r="AW358" s="364"/>
      <c r="AX358" s="365">
        <v>1</v>
      </c>
      <c r="AY358" s="362"/>
      <c r="AZ358" s="363"/>
      <c r="BA358" s="364"/>
      <c r="BB358" s="365">
        <v>1</v>
      </c>
      <c r="BC358" s="362"/>
      <c r="BD358" s="363"/>
      <c r="BE358" s="364"/>
      <c r="BF358" s="365">
        <v>1</v>
      </c>
      <c r="BG358" s="362"/>
      <c r="BH358" s="363"/>
      <c r="BI358" s="364"/>
      <c r="BJ358" s="365">
        <v>1</v>
      </c>
      <c r="BK358" s="362"/>
      <c r="BL358" s="363"/>
      <c r="BM358" s="364"/>
      <c r="BN358" s="365">
        <v>1</v>
      </c>
      <c r="BO358" s="362"/>
      <c r="BP358" s="363"/>
      <c r="BQ358" s="364"/>
      <c r="BR358" s="365">
        <v>1</v>
      </c>
      <c r="BS358" s="362"/>
      <c r="BT358" s="363"/>
      <c r="BU358" s="364"/>
      <c r="BV358" s="365">
        <v>1</v>
      </c>
      <c r="BW358" s="362"/>
      <c r="BX358" s="363"/>
      <c r="BY358" s="364"/>
      <c r="BZ358" s="365">
        <v>1</v>
      </c>
      <c r="CA358" s="362"/>
      <c r="CB358" s="363"/>
      <c r="CC358" s="364"/>
      <c r="CD358" s="365">
        <v>1</v>
      </c>
      <c r="CE358" s="362"/>
      <c r="CF358" s="363"/>
      <c r="CG358" s="364"/>
      <c r="CH358" s="365">
        <v>1</v>
      </c>
      <c r="CI358" s="362"/>
      <c r="CJ358" s="363"/>
      <c r="CK358" s="364"/>
      <c r="CL358" s="365">
        <v>1</v>
      </c>
      <c r="CM358" s="362"/>
      <c r="CN358" s="363"/>
      <c r="CO358" s="364"/>
      <c r="CP358" s="365">
        <v>1</v>
      </c>
      <c r="CQ358" s="362"/>
      <c r="CR358" s="363"/>
      <c r="CS358" s="364"/>
      <c r="CT358" s="365">
        <v>1</v>
      </c>
      <c r="CU358" s="362"/>
      <c r="CV358" s="363"/>
      <c r="CW358" s="364"/>
      <c r="CX358" s="365"/>
      <c r="CY358" s="362"/>
      <c r="CZ358" s="363"/>
      <c r="DA358" s="364"/>
      <c r="DB358" s="365"/>
      <c r="DC358" s="362"/>
      <c r="DD358" s="363"/>
      <c r="DE358" s="364"/>
      <c r="DF358" s="365"/>
      <c r="DG358" s="362"/>
      <c r="DH358" s="363"/>
      <c r="DI358" s="364"/>
      <c r="DJ358" s="365"/>
      <c r="DK358" s="362"/>
      <c r="DL358" s="363"/>
      <c r="DM358" s="364"/>
      <c r="DN358" s="365">
        <v>1</v>
      </c>
      <c r="DO358" s="362"/>
      <c r="DP358" s="363"/>
      <c r="DQ358" s="364"/>
      <c r="DR358" s="365">
        <v>1</v>
      </c>
      <c r="DS358" s="362"/>
      <c r="DT358" s="363"/>
      <c r="DU358" s="364"/>
      <c r="DV358" s="365"/>
      <c r="DW358" s="362"/>
      <c r="DX358" s="363"/>
      <c r="DY358" s="364"/>
      <c r="DZ358" s="413">
        <f t="shared" si="41"/>
        <v>23</v>
      </c>
      <c r="EA358" s="414">
        <f t="shared" si="42"/>
        <v>1</v>
      </c>
      <c r="EB358" s="414">
        <f t="shared" si="43"/>
        <v>0</v>
      </c>
      <c r="EC358" s="415">
        <f t="shared" si="44"/>
        <v>0</v>
      </c>
    </row>
    <row r="359" spans="1:133" ht="32.25" customHeight="1">
      <c r="A359" s="525">
        <v>41</v>
      </c>
      <c r="B359" s="409" t="s">
        <v>664</v>
      </c>
      <c r="C359" s="410" t="s">
        <v>665</v>
      </c>
      <c r="D359" s="504" t="s">
        <v>1379</v>
      </c>
      <c r="E359" s="412">
        <v>0</v>
      </c>
      <c r="F359" s="365"/>
      <c r="G359" s="362">
        <v>1</v>
      </c>
      <c r="H359" s="363"/>
      <c r="I359" s="364"/>
      <c r="J359" s="365"/>
      <c r="K359" s="362">
        <v>1</v>
      </c>
      <c r="L359" s="363"/>
      <c r="M359" s="364"/>
      <c r="N359" s="365">
        <v>1</v>
      </c>
      <c r="O359" s="362"/>
      <c r="P359" s="363"/>
      <c r="Q359" s="364"/>
      <c r="R359" s="365">
        <v>1</v>
      </c>
      <c r="S359" s="362"/>
      <c r="T359" s="363"/>
      <c r="U359" s="364"/>
      <c r="V359" s="365">
        <v>1</v>
      </c>
      <c r="W359" s="362"/>
      <c r="X359" s="363"/>
      <c r="Y359" s="364"/>
      <c r="Z359" s="365">
        <v>1</v>
      </c>
      <c r="AA359" s="362"/>
      <c r="AB359" s="363"/>
      <c r="AC359" s="364"/>
      <c r="AD359" s="365">
        <v>1</v>
      </c>
      <c r="AE359" s="362"/>
      <c r="AF359" s="363"/>
      <c r="AG359" s="364"/>
      <c r="AH359" s="365">
        <v>1</v>
      </c>
      <c r="AI359" s="362"/>
      <c r="AJ359" s="363"/>
      <c r="AK359" s="364"/>
      <c r="AL359" s="365">
        <v>1</v>
      </c>
      <c r="AM359" s="362"/>
      <c r="AN359" s="363"/>
      <c r="AO359" s="364"/>
      <c r="AP359" s="365"/>
      <c r="AQ359" s="362"/>
      <c r="AR359" s="363"/>
      <c r="AS359" s="364"/>
      <c r="AT359" s="365">
        <v>1</v>
      </c>
      <c r="AU359" s="362"/>
      <c r="AV359" s="363"/>
      <c r="AW359" s="364"/>
      <c r="AX359" s="365">
        <v>1</v>
      </c>
      <c r="AY359" s="362"/>
      <c r="AZ359" s="363"/>
      <c r="BA359" s="364"/>
      <c r="BB359" s="365">
        <v>1</v>
      </c>
      <c r="BC359" s="362"/>
      <c r="BD359" s="363"/>
      <c r="BE359" s="364"/>
      <c r="BF359" s="365">
        <v>1</v>
      </c>
      <c r="BG359" s="362"/>
      <c r="BH359" s="363"/>
      <c r="BI359" s="364"/>
      <c r="BJ359" s="365">
        <v>1</v>
      </c>
      <c r="BK359" s="362"/>
      <c r="BL359" s="363"/>
      <c r="BM359" s="364"/>
      <c r="BN359" s="365">
        <v>1</v>
      </c>
      <c r="BO359" s="362"/>
      <c r="BP359" s="363"/>
      <c r="BQ359" s="364"/>
      <c r="BR359" s="365">
        <v>1</v>
      </c>
      <c r="BS359" s="362"/>
      <c r="BT359" s="363"/>
      <c r="BU359" s="364"/>
      <c r="BV359" s="365">
        <v>1</v>
      </c>
      <c r="BW359" s="362"/>
      <c r="BX359" s="363"/>
      <c r="BY359" s="364"/>
      <c r="BZ359" s="365">
        <v>1</v>
      </c>
      <c r="CA359" s="362"/>
      <c r="CB359" s="363"/>
      <c r="CC359" s="364"/>
      <c r="CD359" s="365">
        <v>1</v>
      </c>
      <c r="CE359" s="362"/>
      <c r="CF359" s="363"/>
      <c r="CG359" s="364"/>
      <c r="CH359" s="365">
        <v>1</v>
      </c>
      <c r="CI359" s="362"/>
      <c r="CJ359" s="363"/>
      <c r="CK359" s="364"/>
      <c r="CL359" s="365">
        <v>1</v>
      </c>
      <c r="CM359" s="362"/>
      <c r="CN359" s="363"/>
      <c r="CO359" s="364"/>
      <c r="CP359" s="365">
        <v>1</v>
      </c>
      <c r="CQ359" s="362"/>
      <c r="CR359" s="363"/>
      <c r="CS359" s="364"/>
      <c r="CT359" s="365">
        <v>1</v>
      </c>
      <c r="CU359" s="362"/>
      <c r="CV359" s="363"/>
      <c r="CW359" s="364"/>
      <c r="CX359" s="365"/>
      <c r="CY359" s="362"/>
      <c r="CZ359" s="363"/>
      <c r="DA359" s="364"/>
      <c r="DB359" s="365"/>
      <c r="DC359" s="362"/>
      <c r="DD359" s="363"/>
      <c r="DE359" s="364"/>
      <c r="DF359" s="365"/>
      <c r="DG359" s="362"/>
      <c r="DH359" s="363"/>
      <c r="DI359" s="364"/>
      <c r="DJ359" s="365"/>
      <c r="DK359" s="362"/>
      <c r="DL359" s="363"/>
      <c r="DM359" s="364"/>
      <c r="DN359" s="365">
        <v>1</v>
      </c>
      <c r="DO359" s="362"/>
      <c r="DP359" s="363"/>
      <c r="DQ359" s="364"/>
      <c r="DR359" s="365">
        <v>1</v>
      </c>
      <c r="DS359" s="362"/>
      <c r="DT359" s="363"/>
      <c r="DU359" s="364"/>
      <c r="DV359" s="365"/>
      <c r="DW359" s="362"/>
      <c r="DX359" s="363"/>
      <c r="DY359" s="364"/>
      <c r="DZ359" s="413">
        <f t="shared" si="41"/>
        <v>23</v>
      </c>
      <c r="EA359" s="414">
        <f t="shared" si="42"/>
        <v>2</v>
      </c>
      <c r="EB359" s="414">
        <f t="shared" si="43"/>
        <v>0</v>
      </c>
      <c r="EC359" s="415">
        <f t="shared" si="44"/>
        <v>0</v>
      </c>
    </row>
    <row r="360" spans="1:133" ht="32.25" customHeight="1" thickBot="1">
      <c r="A360" s="527">
        <v>42</v>
      </c>
      <c r="B360" s="409" t="s">
        <v>1912</v>
      </c>
      <c r="C360" s="410" t="s">
        <v>1913</v>
      </c>
      <c r="D360" s="504" t="s">
        <v>1380</v>
      </c>
      <c r="E360" s="412">
        <v>0</v>
      </c>
      <c r="F360" s="285">
        <v>1</v>
      </c>
      <c r="G360" s="286"/>
      <c r="H360" s="287"/>
      <c r="I360" s="288"/>
      <c r="J360" s="285">
        <v>1</v>
      </c>
      <c r="K360" s="286"/>
      <c r="L360" s="287"/>
      <c r="M360" s="288"/>
      <c r="N360" s="285">
        <v>1</v>
      </c>
      <c r="O360" s="286"/>
      <c r="P360" s="287"/>
      <c r="Q360" s="288"/>
      <c r="R360" s="285">
        <v>1</v>
      </c>
      <c r="S360" s="286"/>
      <c r="T360" s="287"/>
      <c r="U360" s="288"/>
      <c r="V360" s="365">
        <v>1</v>
      </c>
      <c r="W360" s="286"/>
      <c r="X360" s="287"/>
      <c r="Y360" s="288"/>
      <c r="Z360" s="365">
        <v>1</v>
      </c>
      <c r="AA360" s="286"/>
      <c r="AB360" s="287"/>
      <c r="AC360" s="288"/>
      <c r="AD360" s="365"/>
      <c r="AE360" s="286"/>
      <c r="AF360" s="287"/>
      <c r="AG360" s="288"/>
      <c r="AH360" s="365"/>
      <c r="AI360" s="286">
        <v>1</v>
      </c>
      <c r="AJ360" s="287"/>
      <c r="AK360" s="288"/>
      <c r="AL360" s="365">
        <v>1</v>
      </c>
      <c r="AM360" s="286"/>
      <c r="AN360" s="287"/>
      <c r="AO360" s="288"/>
      <c r="AP360" s="365"/>
      <c r="AQ360" s="286"/>
      <c r="AR360" s="287"/>
      <c r="AS360" s="288"/>
      <c r="AT360" s="365">
        <v>1</v>
      </c>
      <c r="AU360" s="286"/>
      <c r="AV360" s="287"/>
      <c r="AW360" s="288"/>
      <c r="AX360" s="365">
        <v>1</v>
      </c>
      <c r="AY360" s="286"/>
      <c r="AZ360" s="287"/>
      <c r="BA360" s="288"/>
      <c r="BB360" s="365">
        <v>1</v>
      </c>
      <c r="BC360" s="286"/>
      <c r="BD360" s="287"/>
      <c r="BE360" s="288"/>
      <c r="BF360" s="365">
        <v>1</v>
      </c>
      <c r="BG360" s="286"/>
      <c r="BH360" s="287"/>
      <c r="BI360" s="288"/>
      <c r="BJ360" s="365">
        <v>1</v>
      </c>
      <c r="BK360" s="286"/>
      <c r="BL360" s="287"/>
      <c r="BM360" s="288"/>
      <c r="BN360" s="365">
        <v>1</v>
      </c>
      <c r="BO360" s="286"/>
      <c r="BP360" s="287"/>
      <c r="BQ360" s="288"/>
      <c r="BR360" s="365">
        <v>1</v>
      </c>
      <c r="BS360" s="286"/>
      <c r="BT360" s="287"/>
      <c r="BU360" s="288"/>
      <c r="BV360" s="365">
        <v>1</v>
      </c>
      <c r="BW360" s="286"/>
      <c r="BX360" s="287"/>
      <c r="BY360" s="288"/>
      <c r="BZ360" s="365">
        <v>1</v>
      </c>
      <c r="CA360" s="286"/>
      <c r="CB360" s="287"/>
      <c r="CC360" s="288"/>
      <c r="CD360" s="365">
        <v>1</v>
      </c>
      <c r="CE360" s="286"/>
      <c r="CF360" s="287"/>
      <c r="CG360" s="288"/>
      <c r="CH360" s="365">
        <v>1</v>
      </c>
      <c r="CI360" s="286"/>
      <c r="CJ360" s="287"/>
      <c r="CK360" s="288"/>
      <c r="CL360" s="365">
        <v>1</v>
      </c>
      <c r="CM360" s="286"/>
      <c r="CN360" s="287"/>
      <c r="CO360" s="288"/>
      <c r="CP360" s="365">
        <v>1</v>
      </c>
      <c r="CQ360" s="286"/>
      <c r="CR360" s="287"/>
      <c r="CS360" s="288"/>
      <c r="CT360" s="365">
        <v>1</v>
      </c>
      <c r="CU360" s="286"/>
      <c r="CV360" s="287"/>
      <c r="CW360" s="288"/>
      <c r="CX360" s="365"/>
      <c r="CY360" s="286"/>
      <c r="CZ360" s="287"/>
      <c r="DA360" s="288"/>
      <c r="DB360" s="365"/>
      <c r="DC360" s="286"/>
      <c r="DD360" s="287"/>
      <c r="DE360" s="288"/>
      <c r="DF360" s="365"/>
      <c r="DG360" s="286"/>
      <c r="DH360" s="287"/>
      <c r="DI360" s="288"/>
      <c r="DJ360" s="365"/>
      <c r="DK360" s="286"/>
      <c r="DL360" s="287"/>
      <c r="DM360" s="288"/>
      <c r="DN360" s="365">
        <v>1</v>
      </c>
      <c r="DO360" s="286"/>
      <c r="DP360" s="287"/>
      <c r="DQ360" s="288"/>
      <c r="DR360" s="365">
        <v>1</v>
      </c>
      <c r="DS360" s="286"/>
      <c r="DT360" s="287"/>
      <c r="DU360" s="288"/>
      <c r="DV360" s="285"/>
      <c r="DW360" s="286"/>
      <c r="DX360" s="287"/>
      <c r="DY360" s="288"/>
      <c r="DZ360" s="466">
        <f t="shared" si="41"/>
        <v>23</v>
      </c>
      <c r="EA360" s="467">
        <f t="shared" si="42"/>
        <v>1</v>
      </c>
      <c r="EB360" s="467">
        <f t="shared" si="43"/>
        <v>0</v>
      </c>
      <c r="EC360" s="468">
        <f t="shared" si="44"/>
        <v>0</v>
      </c>
    </row>
    <row r="361" spans="1:133" ht="16.5" customHeight="1" thickBot="1">
      <c r="A361" s="492"/>
      <c r="B361" s="652" t="s">
        <v>1041</v>
      </c>
      <c r="C361" s="652"/>
      <c r="D361" s="652"/>
      <c r="E361" s="493"/>
      <c r="F361" s="475"/>
      <c r="G361" s="476"/>
      <c r="H361" s="477"/>
      <c r="I361" s="475"/>
      <c r="J361" s="475"/>
      <c r="K361" s="476"/>
      <c r="L361" s="477"/>
      <c r="M361" s="475"/>
      <c r="N361" s="475"/>
      <c r="O361" s="476"/>
      <c r="P361" s="477"/>
      <c r="Q361" s="475"/>
      <c r="R361" s="475"/>
      <c r="S361" s="476"/>
      <c r="T361" s="477"/>
      <c r="U361" s="475"/>
      <c r="V361" s="475"/>
      <c r="W361" s="476"/>
      <c r="X361" s="477"/>
      <c r="Y361" s="475"/>
      <c r="Z361" s="475"/>
      <c r="AA361" s="476"/>
      <c r="AB361" s="477"/>
      <c r="AC361" s="475"/>
      <c r="AD361" s="475"/>
      <c r="AE361" s="476"/>
      <c r="AF361" s="477"/>
      <c r="AG361" s="475"/>
      <c r="AH361" s="475"/>
      <c r="AI361" s="476"/>
      <c r="AJ361" s="477"/>
      <c r="AK361" s="475"/>
      <c r="AL361" s="475"/>
      <c r="AM361" s="476"/>
      <c r="AN361" s="477"/>
      <c r="AO361" s="475"/>
      <c r="AP361" s="475"/>
      <c r="AQ361" s="476"/>
      <c r="AR361" s="477"/>
      <c r="AS361" s="475"/>
      <c r="AT361" s="475"/>
      <c r="AU361" s="476"/>
      <c r="AV361" s="477"/>
      <c r="AW361" s="475"/>
      <c r="AX361" s="475"/>
      <c r="AY361" s="476"/>
      <c r="AZ361" s="477"/>
      <c r="BA361" s="475"/>
      <c r="BB361" s="475"/>
      <c r="BC361" s="476"/>
      <c r="BD361" s="477"/>
      <c r="BE361" s="475"/>
      <c r="BF361" s="475"/>
      <c r="BG361" s="476"/>
      <c r="BH361" s="477"/>
      <c r="BI361" s="475"/>
      <c r="BJ361" s="475"/>
      <c r="BK361" s="476"/>
      <c r="BL361" s="477"/>
      <c r="BM361" s="475"/>
      <c r="BN361" s="475"/>
      <c r="BO361" s="476"/>
      <c r="BP361" s="477"/>
      <c r="BQ361" s="475"/>
      <c r="BR361" s="475"/>
      <c r="BS361" s="476"/>
      <c r="BT361" s="477"/>
      <c r="BU361" s="475"/>
      <c r="BV361" s="475"/>
      <c r="BW361" s="476"/>
      <c r="BX361" s="477"/>
      <c r="BY361" s="475"/>
      <c r="BZ361" s="475"/>
      <c r="CA361" s="476"/>
      <c r="CB361" s="477"/>
      <c r="CC361" s="475"/>
      <c r="CD361" s="475"/>
      <c r="CE361" s="476"/>
      <c r="CF361" s="477"/>
      <c r="CG361" s="475"/>
      <c r="CH361" s="475"/>
      <c r="CI361" s="476"/>
      <c r="CJ361" s="477"/>
      <c r="CK361" s="475"/>
      <c r="CL361" s="475"/>
      <c r="CM361" s="476"/>
      <c r="CN361" s="477"/>
      <c r="CO361" s="475"/>
      <c r="CP361" s="475"/>
      <c r="CQ361" s="476"/>
      <c r="CR361" s="477"/>
      <c r="CS361" s="475"/>
      <c r="CT361" s="475"/>
      <c r="CU361" s="476"/>
      <c r="CV361" s="477"/>
      <c r="CW361" s="475"/>
      <c r="CX361" s="475"/>
      <c r="CY361" s="476"/>
      <c r="CZ361" s="477"/>
      <c r="DA361" s="475"/>
      <c r="DB361" s="475"/>
      <c r="DC361" s="476"/>
      <c r="DD361" s="477"/>
      <c r="DE361" s="475"/>
      <c r="DF361" s="475"/>
      <c r="DG361" s="476"/>
      <c r="DH361" s="477"/>
      <c r="DI361" s="475"/>
      <c r="DJ361" s="475"/>
      <c r="DK361" s="476"/>
      <c r="DL361" s="477"/>
      <c r="DM361" s="475"/>
      <c r="DN361" s="475"/>
      <c r="DO361" s="476"/>
      <c r="DP361" s="477"/>
      <c r="DQ361" s="475"/>
      <c r="DR361" s="475"/>
      <c r="DS361" s="476"/>
      <c r="DT361" s="477"/>
      <c r="DU361" s="475"/>
      <c r="DV361" s="475"/>
      <c r="DW361" s="476"/>
      <c r="DX361" s="477"/>
      <c r="DY361" s="475"/>
      <c r="DZ361" s="442"/>
      <c r="EA361" s="442"/>
      <c r="EB361" s="442"/>
      <c r="EC361" s="442"/>
    </row>
    <row r="362" spans="1:133" ht="39" customHeight="1">
      <c r="A362" s="429">
        <v>1</v>
      </c>
      <c r="B362" s="430" t="s">
        <v>355</v>
      </c>
      <c r="C362" s="431" t="s">
        <v>1914</v>
      </c>
      <c r="D362" s="403" t="s">
        <v>1915</v>
      </c>
      <c r="E362" s="432">
        <v>30</v>
      </c>
      <c r="F362" s="281">
        <v>3</v>
      </c>
      <c r="G362" s="282"/>
      <c r="H362" s="283"/>
      <c r="I362" s="284"/>
      <c r="J362" s="281">
        <v>3</v>
      </c>
      <c r="K362" s="282">
        <v>1</v>
      </c>
      <c r="L362" s="283"/>
      <c r="M362" s="284"/>
      <c r="N362" s="281">
        <v>4</v>
      </c>
      <c r="O362" s="282">
        <v>1</v>
      </c>
      <c r="P362" s="283"/>
      <c r="Q362" s="284"/>
      <c r="R362" s="281">
        <v>4</v>
      </c>
      <c r="S362" s="282">
        <v>1</v>
      </c>
      <c r="T362" s="283"/>
      <c r="U362" s="284"/>
      <c r="V362" s="281">
        <v>3</v>
      </c>
      <c r="W362" s="282">
        <v>1</v>
      </c>
      <c r="X362" s="283"/>
      <c r="Y362" s="284"/>
      <c r="Z362" s="281">
        <v>4</v>
      </c>
      <c r="AA362" s="282">
        <v>1</v>
      </c>
      <c r="AB362" s="283"/>
      <c r="AC362" s="284"/>
      <c r="AD362" s="281">
        <v>5</v>
      </c>
      <c r="AE362" s="282">
        <v>1</v>
      </c>
      <c r="AF362" s="283"/>
      <c r="AG362" s="284"/>
      <c r="AH362" s="281">
        <v>4</v>
      </c>
      <c r="AI362" s="282">
        <v>1</v>
      </c>
      <c r="AJ362" s="283"/>
      <c r="AK362" s="284"/>
      <c r="AL362" s="281">
        <v>3</v>
      </c>
      <c r="AM362" s="282">
        <v>2</v>
      </c>
      <c r="AN362" s="283"/>
      <c r="AO362" s="284"/>
      <c r="AP362" s="281">
        <v>3</v>
      </c>
      <c r="AQ362" s="282">
        <v>2</v>
      </c>
      <c r="AR362" s="283"/>
      <c r="AS362" s="284"/>
      <c r="AT362" s="281">
        <v>4</v>
      </c>
      <c r="AU362" s="282">
        <v>1</v>
      </c>
      <c r="AV362" s="283"/>
      <c r="AW362" s="284"/>
      <c r="AX362" s="281">
        <v>4</v>
      </c>
      <c r="AY362" s="282">
        <v>2</v>
      </c>
      <c r="AZ362" s="283">
        <v>1</v>
      </c>
      <c r="BA362" s="284"/>
      <c r="BB362" s="281">
        <v>4</v>
      </c>
      <c r="BC362" s="282">
        <v>2</v>
      </c>
      <c r="BD362" s="283">
        <v>1</v>
      </c>
      <c r="BE362" s="284"/>
      <c r="BF362" s="281">
        <v>3</v>
      </c>
      <c r="BG362" s="282">
        <v>1</v>
      </c>
      <c r="BH362" s="283"/>
      <c r="BI362" s="284"/>
      <c r="BJ362" s="281">
        <v>4</v>
      </c>
      <c r="BK362" s="282">
        <v>1</v>
      </c>
      <c r="BL362" s="283"/>
      <c r="BM362" s="284"/>
      <c r="BN362" s="281">
        <v>4</v>
      </c>
      <c r="BO362" s="282">
        <v>1</v>
      </c>
      <c r="BP362" s="283"/>
      <c r="BQ362" s="284"/>
      <c r="BR362" s="281">
        <v>5</v>
      </c>
      <c r="BS362" s="282">
        <v>2</v>
      </c>
      <c r="BT362" s="283"/>
      <c r="BU362" s="284"/>
      <c r="BV362" s="281">
        <v>3</v>
      </c>
      <c r="BW362" s="282">
        <v>2</v>
      </c>
      <c r="BX362" s="283"/>
      <c r="BY362" s="284"/>
      <c r="BZ362" s="281">
        <v>3</v>
      </c>
      <c r="CA362" s="282">
        <v>2</v>
      </c>
      <c r="CB362" s="283"/>
      <c r="CC362" s="284"/>
      <c r="CD362" s="281">
        <v>4</v>
      </c>
      <c r="CE362" s="282">
        <v>1</v>
      </c>
      <c r="CF362" s="283"/>
      <c r="CG362" s="284"/>
      <c r="CH362" s="281">
        <v>3</v>
      </c>
      <c r="CI362" s="282">
        <v>1</v>
      </c>
      <c r="CJ362" s="283"/>
      <c r="CK362" s="284"/>
      <c r="CL362" s="281">
        <v>4</v>
      </c>
      <c r="CM362" s="282">
        <v>1</v>
      </c>
      <c r="CN362" s="283"/>
      <c r="CO362" s="284"/>
      <c r="CP362" s="281">
        <v>4</v>
      </c>
      <c r="CQ362" s="282">
        <v>1</v>
      </c>
      <c r="CR362" s="283"/>
      <c r="CS362" s="284"/>
      <c r="CT362" s="281">
        <v>3</v>
      </c>
      <c r="CU362" s="282">
        <v>2</v>
      </c>
      <c r="CV362" s="283"/>
      <c r="CW362" s="284"/>
      <c r="CX362" s="281">
        <v>4</v>
      </c>
      <c r="CY362" s="282">
        <v>1</v>
      </c>
      <c r="CZ362" s="283"/>
      <c r="DA362" s="284"/>
      <c r="DB362" s="281">
        <v>3</v>
      </c>
      <c r="DC362" s="282">
        <v>2</v>
      </c>
      <c r="DD362" s="283"/>
      <c r="DE362" s="284"/>
      <c r="DF362" s="281">
        <v>4</v>
      </c>
      <c r="DG362" s="282">
        <v>1</v>
      </c>
      <c r="DH362" s="283"/>
      <c r="DI362" s="284"/>
      <c r="DJ362" s="281">
        <v>5</v>
      </c>
      <c r="DK362" s="282">
        <v>1</v>
      </c>
      <c r="DL362" s="283"/>
      <c r="DM362" s="284"/>
      <c r="DN362" s="281">
        <v>4</v>
      </c>
      <c r="DO362" s="282">
        <v>2</v>
      </c>
      <c r="DP362" s="283"/>
      <c r="DQ362" s="284"/>
      <c r="DR362" s="281">
        <v>3</v>
      </c>
      <c r="DS362" s="282">
        <v>2</v>
      </c>
      <c r="DT362" s="283"/>
      <c r="DU362" s="284"/>
      <c r="DV362" s="281"/>
      <c r="DW362" s="282"/>
      <c r="DX362" s="283"/>
      <c r="DY362" s="284"/>
      <c r="DZ362" s="405">
        <f t="shared" ref="DZ362:EC364" si="45">F362+J362+N362+R362+V362+Z362+AD362+AH362+AL362+AP362+AT362+AX362+BB362+BF362+BJ362+BN362+BR362+BV362+BZ362+CD362+CH362+CL362+CP362+CT362+CX362+DB362+DF362+DJ362+DN362+DR362+DV362</f>
        <v>111</v>
      </c>
      <c r="EA362" s="406">
        <f t="shared" si="45"/>
        <v>40</v>
      </c>
      <c r="EB362" s="406">
        <f t="shared" si="45"/>
        <v>2</v>
      </c>
      <c r="EC362" s="407">
        <f t="shared" si="45"/>
        <v>0</v>
      </c>
    </row>
    <row r="363" spans="1:133" ht="39" customHeight="1">
      <c r="A363" s="408">
        <v>2</v>
      </c>
      <c r="B363" s="433" t="s">
        <v>481</v>
      </c>
      <c r="C363" s="446" t="s">
        <v>251</v>
      </c>
      <c r="D363" s="447" t="s">
        <v>1916</v>
      </c>
      <c r="E363" s="456">
        <v>6</v>
      </c>
      <c r="F363" s="365">
        <v>2</v>
      </c>
      <c r="G363" s="362"/>
      <c r="H363" s="363"/>
      <c r="I363" s="364"/>
      <c r="J363" s="365">
        <v>2</v>
      </c>
      <c r="K363" s="362"/>
      <c r="L363" s="363"/>
      <c r="M363" s="364"/>
      <c r="N363" s="365">
        <v>2</v>
      </c>
      <c r="O363" s="362"/>
      <c r="P363" s="363"/>
      <c r="Q363" s="364"/>
      <c r="R363" s="365">
        <v>2</v>
      </c>
      <c r="S363" s="362"/>
      <c r="T363" s="363"/>
      <c r="U363" s="364"/>
      <c r="V363" s="365">
        <v>2</v>
      </c>
      <c r="W363" s="362"/>
      <c r="X363" s="363"/>
      <c r="Y363" s="364"/>
      <c r="Z363" s="365">
        <v>3</v>
      </c>
      <c r="AA363" s="362"/>
      <c r="AB363" s="363"/>
      <c r="AC363" s="364"/>
      <c r="AD363" s="365">
        <v>3</v>
      </c>
      <c r="AE363" s="362"/>
      <c r="AF363" s="363"/>
      <c r="AG363" s="364"/>
      <c r="AH363" s="365">
        <v>3</v>
      </c>
      <c r="AI363" s="362"/>
      <c r="AJ363" s="363"/>
      <c r="AK363" s="364"/>
      <c r="AL363" s="365">
        <v>3</v>
      </c>
      <c r="AM363" s="362"/>
      <c r="AN363" s="363"/>
      <c r="AO363" s="364"/>
      <c r="AP363" s="365">
        <v>3</v>
      </c>
      <c r="AQ363" s="362"/>
      <c r="AR363" s="363"/>
      <c r="AS363" s="364"/>
      <c r="AT363" s="365">
        <v>3</v>
      </c>
      <c r="AU363" s="362"/>
      <c r="AV363" s="363"/>
      <c r="AW363" s="364"/>
      <c r="AX363" s="365">
        <v>3</v>
      </c>
      <c r="AY363" s="362"/>
      <c r="AZ363" s="363"/>
      <c r="BA363" s="364"/>
      <c r="BB363" s="365">
        <v>3</v>
      </c>
      <c r="BC363" s="362"/>
      <c r="BD363" s="363"/>
      <c r="BE363" s="364"/>
      <c r="BF363" s="365">
        <v>2</v>
      </c>
      <c r="BG363" s="362"/>
      <c r="BH363" s="363"/>
      <c r="BI363" s="364"/>
      <c r="BJ363" s="365">
        <v>2</v>
      </c>
      <c r="BK363" s="362"/>
      <c r="BL363" s="363"/>
      <c r="BM363" s="364"/>
      <c r="BN363" s="365">
        <v>2</v>
      </c>
      <c r="BO363" s="362"/>
      <c r="BP363" s="363"/>
      <c r="BQ363" s="364"/>
      <c r="BR363" s="365">
        <v>2</v>
      </c>
      <c r="BS363" s="362"/>
      <c r="BT363" s="363"/>
      <c r="BU363" s="364"/>
      <c r="BV363" s="365">
        <v>2</v>
      </c>
      <c r="BW363" s="362"/>
      <c r="BX363" s="363"/>
      <c r="BY363" s="364"/>
      <c r="BZ363" s="365">
        <v>2</v>
      </c>
      <c r="CA363" s="362"/>
      <c r="CB363" s="363"/>
      <c r="CC363" s="364"/>
      <c r="CD363" s="365">
        <v>2</v>
      </c>
      <c r="CE363" s="362"/>
      <c r="CF363" s="363"/>
      <c r="CG363" s="364"/>
      <c r="CH363" s="365">
        <v>2</v>
      </c>
      <c r="CI363" s="362"/>
      <c r="CJ363" s="363"/>
      <c r="CK363" s="364"/>
      <c r="CL363" s="365">
        <v>2</v>
      </c>
      <c r="CM363" s="362"/>
      <c r="CN363" s="363"/>
      <c r="CO363" s="364"/>
      <c r="CP363" s="365">
        <v>2</v>
      </c>
      <c r="CQ363" s="362"/>
      <c r="CR363" s="363"/>
      <c r="CS363" s="364"/>
      <c r="CT363" s="365">
        <v>2</v>
      </c>
      <c r="CU363" s="362"/>
      <c r="CV363" s="363"/>
      <c r="CW363" s="364"/>
      <c r="CX363" s="365">
        <v>2</v>
      </c>
      <c r="CY363" s="362"/>
      <c r="CZ363" s="363"/>
      <c r="DA363" s="364"/>
      <c r="DB363" s="365">
        <v>2</v>
      </c>
      <c r="DC363" s="362"/>
      <c r="DD363" s="363"/>
      <c r="DE363" s="364"/>
      <c r="DF363" s="365">
        <v>5</v>
      </c>
      <c r="DG363" s="362"/>
      <c r="DH363" s="363"/>
      <c r="DI363" s="364"/>
      <c r="DJ363" s="365">
        <v>4</v>
      </c>
      <c r="DK363" s="362"/>
      <c r="DL363" s="363"/>
      <c r="DM363" s="364"/>
      <c r="DN363" s="365">
        <v>3</v>
      </c>
      <c r="DO363" s="362"/>
      <c r="DP363" s="363"/>
      <c r="DQ363" s="364"/>
      <c r="DR363" s="365">
        <v>3</v>
      </c>
      <c r="DS363" s="362"/>
      <c r="DT363" s="363"/>
      <c r="DU363" s="364"/>
      <c r="DV363" s="365"/>
      <c r="DW363" s="362"/>
      <c r="DX363" s="363"/>
      <c r="DY363" s="364"/>
      <c r="DZ363" s="413">
        <f t="shared" si="45"/>
        <v>75</v>
      </c>
      <c r="EA363" s="414">
        <f t="shared" si="45"/>
        <v>0</v>
      </c>
      <c r="EB363" s="414">
        <f t="shared" si="45"/>
        <v>0</v>
      </c>
      <c r="EC363" s="415">
        <f t="shared" si="45"/>
        <v>0</v>
      </c>
    </row>
    <row r="364" spans="1:133" ht="62.25" customHeight="1" thickBot="1">
      <c r="A364" s="416">
        <v>3</v>
      </c>
      <c r="B364" s="438" t="s">
        <v>1042</v>
      </c>
      <c r="C364" s="530" t="s">
        <v>1043</v>
      </c>
      <c r="D364" s="531" t="s">
        <v>1917</v>
      </c>
      <c r="E364" s="440">
        <v>0</v>
      </c>
      <c r="F364" s="285">
        <v>1</v>
      </c>
      <c r="G364" s="286"/>
      <c r="H364" s="287"/>
      <c r="I364" s="288"/>
      <c r="J364" s="285">
        <v>1</v>
      </c>
      <c r="K364" s="286"/>
      <c r="L364" s="287"/>
      <c r="M364" s="288"/>
      <c r="N364" s="285">
        <v>1</v>
      </c>
      <c r="O364" s="286"/>
      <c r="P364" s="287"/>
      <c r="Q364" s="288"/>
      <c r="R364" s="285">
        <v>1</v>
      </c>
      <c r="S364" s="286"/>
      <c r="T364" s="287"/>
      <c r="U364" s="288"/>
      <c r="V364" s="285">
        <v>1</v>
      </c>
      <c r="W364" s="286"/>
      <c r="X364" s="287"/>
      <c r="Y364" s="288"/>
      <c r="Z364" s="285">
        <v>1</v>
      </c>
      <c r="AA364" s="286"/>
      <c r="AB364" s="287"/>
      <c r="AC364" s="288"/>
      <c r="AD364" s="285">
        <v>1</v>
      </c>
      <c r="AE364" s="286"/>
      <c r="AF364" s="287"/>
      <c r="AG364" s="288"/>
      <c r="AH364" s="285">
        <v>1</v>
      </c>
      <c r="AI364" s="286"/>
      <c r="AJ364" s="287"/>
      <c r="AK364" s="288"/>
      <c r="AL364" s="285">
        <v>1</v>
      </c>
      <c r="AM364" s="286"/>
      <c r="AN364" s="287"/>
      <c r="AO364" s="288"/>
      <c r="AP364" s="285">
        <v>1</v>
      </c>
      <c r="AQ364" s="286"/>
      <c r="AR364" s="287"/>
      <c r="AS364" s="288"/>
      <c r="AT364" s="285">
        <v>1</v>
      </c>
      <c r="AU364" s="286"/>
      <c r="AV364" s="287"/>
      <c r="AW364" s="288"/>
      <c r="AX364" s="285">
        <v>1</v>
      </c>
      <c r="AY364" s="286"/>
      <c r="AZ364" s="287"/>
      <c r="BA364" s="288"/>
      <c r="BB364" s="285">
        <v>1</v>
      </c>
      <c r="BC364" s="286"/>
      <c r="BD364" s="287"/>
      <c r="BE364" s="288"/>
      <c r="BF364" s="285">
        <v>1</v>
      </c>
      <c r="BG364" s="286"/>
      <c r="BH364" s="287"/>
      <c r="BI364" s="288"/>
      <c r="BJ364" s="285">
        <v>1</v>
      </c>
      <c r="BK364" s="286"/>
      <c r="BL364" s="287"/>
      <c r="BM364" s="288"/>
      <c r="BN364" s="285">
        <v>1</v>
      </c>
      <c r="BO364" s="286"/>
      <c r="BP364" s="287"/>
      <c r="BQ364" s="288"/>
      <c r="BR364" s="285">
        <v>1</v>
      </c>
      <c r="BS364" s="286"/>
      <c r="BT364" s="287"/>
      <c r="BU364" s="288"/>
      <c r="BV364" s="285">
        <v>1</v>
      </c>
      <c r="BW364" s="286"/>
      <c r="BX364" s="287"/>
      <c r="BY364" s="288"/>
      <c r="BZ364" s="285">
        <v>1</v>
      </c>
      <c r="CA364" s="286"/>
      <c r="CB364" s="287"/>
      <c r="CC364" s="288"/>
      <c r="CD364" s="285">
        <v>1</v>
      </c>
      <c r="CE364" s="286"/>
      <c r="CF364" s="287"/>
      <c r="CG364" s="288"/>
      <c r="CH364" s="285">
        <v>1</v>
      </c>
      <c r="CI364" s="286"/>
      <c r="CJ364" s="287"/>
      <c r="CK364" s="288"/>
      <c r="CL364" s="285">
        <v>1</v>
      </c>
      <c r="CM364" s="286"/>
      <c r="CN364" s="287"/>
      <c r="CO364" s="288"/>
      <c r="CP364" s="285">
        <v>1</v>
      </c>
      <c r="CQ364" s="286"/>
      <c r="CR364" s="287"/>
      <c r="CS364" s="288"/>
      <c r="CT364" s="285">
        <v>1</v>
      </c>
      <c r="CU364" s="286"/>
      <c r="CV364" s="287"/>
      <c r="CW364" s="288"/>
      <c r="CX364" s="285">
        <v>1</v>
      </c>
      <c r="CY364" s="286"/>
      <c r="CZ364" s="287"/>
      <c r="DA364" s="288"/>
      <c r="DB364" s="285">
        <v>1</v>
      </c>
      <c r="DC364" s="286"/>
      <c r="DD364" s="287"/>
      <c r="DE364" s="288"/>
      <c r="DF364" s="285">
        <v>1</v>
      </c>
      <c r="DG364" s="286"/>
      <c r="DH364" s="287"/>
      <c r="DI364" s="288"/>
      <c r="DJ364" s="285">
        <v>1</v>
      </c>
      <c r="DK364" s="286"/>
      <c r="DL364" s="287"/>
      <c r="DM364" s="288"/>
      <c r="DN364" s="285">
        <v>1</v>
      </c>
      <c r="DO364" s="286"/>
      <c r="DP364" s="287"/>
      <c r="DQ364" s="288"/>
      <c r="DR364" s="285">
        <v>1</v>
      </c>
      <c r="DS364" s="286"/>
      <c r="DT364" s="287"/>
      <c r="DU364" s="288"/>
      <c r="DV364" s="285"/>
      <c r="DW364" s="286"/>
      <c r="DX364" s="287"/>
      <c r="DY364" s="288"/>
      <c r="DZ364" s="466">
        <f t="shared" si="45"/>
        <v>30</v>
      </c>
      <c r="EA364" s="467">
        <f t="shared" si="45"/>
        <v>0</v>
      </c>
      <c r="EB364" s="467">
        <f t="shared" si="45"/>
        <v>0</v>
      </c>
      <c r="EC364" s="468">
        <f t="shared" si="45"/>
        <v>0</v>
      </c>
    </row>
    <row r="365" spans="1:133" ht="16.5" customHeight="1" thickBot="1">
      <c r="A365" s="427"/>
      <c r="B365" s="652" t="s">
        <v>120</v>
      </c>
      <c r="C365" s="652"/>
      <c r="D365" s="652"/>
      <c r="E365" s="493"/>
      <c r="F365" s="475"/>
      <c r="G365" s="476"/>
      <c r="H365" s="477"/>
      <c r="I365" s="475"/>
      <c r="J365" s="475"/>
      <c r="K365" s="476"/>
      <c r="L365" s="477"/>
      <c r="M365" s="475"/>
      <c r="N365" s="475"/>
      <c r="O365" s="476"/>
      <c r="P365" s="477"/>
      <c r="Q365" s="475"/>
      <c r="R365" s="475"/>
      <c r="S365" s="476"/>
      <c r="T365" s="477"/>
      <c r="U365" s="475"/>
      <c r="V365" s="475"/>
      <c r="W365" s="476"/>
      <c r="X365" s="477"/>
      <c r="Y365" s="475"/>
      <c r="Z365" s="475"/>
      <c r="AA365" s="476"/>
      <c r="AB365" s="477"/>
      <c r="AC365" s="475"/>
      <c r="AD365" s="475"/>
      <c r="AE365" s="476"/>
      <c r="AF365" s="477"/>
      <c r="AG365" s="475"/>
      <c r="AH365" s="475"/>
      <c r="AI365" s="476"/>
      <c r="AJ365" s="477"/>
      <c r="AK365" s="475"/>
      <c r="AL365" s="475"/>
      <c r="AM365" s="476"/>
      <c r="AN365" s="477"/>
      <c r="AO365" s="475"/>
      <c r="AP365" s="475"/>
      <c r="AQ365" s="476"/>
      <c r="AR365" s="477"/>
      <c r="AS365" s="475"/>
      <c r="AT365" s="475"/>
      <c r="AU365" s="476"/>
      <c r="AV365" s="477"/>
      <c r="AW365" s="475"/>
      <c r="AX365" s="475"/>
      <c r="AY365" s="476"/>
      <c r="AZ365" s="477"/>
      <c r="BA365" s="475"/>
      <c r="BB365" s="475"/>
      <c r="BC365" s="476"/>
      <c r="BD365" s="477"/>
      <c r="BE365" s="475"/>
      <c r="BF365" s="475"/>
      <c r="BG365" s="476"/>
      <c r="BH365" s="477"/>
      <c r="BI365" s="475"/>
      <c r="BJ365" s="475"/>
      <c r="BK365" s="476"/>
      <c r="BL365" s="477"/>
      <c r="BM365" s="475"/>
      <c r="BN365" s="475"/>
      <c r="BO365" s="476"/>
      <c r="BP365" s="477"/>
      <c r="BQ365" s="475"/>
      <c r="BR365" s="475"/>
      <c r="BS365" s="476"/>
      <c r="BT365" s="477"/>
      <c r="BU365" s="475"/>
      <c r="BV365" s="475"/>
      <c r="BW365" s="476"/>
      <c r="BX365" s="477"/>
      <c r="BY365" s="475"/>
      <c r="BZ365" s="475"/>
      <c r="CA365" s="476"/>
      <c r="CB365" s="477"/>
      <c r="CC365" s="475"/>
      <c r="CD365" s="475"/>
      <c r="CE365" s="476"/>
      <c r="CF365" s="477"/>
      <c r="CG365" s="475"/>
      <c r="CH365" s="475"/>
      <c r="CI365" s="476"/>
      <c r="CJ365" s="477"/>
      <c r="CK365" s="475"/>
      <c r="CL365" s="475"/>
      <c r="CM365" s="476"/>
      <c r="CN365" s="477"/>
      <c r="CO365" s="475"/>
      <c r="CP365" s="475"/>
      <c r="CQ365" s="476"/>
      <c r="CR365" s="477"/>
      <c r="CS365" s="475"/>
      <c r="CT365" s="475"/>
      <c r="CU365" s="476"/>
      <c r="CV365" s="477"/>
      <c r="CW365" s="475"/>
      <c r="CX365" s="475"/>
      <c r="CY365" s="476"/>
      <c r="CZ365" s="477"/>
      <c r="DA365" s="475"/>
      <c r="DB365" s="475"/>
      <c r="DC365" s="476"/>
      <c r="DD365" s="477"/>
      <c r="DE365" s="475"/>
      <c r="DF365" s="475"/>
      <c r="DG365" s="476"/>
      <c r="DH365" s="477"/>
      <c r="DI365" s="475"/>
      <c r="DJ365" s="475"/>
      <c r="DK365" s="476"/>
      <c r="DL365" s="477"/>
      <c r="DM365" s="475"/>
      <c r="DN365" s="475"/>
      <c r="DO365" s="476"/>
      <c r="DP365" s="477"/>
      <c r="DQ365" s="475"/>
      <c r="DR365" s="475"/>
      <c r="DS365" s="476"/>
      <c r="DT365" s="477"/>
      <c r="DU365" s="475"/>
      <c r="DV365" s="475"/>
      <c r="DW365" s="476"/>
      <c r="DX365" s="477"/>
      <c r="DY365" s="475"/>
      <c r="DZ365" s="442"/>
      <c r="EA365" s="442"/>
      <c r="EB365" s="442"/>
      <c r="EC365" s="442"/>
    </row>
    <row r="366" spans="1:133" ht="57.75" customHeight="1">
      <c r="A366" s="400">
        <v>1</v>
      </c>
      <c r="B366" s="469" t="s">
        <v>670</v>
      </c>
      <c r="C366" s="402" t="s">
        <v>671</v>
      </c>
      <c r="D366" s="403" t="s">
        <v>1918</v>
      </c>
      <c r="E366" s="404">
        <v>30</v>
      </c>
      <c r="F366" s="281">
        <v>3</v>
      </c>
      <c r="G366" s="282">
        <v>1</v>
      </c>
      <c r="H366" s="283"/>
      <c r="I366" s="284"/>
      <c r="J366" s="281">
        <v>3</v>
      </c>
      <c r="K366" s="282">
        <v>1</v>
      </c>
      <c r="L366" s="283"/>
      <c r="M366" s="284"/>
      <c r="N366" s="281">
        <v>3</v>
      </c>
      <c r="O366" s="282">
        <v>1</v>
      </c>
      <c r="P366" s="283"/>
      <c r="Q366" s="284"/>
      <c r="R366" s="281">
        <v>3</v>
      </c>
      <c r="S366" s="282">
        <v>1</v>
      </c>
      <c r="T366" s="283"/>
      <c r="U366" s="284"/>
      <c r="V366" s="281">
        <v>3</v>
      </c>
      <c r="W366" s="282"/>
      <c r="X366" s="283"/>
      <c r="Y366" s="284"/>
      <c r="Z366" s="281">
        <v>3</v>
      </c>
      <c r="AA366" s="282">
        <v>2</v>
      </c>
      <c r="AB366" s="283"/>
      <c r="AC366" s="284"/>
      <c r="AD366" s="281">
        <v>4</v>
      </c>
      <c r="AE366" s="282">
        <v>1</v>
      </c>
      <c r="AF366" s="283"/>
      <c r="AG366" s="284"/>
      <c r="AH366" s="281">
        <v>5</v>
      </c>
      <c r="AI366" s="282"/>
      <c r="AJ366" s="283"/>
      <c r="AK366" s="284"/>
      <c r="AL366" s="281">
        <v>5</v>
      </c>
      <c r="AM366" s="282"/>
      <c r="AN366" s="283"/>
      <c r="AO366" s="284"/>
      <c r="AP366" s="281">
        <v>5</v>
      </c>
      <c r="AQ366" s="282"/>
      <c r="AR366" s="283"/>
      <c r="AS366" s="284"/>
      <c r="AT366" s="281">
        <v>4</v>
      </c>
      <c r="AU366" s="282">
        <v>1</v>
      </c>
      <c r="AV366" s="283"/>
      <c r="AW366" s="284"/>
      <c r="AX366" s="281">
        <v>5</v>
      </c>
      <c r="AY366" s="282">
        <v>2</v>
      </c>
      <c r="AZ366" s="283"/>
      <c r="BA366" s="284">
        <v>1</v>
      </c>
      <c r="BB366" s="281">
        <v>5</v>
      </c>
      <c r="BC366" s="282">
        <v>2</v>
      </c>
      <c r="BD366" s="283"/>
      <c r="BE366" s="284">
        <v>1</v>
      </c>
      <c r="BF366" s="281">
        <v>4</v>
      </c>
      <c r="BG366" s="282">
        <v>1</v>
      </c>
      <c r="BH366" s="283"/>
      <c r="BI366" s="284"/>
      <c r="BJ366" s="281">
        <v>5</v>
      </c>
      <c r="BK366" s="282">
        <v>2</v>
      </c>
      <c r="BL366" s="283"/>
      <c r="BM366" s="284"/>
      <c r="BN366" s="281">
        <v>5</v>
      </c>
      <c r="BO366" s="282">
        <v>2</v>
      </c>
      <c r="BP366" s="283"/>
      <c r="BQ366" s="284"/>
      <c r="BR366" s="281">
        <v>5</v>
      </c>
      <c r="BS366" s="282">
        <v>2</v>
      </c>
      <c r="BT366" s="283"/>
      <c r="BU366" s="284"/>
      <c r="BV366" s="281">
        <v>3</v>
      </c>
      <c r="BW366" s="282">
        <v>2</v>
      </c>
      <c r="BX366" s="283"/>
      <c r="BY366" s="284"/>
      <c r="BZ366" s="281">
        <v>3</v>
      </c>
      <c r="CA366" s="282">
        <v>2</v>
      </c>
      <c r="CB366" s="283"/>
      <c r="CC366" s="284"/>
      <c r="CD366" s="281">
        <v>4</v>
      </c>
      <c r="CE366" s="282">
        <v>1</v>
      </c>
      <c r="CF366" s="283"/>
      <c r="CG366" s="284"/>
      <c r="CH366" s="281">
        <v>3</v>
      </c>
      <c r="CI366" s="282">
        <v>1</v>
      </c>
      <c r="CJ366" s="283"/>
      <c r="CK366" s="284"/>
      <c r="CL366" s="281">
        <v>3</v>
      </c>
      <c r="CM366" s="282">
        <v>2</v>
      </c>
      <c r="CN366" s="283"/>
      <c r="CO366" s="284"/>
      <c r="CP366" s="281">
        <v>3</v>
      </c>
      <c r="CQ366" s="282">
        <v>2</v>
      </c>
      <c r="CR366" s="283"/>
      <c r="CS366" s="284"/>
      <c r="CT366" s="281">
        <v>4</v>
      </c>
      <c r="CU366" s="282">
        <v>2</v>
      </c>
      <c r="CV366" s="283"/>
      <c r="CW366" s="284"/>
      <c r="CX366" s="281">
        <v>4</v>
      </c>
      <c r="CY366" s="282">
        <v>1</v>
      </c>
      <c r="CZ366" s="283"/>
      <c r="DA366" s="284"/>
      <c r="DB366" s="281">
        <v>3</v>
      </c>
      <c r="DC366" s="282">
        <v>1</v>
      </c>
      <c r="DD366" s="283"/>
      <c r="DE366" s="284"/>
      <c r="DF366" s="281">
        <v>3</v>
      </c>
      <c r="DG366" s="282">
        <v>1</v>
      </c>
      <c r="DH366" s="283"/>
      <c r="DI366" s="284"/>
      <c r="DJ366" s="281">
        <v>2</v>
      </c>
      <c r="DK366" s="282">
        <v>1</v>
      </c>
      <c r="DL366" s="283"/>
      <c r="DM366" s="284"/>
      <c r="DN366" s="281">
        <v>3</v>
      </c>
      <c r="DO366" s="282">
        <v>1</v>
      </c>
      <c r="DP366" s="283"/>
      <c r="DQ366" s="284"/>
      <c r="DR366" s="281">
        <v>3</v>
      </c>
      <c r="DS366" s="282">
        <v>2</v>
      </c>
      <c r="DT366" s="283"/>
      <c r="DU366" s="284"/>
      <c r="DV366" s="281"/>
      <c r="DW366" s="282"/>
      <c r="DX366" s="283"/>
      <c r="DY366" s="284"/>
      <c r="DZ366" s="405">
        <f t="shared" ref="DZ366:EC367" si="46">F366+J366+N366+R366+V366+Z366+AD366+AH366+AL366+AP366+AT366+AX366+BB366+BF366+BJ366+BN366+BR366+BV366+BZ366+CD366+CH366+CL366+CP366+CT366+CX366+DB366+DF366+DJ366+DN366+DR366+DV366</f>
        <v>111</v>
      </c>
      <c r="EA366" s="406">
        <f t="shared" si="46"/>
        <v>38</v>
      </c>
      <c r="EB366" s="406">
        <f t="shared" si="46"/>
        <v>0</v>
      </c>
      <c r="EC366" s="407">
        <f t="shared" si="46"/>
        <v>2</v>
      </c>
    </row>
    <row r="367" spans="1:133" s="257" customFormat="1" ht="57.75" customHeight="1" thickBot="1">
      <c r="A367" s="532">
        <v>2</v>
      </c>
      <c r="B367" s="533" t="s">
        <v>672</v>
      </c>
      <c r="C367" s="418" t="s">
        <v>121</v>
      </c>
      <c r="D367" s="419" t="s">
        <v>1919</v>
      </c>
      <c r="E367" s="420">
        <v>1</v>
      </c>
      <c r="F367" s="285">
        <v>1</v>
      </c>
      <c r="G367" s="286"/>
      <c r="H367" s="287"/>
      <c r="I367" s="288"/>
      <c r="J367" s="285">
        <v>1</v>
      </c>
      <c r="K367" s="286"/>
      <c r="L367" s="287"/>
      <c r="M367" s="288"/>
      <c r="N367" s="285">
        <v>1</v>
      </c>
      <c r="O367" s="286"/>
      <c r="P367" s="287"/>
      <c r="Q367" s="288"/>
      <c r="R367" s="285">
        <v>1</v>
      </c>
      <c r="S367" s="286"/>
      <c r="T367" s="287"/>
      <c r="U367" s="288"/>
      <c r="V367" s="285">
        <v>1</v>
      </c>
      <c r="W367" s="286"/>
      <c r="X367" s="287"/>
      <c r="Y367" s="288"/>
      <c r="Z367" s="285">
        <v>1</v>
      </c>
      <c r="AA367" s="286"/>
      <c r="AB367" s="287"/>
      <c r="AC367" s="288"/>
      <c r="AD367" s="285">
        <v>1</v>
      </c>
      <c r="AE367" s="286"/>
      <c r="AF367" s="287"/>
      <c r="AG367" s="288"/>
      <c r="AH367" s="285">
        <v>1</v>
      </c>
      <c r="AI367" s="286"/>
      <c r="AJ367" s="287"/>
      <c r="AK367" s="288"/>
      <c r="AL367" s="285">
        <v>1</v>
      </c>
      <c r="AM367" s="286"/>
      <c r="AN367" s="287"/>
      <c r="AO367" s="288"/>
      <c r="AP367" s="285">
        <v>1</v>
      </c>
      <c r="AQ367" s="286"/>
      <c r="AR367" s="287"/>
      <c r="AS367" s="288"/>
      <c r="AT367" s="285">
        <v>1</v>
      </c>
      <c r="AU367" s="286"/>
      <c r="AV367" s="287"/>
      <c r="AW367" s="288"/>
      <c r="AX367" s="285">
        <v>1</v>
      </c>
      <c r="AY367" s="286"/>
      <c r="AZ367" s="287"/>
      <c r="BA367" s="288"/>
      <c r="BB367" s="285">
        <v>1</v>
      </c>
      <c r="BC367" s="286"/>
      <c r="BD367" s="287"/>
      <c r="BE367" s="288"/>
      <c r="BF367" s="285">
        <v>1</v>
      </c>
      <c r="BG367" s="286"/>
      <c r="BH367" s="287"/>
      <c r="BI367" s="288"/>
      <c r="BJ367" s="285">
        <v>1</v>
      </c>
      <c r="BK367" s="286"/>
      <c r="BL367" s="287"/>
      <c r="BM367" s="288"/>
      <c r="BN367" s="285">
        <v>1</v>
      </c>
      <c r="BO367" s="286"/>
      <c r="BP367" s="287"/>
      <c r="BQ367" s="288"/>
      <c r="BR367" s="285">
        <v>1</v>
      </c>
      <c r="BS367" s="286"/>
      <c r="BT367" s="287"/>
      <c r="BU367" s="288"/>
      <c r="BV367" s="285">
        <v>1</v>
      </c>
      <c r="BW367" s="286"/>
      <c r="BX367" s="287"/>
      <c r="BY367" s="288"/>
      <c r="BZ367" s="285">
        <v>1</v>
      </c>
      <c r="CA367" s="286"/>
      <c r="CB367" s="287"/>
      <c r="CC367" s="288"/>
      <c r="CD367" s="285">
        <v>1</v>
      </c>
      <c r="CE367" s="286"/>
      <c r="CF367" s="287"/>
      <c r="CG367" s="288"/>
      <c r="CH367" s="285">
        <v>1</v>
      </c>
      <c r="CI367" s="286"/>
      <c r="CJ367" s="287"/>
      <c r="CK367" s="288"/>
      <c r="CL367" s="285">
        <v>1</v>
      </c>
      <c r="CM367" s="286"/>
      <c r="CN367" s="287"/>
      <c r="CO367" s="288"/>
      <c r="CP367" s="285">
        <v>1</v>
      </c>
      <c r="CQ367" s="286"/>
      <c r="CR367" s="287"/>
      <c r="CS367" s="288"/>
      <c r="CT367" s="285">
        <v>1</v>
      </c>
      <c r="CU367" s="286"/>
      <c r="CV367" s="287"/>
      <c r="CW367" s="288"/>
      <c r="CX367" s="285">
        <v>1</v>
      </c>
      <c r="CY367" s="286"/>
      <c r="CZ367" s="287"/>
      <c r="DA367" s="288"/>
      <c r="DB367" s="285">
        <v>1</v>
      </c>
      <c r="DC367" s="286"/>
      <c r="DD367" s="287"/>
      <c r="DE367" s="288"/>
      <c r="DF367" s="285">
        <v>1</v>
      </c>
      <c r="DG367" s="286"/>
      <c r="DH367" s="287"/>
      <c r="DI367" s="288"/>
      <c r="DJ367" s="285">
        <v>1</v>
      </c>
      <c r="DK367" s="286"/>
      <c r="DL367" s="287"/>
      <c r="DM367" s="288"/>
      <c r="DN367" s="285">
        <v>1</v>
      </c>
      <c r="DO367" s="286"/>
      <c r="DP367" s="287"/>
      <c r="DQ367" s="288"/>
      <c r="DR367" s="285">
        <v>1</v>
      </c>
      <c r="DS367" s="286"/>
      <c r="DT367" s="287"/>
      <c r="DU367" s="288"/>
      <c r="DV367" s="285"/>
      <c r="DW367" s="286"/>
      <c r="DX367" s="287"/>
      <c r="DY367" s="288"/>
      <c r="DZ367" s="421">
        <f t="shared" si="46"/>
        <v>30</v>
      </c>
      <c r="EA367" s="422">
        <f t="shared" si="46"/>
        <v>0</v>
      </c>
      <c r="EB367" s="422">
        <f t="shared" si="46"/>
        <v>0</v>
      </c>
      <c r="EC367" s="423">
        <f t="shared" si="46"/>
        <v>0</v>
      </c>
    </row>
    <row r="368" spans="1:133" ht="16.5" customHeight="1" thickBot="1">
      <c r="A368" s="534"/>
      <c r="B368" s="652" t="s">
        <v>122</v>
      </c>
      <c r="C368" s="652"/>
      <c r="D368" s="652"/>
      <c r="E368" s="493"/>
      <c r="F368" s="494"/>
      <c r="G368" s="494"/>
      <c r="H368" s="495"/>
      <c r="I368" s="494"/>
      <c r="J368" s="494"/>
      <c r="K368" s="494"/>
      <c r="L368" s="495"/>
      <c r="M368" s="494"/>
      <c r="N368" s="494"/>
      <c r="O368" s="494"/>
      <c r="P368" s="495"/>
      <c r="Q368" s="494"/>
      <c r="R368" s="494"/>
      <c r="S368" s="494"/>
      <c r="T368" s="495"/>
      <c r="U368" s="494"/>
      <c r="V368" s="494"/>
      <c r="W368" s="494"/>
      <c r="X368" s="495"/>
      <c r="Y368" s="494"/>
      <c r="Z368" s="494"/>
      <c r="AA368" s="494"/>
      <c r="AB368" s="495"/>
      <c r="AC368" s="494"/>
      <c r="AD368" s="494"/>
      <c r="AE368" s="494"/>
      <c r="AF368" s="495"/>
      <c r="AG368" s="494"/>
      <c r="AH368" s="494"/>
      <c r="AI368" s="494"/>
      <c r="AJ368" s="495"/>
      <c r="AK368" s="494"/>
      <c r="AL368" s="494"/>
      <c r="AM368" s="494"/>
      <c r="AN368" s="495"/>
      <c r="AO368" s="494"/>
      <c r="AP368" s="494"/>
      <c r="AQ368" s="494"/>
      <c r="AR368" s="495"/>
      <c r="AS368" s="494"/>
      <c r="AT368" s="494"/>
      <c r="AU368" s="494"/>
      <c r="AV368" s="495"/>
      <c r="AW368" s="494"/>
      <c r="AX368" s="494"/>
      <c r="AY368" s="494"/>
      <c r="AZ368" s="495"/>
      <c r="BA368" s="494"/>
      <c r="BB368" s="494"/>
      <c r="BC368" s="494"/>
      <c r="BD368" s="495"/>
      <c r="BE368" s="494"/>
      <c r="BF368" s="494"/>
      <c r="BG368" s="494"/>
      <c r="BH368" s="495"/>
      <c r="BI368" s="494"/>
      <c r="BJ368" s="494"/>
      <c r="BK368" s="494"/>
      <c r="BL368" s="495"/>
      <c r="BM368" s="494"/>
      <c r="BN368" s="494"/>
      <c r="BO368" s="494"/>
      <c r="BP368" s="495"/>
      <c r="BQ368" s="494"/>
      <c r="BR368" s="494"/>
      <c r="BS368" s="494"/>
      <c r="BT368" s="495"/>
      <c r="BU368" s="494"/>
      <c r="BV368" s="494"/>
      <c r="BW368" s="494"/>
      <c r="BX368" s="495"/>
      <c r="BY368" s="494"/>
      <c r="BZ368" s="494"/>
      <c r="CA368" s="494"/>
      <c r="CB368" s="495"/>
      <c r="CC368" s="494"/>
      <c r="CD368" s="494"/>
      <c r="CE368" s="494"/>
      <c r="CF368" s="495"/>
      <c r="CG368" s="494"/>
      <c r="CH368" s="494"/>
      <c r="CI368" s="494"/>
      <c r="CJ368" s="495"/>
      <c r="CK368" s="494"/>
      <c r="CL368" s="494"/>
      <c r="CM368" s="494"/>
      <c r="CN368" s="495"/>
      <c r="CO368" s="494"/>
      <c r="CP368" s="494"/>
      <c r="CQ368" s="494"/>
      <c r="CR368" s="495"/>
      <c r="CS368" s="494"/>
      <c r="CT368" s="494"/>
      <c r="CU368" s="494"/>
      <c r="CV368" s="495"/>
      <c r="CW368" s="494"/>
      <c r="CX368" s="494"/>
      <c r="CY368" s="494"/>
      <c r="CZ368" s="495"/>
      <c r="DA368" s="494"/>
      <c r="DB368" s="494"/>
      <c r="DC368" s="494"/>
      <c r="DD368" s="495"/>
      <c r="DE368" s="494"/>
      <c r="DF368" s="494"/>
      <c r="DG368" s="494"/>
      <c r="DH368" s="495"/>
      <c r="DI368" s="494"/>
      <c r="DJ368" s="494"/>
      <c r="DK368" s="494"/>
      <c r="DL368" s="495"/>
      <c r="DM368" s="494"/>
      <c r="DN368" s="494"/>
      <c r="DO368" s="494"/>
      <c r="DP368" s="495"/>
      <c r="DQ368" s="494"/>
      <c r="DR368" s="494"/>
      <c r="DS368" s="494"/>
      <c r="DT368" s="495"/>
      <c r="DU368" s="494"/>
      <c r="DV368" s="494"/>
      <c r="DW368" s="494"/>
      <c r="DX368" s="495"/>
      <c r="DY368" s="494"/>
      <c r="DZ368" s="442"/>
      <c r="EA368" s="442"/>
      <c r="EB368" s="442"/>
      <c r="EC368" s="442"/>
    </row>
    <row r="369" spans="1:16384" ht="45.75" customHeight="1">
      <c r="A369" s="400">
        <v>1</v>
      </c>
      <c r="B369" s="469" t="s">
        <v>673</v>
      </c>
      <c r="C369" s="402" t="s">
        <v>674</v>
      </c>
      <c r="D369" s="526" t="s">
        <v>1920</v>
      </c>
      <c r="E369" s="404">
        <v>30</v>
      </c>
      <c r="F369" s="281"/>
      <c r="G369" s="282">
        <v>1</v>
      </c>
      <c r="H369" s="283"/>
      <c r="I369" s="284"/>
      <c r="J369" s="281">
        <v>1</v>
      </c>
      <c r="K369" s="282"/>
      <c r="L369" s="283"/>
      <c r="M369" s="284"/>
      <c r="N369" s="281">
        <v>1</v>
      </c>
      <c r="O369" s="282"/>
      <c r="P369" s="283"/>
      <c r="Q369" s="284"/>
      <c r="R369" s="281"/>
      <c r="S369" s="282"/>
      <c r="T369" s="283"/>
      <c r="U369" s="284"/>
      <c r="V369" s="281"/>
      <c r="W369" s="282">
        <v>1</v>
      </c>
      <c r="X369" s="283"/>
      <c r="Y369" s="284"/>
      <c r="Z369" s="281"/>
      <c r="AA369" s="282"/>
      <c r="AB369" s="283"/>
      <c r="AC369" s="284"/>
      <c r="AD369" s="281"/>
      <c r="AE369" s="282"/>
      <c r="AF369" s="283"/>
      <c r="AG369" s="284"/>
      <c r="AH369" s="281"/>
      <c r="AI369" s="282">
        <v>1</v>
      </c>
      <c r="AJ369" s="283"/>
      <c r="AK369" s="284"/>
      <c r="AL369" s="281"/>
      <c r="AM369" s="282">
        <v>1</v>
      </c>
      <c r="AN369" s="283"/>
      <c r="AO369" s="284"/>
      <c r="AP369" s="281"/>
      <c r="AQ369" s="282">
        <v>1</v>
      </c>
      <c r="AR369" s="283"/>
      <c r="AS369" s="284"/>
      <c r="AT369" s="281"/>
      <c r="AU369" s="282"/>
      <c r="AV369" s="283"/>
      <c r="AW369" s="284"/>
      <c r="AX369" s="281"/>
      <c r="AY369" s="282"/>
      <c r="AZ369" s="283"/>
      <c r="BA369" s="284"/>
      <c r="BB369" s="281"/>
      <c r="BC369" s="282">
        <v>1</v>
      </c>
      <c r="BD369" s="283"/>
      <c r="BE369" s="284"/>
      <c r="BF369" s="281"/>
      <c r="BG369" s="282">
        <v>1</v>
      </c>
      <c r="BH369" s="283"/>
      <c r="BI369" s="284"/>
      <c r="BJ369" s="281"/>
      <c r="BK369" s="282"/>
      <c r="BL369" s="283"/>
      <c r="BM369" s="284"/>
      <c r="BN369" s="281"/>
      <c r="BO369" s="282"/>
      <c r="BP369" s="283"/>
      <c r="BQ369" s="284"/>
      <c r="BR369" s="281"/>
      <c r="BS369" s="282"/>
      <c r="BT369" s="283"/>
      <c r="BU369" s="284"/>
      <c r="BV369" s="281">
        <v>1</v>
      </c>
      <c r="BW369" s="282"/>
      <c r="BX369" s="283"/>
      <c r="BY369" s="284"/>
      <c r="BZ369" s="281"/>
      <c r="CA369" s="282"/>
      <c r="CB369" s="283"/>
      <c r="CC369" s="284"/>
      <c r="CD369" s="281">
        <v>1</v>
      </c>
      <c r="CE369" s="282"/>
      <c r="CF369" s="283"/>
      <c r="CG369" s="284"/>
      <c r="CH369" s="281">
        <v>1</v>
      </c>
      <c r="CI369" s="282"/>
      <c r="CJ369" s="283"/>
      <c r="CK369" s="284"/>
      <c r="CL369" s="281"/>
      <c r="CM369" s="282"/>
      <c r="CN369" s="283">
        <v>1</v>
      </c>
      <c r="CO369" s="284"/>
      <c r="CP369" s="281">
        <v>1</v>
      </c>
      <c r="CQ369" s="282"/>
      <c r="CR369" s="283"/>
      <c r="CS369" s="284"/>
      <c r="CT369" s="281">
        <v>1</v>
      </c>
      <c r="CU369" s="282"/>
      <c r="CV369" s="283"/>
      <c r="CW369" s="284"/>
      <c r="CX369" s="281">
        <v>1</v>
      </c>
      <c r="CY369" s="282"/>
      <c r="CZ369" s="283"/>
      <c r="DA369" s="284"/>
      <c r="DB369" s="281">
        <v>1</v>
      </c>
      <c r="DC369" s="282"/>
      <c r="DD369" s="283"/>
      <c r="DE369" s="284"/>
      <c r="DF369" s="281"/>
      <c r="DG369" s="282"/>
      <c r="DH369" s="283"/>
      <c r="DI369" s="284">
        <v>1</v>
      </c>
      <c r="DJ369" s="281">
        <v>1</v>
      </c>
      <c r="DK369" s="282"/>
      <c r="DL369" s="283"/>
      <c r="DM369" s="284"/>
      <c r="DN369" s="281">
        <v>1</v>
      </c>
      <c r="DO369" s="282"/>
      <c r="DP369" s="283"/>
      <c r="DQ369" s="284"/>
      <c r="DR369" s="281"/>
      <c r="DS369" s="282">
        <v>1</v>
      </c>
      <c r="DT369" s="283"/>
      <c r="DU369" s="284"/>
      <c r="DV369" s="281"/>
      <c r="DW369" s="282"/>
      <c r="DX369" s="283"/>
      <c r="DY369" s="284"/>
      <c r="DZ369" s="405">
        <f t="shared" ref="DZ369:EC370" si="47">F369+J369+N369+R369+V369+Z369+AD369+AH369+AL369+AP369+AT369+AX369+BB369+BF369+BJ369+BN369+BR369+BV369+BZ369+CD369+CH369+CL369+CP369+CT369+CX369+DB369+DF369+DJ369+DN369+DR369+DV369</f>
        <v>11</v>
      </c>
      <c r="EA369" s="406">
        <f t="shared" si="47"/>
        <v>8</v>
      </c>
      <c r="EB369" s="406">
        <f t="shared" si="47"/>
        <v>1</v>
      </c>
      <c r="EC369" s="407">
        <f t="shared" si="47"/>
        <v>1</v>
      </c>
    </row>
    <row r="370" spans="1:16384" ht="45.75" customHeight="1" thickBot="1">
      <c r="A370" s="532">
        <v>2</v>
      </c>
      <c r="B370" s="533" t="s">
        <v>675</v>
      </c>
      <c r="C370" s="418" t="s">
        <v>1921</v>
      </c>
      <c r="D370" s="512" t="s">
        <v>1922</v>
      </c>
      <c r="E370" s="420">
        <v>7</v>
      </c>
      <c r="F370" s="285"/>
      <c r="G370" s="286">
        <v>1</v>
      </c>
      <c r="H370" s="287"/>
      <c r="I370" s="288"/>
      <c r="J370" s="285"/>
      <c r="K370" s="286">
        <v>1</v>
      </c>
      <c r="L370" s="287"/>
      <c r="M370" s="288"/>
      <c r="N370" s="285">
        <v>1</v>
      </c>
      <c r="O370" s="286"/>
      <c r="P370" s="287"/>
      <c r="Q370" s="288"/>
      <c r="R370" s="285"/>
      <c r="S370" s="286">
        <v>1</v>
      </c>
      <c r="T370" s="287"/>
      <c r="U370" s="288"/>
      <c r="V370" s="285"/>
      <c r="W370" s="286"/>
      <c r="X370" s="287"/>
      <c r="Y370" s="288"/>
      <c r="Z370" s="285"/>
      <c r="AA370" s="286">
        <v>1</v>
      </c>
      <c r="AB370" s="287"/>
      <c r="AC370" s="288"/>
      <c r="AD370" s="285"/>
      <c r="AE370" s="286">
        <v>1</v>
      </c>
      <c r="AF370" s="287"/>
      <c r="AG370" s="288"/>
      <c r="AH370" s="285"/>
      <c r="AI370" s="286"/>
      <c r="AJ370" s="287"/>
      <c r="AK370" s="288"/>
      <c r="AL370" s="285"/>
      <c r="AM370" s="286">
        <v>1</v>
      </c>
      <c r="AN370" s="287"/>
      <c r="AO370" s="288"/>
      <c r="AP370" s="285"/>
      <c r="AQ370" s="286"/>
      <c r="AR370" s="287"/>
      <c r="AS370" s="288"/>
      <c r="AT370" s="285"/>
      <c r="AU370" s="286">
        <v>1</v>
      </c>
      <c r="AV370" s="287"/>
      <c r="AW370" s="288"/>
      <c r="AX370" s="285"/>
      <c r="AY370" s="286">
        <v>1</v>
      </c>
      <c r="AZ370" s="287"/>
      <c r="BA370" s="288"/>
      <c r="BB370" s="285"/>
      <c r="BC370" s="286">
        <v>1</v>
      </c>
      <c r="BD370" s="287"/>
      <c r="BE370" s="288"/>
      <c r="BF370" s="285"/>
      <c r="BG370" s="286"/>
      <c r="BH370" s="287"/>
      <c r="BI370" s="288"/>
      <c r="BJ370" s="285"/>
      <c r="BK370" s="286"/>
      <c r="BL370" s="287"/>
      <c r="BM370" s="288"/>
      <c r="BN370" s="285"/>
      <c r="BO370" s="286"/>
      <c r="BP370" s="287"/>
      <c r="BQ370" s="288"/>
      <c r="BR370" s="285"/>
      <c r="BS370" s="286"/>
      <c r="BT370" s="287"/>
      <c r="BU370" s="288"/>
      <c r="BV370" s="285">
        <v>1</v>
      </c>
      <c r="BW370" s="286"/>
      <c r="BX370" s="287"/>
      <c r="BY370" s="288"/>
      <c r="BZ370" s="285"/>
      <c r="CA370" s="286"/>
      <c r="CB370" s="287"/>
      <c r="CC370" s="288"/>
      <c r="CD370" s="285">
        <v>1</v>
      </c>
      <c r="CE370" s="286"/>
      <c r="CF370" s="287"/>
      <c r="CG370" s="288"/>
      <c r="CH370" s="285">
        <v>1</v>
      </c>
      <c r="CI370" s="286"/>
      <c r="CJ370" s="287"/>
      <c r="CK370" s="288"/>
      <c r="CL370" s="285">
        <v>1</v>
      </c>
      <c r="CM370" s="286"/>
      <c r="CN370" s="287"/>
      <c r="CO370" s="288"/>
      <c r="CP370" s="285">
        <v>1</v>
      </c>
      <c r="CQ370" s="286"/>
      <c r="CR370" s="287"/>
      <c r="CS370" s="288"/>
      <c r="CT370" s="285"/>
      <c r="CU370" s="286"/>
      <c r="CV370" s="287">
        <v>1</v>
      </c>
      <c r="CW370" s="288"/>
      <c r="CX370" s="285">
        <v>1</v>
      </c>
      <c r="CY370" s="286"/>
      <c r="CZ370" s="287"/>
      <c r="DA370" s="288"/>
      <c r="DB370" s="285"/>
      <c r="DC370" s="286"/>
      <c r="DD370" s="287"/>
      <c r="DE370" s="288">
        <v>1</v>
      </c>
      <c r="DF370" s="285">
        <v>1</v>
      </c>
      <c r="DG370" s="286"/>
      <c r="DH370" s="287"/>
      <c r="DI370" s="288"/>
      <c r="DJ370" s="285">
        <v>1</v>
      </c>
      <c r="DK370" s="286"/>
      <c r="DL370" s="287"/>
      <c r="DM370" s="288"/>
      <c r="DN370" s="285"/>
      <c r="DO370" s="286">
        <v>1</v>
      </c>
      <c r="DP370" s="287"/>
      <c r="DQ370" s="288"/>
      <c r="DR370" s="285">
        <v>1</v>
      </c>
      <c r="DS370" s="286"/>
      <c r="DT370" s="287"/>
      <c r="DU370" s="288"/>
      <c r="DV370" s="285"/>
      <c r="DW370" s="286"/>
      <c r="DX370" s="287"/>
      <c r="DY370" s="288"/>
      <c r="DZ370" s="421">
        <f t="shared" si="47"/>
        <v>10</v>
      </c>
      <c r="EA370" s="422">
        <f t="shared" si="47"/>
        <v>10</v>
      </c>
      <c r="EB370" s="422">
        <f t="shared" si="47"/>
        <v>1</v>
      </c>
      <c r="EC370" s="423">
        <f t="shared" si="47"/>
        <v>1</v>
      </c>
    </row>
    <row r="371" spans="1:16384" ht="16.5" thickBot="1">
      <c r="A371" s="167"/>
      <c r="B371" s="653" t="s">
        <v>2147</v>
      </c>
      <c r="C371" s="653"/>
      <c r="D371" s="653"/>
      <c r="E371" s="258"/>
      <c r="F371" s="300"/>
      <c r="G371" s="300"/>
      <c r="H371" s="301"/>
      <c r="I371" s="300"/>
      <c r="J371" s="300"/>
      <c r="K371" s="300"/>
      <c r="L371" s="301"/>
      <c r="M371" s="300"/>
      <c r="N371" s="300"/>
      <c r="O371" s="300"/>
      <c r="P371" s="301"/>
      <c r="Q371" s="300"/>
      <c r="R371" s="300"/>
      <c r="S371" s="300"/>
      <c r="T371" s="301"/>
      <c r="U371" s="300"/>
      <c r="V371" s="300"/>
      <c r="W371" s="300"/>
      <c r="X371" s="301"/>
      <c r="Y371" s="300"/>
      <c r="Z371" s="300"/>
      <c r="AA371" s="300"/>
      <c r="AB371" s="301"/>
      <c r="AC371" s="300"/>
      <c r="AD371" s="300"/>
      <c r="AE371" s="300"/>
      <c r="AF371" s="301"/>
      <c r="AG371" s="300"/>
      <c r="AH371" s="300"/>
      <c r="AI371" s="300"/>
      <c r="AJ371" s="301"/>
      <c r="AK371" s="300"/>
      <c r="AL371" s="300"/>
      <c r="AM371" s="300"/>
      <c r="AN371" s="301"/>
      <c r="AO371" s="300"/>
      <c r="AP371" s="300"/>
      <c r="AQ371" s="300"/>
      <c r="AR371" s="301"/>
      <c r="AS371" s="300"/>
      <c r="AT371" s="300"/>
      <c r="AU371" s="300"/>
      <c r="AV371" s="301"/>
      <c r="AW371" s="300"/>
      <c r="AX371" s="300"/>
      <c r="AY371" s="300"/>
      <c r="AZ371" s="301"/>
      <c r="BA371" s="300"/>
      <c r="BB371" s="300"/>
      <c r="BC371" s="300"/>
      <c r="BD371" s="301"/>
      <c r="BE371" s="300"/>
      <c r="BF371" s="300"/>
      <c r="BG371" s="300"/>
      <c r="BH371" s="301"/>
      <c r="BI371" s="300"/>
      <c r="BJ371" s="300"/>
      <c r="BK371" s="300"/>
      <c r="BL371" s="301"/>
      <c r="BM371" s="300"/>
      <c r="BN371" s="300"/>
      <c r="BO371" s="300"/>
      <c r="BP371" s="301"/>
      <c r="BQ371" s="300"/>
      <c r="BR371" s="300"/>
      <c r="BS371" s="300"/>
      <c r="BT371" s="301"/>
      <c r="BU371" s="300"/>
      <c r="BV371" s="300"/>
      <c r="BW371" s="300"/>
      <c r="BX371" s="301"/>
      <c r="BY371" s="300"/>
      <c r="BZ371" s="300"/>
      <c r="CA371" s="300"/>
      <c r="CB371" s="301"/>
      <c r="CC371" s="300"/>
      <c r="CD371" s="300"/>
      <c r="CE371" s="300"/>
      <c r="CF371" s="301"/>
      <c r="CG371" s="300"/>
      <c r="CH371" s="300"/>
      <c r="CI371" s="300"/>
      <c r="CJ371" s="301"/>
      <c r="CK371" s="300"/>
      <c r="CL371" s="300"/>
      <c r="CM371" s="300"/>
      <c r="CN371" s="301"/>
      <c r="CO371" s="300"/>
      <c r="CP371" s="300"/>
      <c r="CQ371" s="300"/>
      <c r="CR371" s="301"/>
      <c r="CS371" s="300"/>
      <c r="CT371" s="300"/>
      <c r="CU371" s="300"/>
      <c r="CV371" s="301"/>
      <c r="CW371" s="300"/>
      <c r="CX371" s="300"/>
      <c r="CY371" s="300"/>
      <c r="CZ371" s="301"/>
      <c r="DA371" s="300"/>
      <c r="DB371" s="300"/>
      <c r="DC371" s="300"/>
      <c r="DD371" s="301"/>
      <c r="DE371" s="300"/>
      <c r="DF371" s="300"/>
      <c r="DG371" s="300"/>
      <c r="DH371" s="301"/>
      <c r="DI371" s="300"/>
      <c r="DJ371" s="300"/>
      <c r="DK371" s="300"/>
      <c r="DL371" s="301"/>
      <c r="DM371" s="300"/>
      <c r="DN371" s="300"/>
      <c r="DO371" s="300"/>
      <c r="DP371" s="301"/>
      <c r="DQ371" s="300"/>
      <c r="DR371" s="300"/>
      <c r="DS371" s="300"/>
      <c r="DT371" s="301"/>
      <c r="DU371" s="300"/>
      <c r="DV371" s="300"/>
      <c r="DW371" s="300"/>
      <c r="DX371" s="301"/>
      <c r="DY371" s="300"/>
      <c r="DZ371" s="396"/>
      <c r="EA371" s="396"/>
      <c r="EB371" s="396"/>
      <c r="EC371" s="396"/>
      <c r="ED371" s="167"/>
      <c r="EE371" s="653"/>
      <c r="EF371" s="653"/>
      <c r="EG371" s="653"/>
      <c r="EH371" s="258"/>
      <c r="EI371" s="300"/>
      <c r="EJ371" s="300"/>
      <c r="EK371" s="301"/>
      <c r="EL371" s="300"/>
      <c r="EM371" s="300"/>
      <c r="EN371" s="300"/>
      <c r="EO371" s="301"/>
      <c r="EP371" s="300"/>
      <c r="EQ371" s="300"/>
      <c r="ER371" s="300"/>
      <c r="ES371" s="301"/>
      <c r="ET371" s="300"/>
      <c r="EU371" s="300"/>
      <c r="EV371" s="300"/>
      <c r="EW371" s="301"/>
      <c r="EX371" s="300"/>
      <c r="EY371" s="300"/>
      <c r="EZ371" s="300"/>
      <c r="FA371" s="301"/>
      <c r="FB371" s="300"/>
      <c r="FC371" s="300"/>
      <c r="FD371" s="300"/>
      <c r="FE371" s="301"/>
      <c r="FF371" s="300"/>
      <c r="FG371" s="300"/>
      <c r="FH371" s="300"/>
      <c r="FI371" s="301"/>
      <c r="FJ371" s="300"/>
      <c r="FK371" s="300"/>
      <c r="FL371" s="300"/>
      <c r="FM371" s="301"/>
      <c r="FN371" s="300"/>
      <c r="FO371" s="300"/>
      <c r="FP371" s="300"/>
      <c r="FQ371" s="301"/>
      <c r="FR371" s="300"/>
      <c r="FS371" s="300"/>
      <c r="FT371" s="300"/>
      <c r="FU371" s="301"/>
      <c r="FV371" s="300"/>
      <c r="FW371" s="300"/>
      <c r="FX371" s="300"/>
      <c r="FY371" s="301"/>
      <c r="FZ371" s="300"/>
      <c r="GA371" s="300"/>
      <c r="GB371" s="300"/>
      <c r="GC371" s="301"/>
      <c r="GD371" s="300"/>
      <c r="GE371" s="300"/>
      <c r="GF371" s="300"/>
      <c r="GG371" s="301"/>
      <c r="GH371" s="300"/>
      <c r="GI371" s="300"/>
      <c r="GJ371" s="300"/>
      <c r="GK371" s="301"/>
      <c r="GL371" s="300"/>
      <c r="GM371" s="300"/>
      <c r="GN371" s="300"/>
      <c r="GO371" s="301"/>
      <c r="GP371" s="300"/>
      <c r="GQ371" s="300"/>
      <c r="GR371" s="300"/>
      <c r="GS371" s="301"/>
      <c r="GT371" s="300"/>
      <c r="GU371" s="300"/>
      <c r="GV371" s="300"/>
      <c r="GW371" s="301"/>
      <c r="GX371" s="300"/>
      <c r="GY371" s="300"/>
      <c r="GZ371" s="300"/>
      <c r="HA371" s="301"/>
      <c r="HB371" s="300"/>
      <c r="HC371" s="300"/>
      <c r="HD371" s="300"/>
      <c r="HE371" s="301"/>
      <c r="HF371" s="300"/>
      <c r="HG371" s="300"/>
      <c r="HH371" s="300"/>
      <c r="HI371" s="301"/>
      <c r="HJ371" s="300"/>
      <c r="HK371" s="300"/>
      <c r="HL371" s="300"/>
      <c r="HM371" s="301"/>
      <c r="HN371" s="300"/>
      <c r="HO371" s="300"/>
      <c r="HP371" s="300"/>
      <c r="HQ371" s="301"/>
      <c r="HR371" s="300"/>
      <c r="HS371" s="300"/>
      <c r="HT371" s="300"/>
      <c r="HU371" s="301"/>
      <c r="HV371" s="300"/>
      <c r="HW371" s="300"/>
      <c r="HX371" s="300"/>
      <c r="HY371" s="301"/>
      <c r="HZ371" s="300"/>
      <c r="IA371" s="300"/>
      <c r="IB371" s="300"/>
      <c r="IC371" s="301"/>
      <c r="ID371" s="300"/>
      <c r="IE371" s="300"/>
      <c r="IF371" s="300"/>
      <c r="IG371" s="301"/>
      <c r="IH371" s="300"/>
      <c r="II371" s="300"/>
      <c r="IJ371" s="300"/>
      <c r="IK371" s="301"/>
      <c r="IL371" s="300"/>
      <c r="IM371" s="300"/>
      <c r="IN371" s="300"/>
      <c r="IO371" s="301"/>
      <c r="IP371" s="300"/>
      <c r="IQ371" s="300"/>
      <c r="IR371" s="300"/>
      <c r="IS371" s="301"/>
      <c r="IT371" s="300"/>
      <c r="IU371" s="300"/>
      <c r="IV371" s="300"/>
      <c r="IW371" s="301"/>
      <c r="IX371" s="300"/>
      <c r="IY371" s="300"/>
      <c r="IZ371" s="300"/>
      <c r="JA371" s="301"/>
      <c r="JB371" s="300"/>
      <c r="JC371" s="396"/>
      <c r="JD371" s="396"/>
      <c r="JE371" s="396"/>
      <c r="JF371" s="396"/>
      <c r="JG371" s="167"/>
      <c r="JH371" s="653"/>
      <c r="JI371" s="653"/>
      <c r="JJ371" s="653"/>
      <c r="JK371" s="258"/>
      <c r="JL371" s="300"/>
      <c r="JM371" s="300"/>
      <c r="JN371" s="301"/>
      <c r="JO371" s="300"/>
      <c r="JP371" s="300"/>
      <c r="JQ371" s="300"/>
      <c r="JR371" s="301"/>
      <c r="JS371" s="300"/>
      <c r="JT371" s="300"/>
      <c r="JU371" s="300"/>
      <c r="JV371" s="301"/>
      <c r="JW371" s="300"/>
      <c r="JX371" s="300"/>
      <c r="JY371" s="300"/>
      <c r="JZ371" s="301"/>
      <c r="KA371" s="300"/>
      <c r="KB371" s="300"/>
      <c r="KC371" s="300"/>
      <c r="KD371" s="301"/>
      <c r="KE371" s="300"/>
      <c r="KF371" s="300"/>
      <c r="KG371" s="300"/>
      <c r="KH371" s="301"/>
      <c r="KI371" s="300"/>
      <c r="KJ371" s="300"/>
      <c r="KK371" s="300"/>
      <c r="KL371" s="301"/>
      <c r="KM371" s="300"/>
      <c r="KN371" s="300"/>
      <c r="KO371" s="300"/>
      <c r="KP371" s="301"/>
      <c r="KQ371" s="300"/>
      <c r="KR371" s="300"/>
      <c r="KS371" s="300"/>
      <c r="KT371" s="301"/>
      <c r="KU371" s="300"/>
      <c r="KV371" s="300"/>
      <c r="KW371" s="300"/>
      <c r="KX371" s="301"/>
      <c r="KY371" s="300"/>
      <c r="KZ371" s="300"/>
      <c r="LA371" s="300"/>
      <c r="LB371" s="301"/>
      <c r="LC371" s="300"/>
      <c r="LD371" s="300"/>
      <c r="LE371" s="300"/>
      <c r="LF371" s="301"/>
      <c r="LG371" s="300"/>
      <c r="LH371" s="300"/>
      <c r="LI371" s="300"/>
      <c r="LJ371" s="301"/>
      <c r="LK371" s="300"/>
      <c r="LL371" s="300"/>
      <c r="LM371" s="300"/>
      <c r="LN371" s="301"/>
      <c r="LO371" s="300"/>
      <c r="LP371" s="300"/>
      <c r="LQ371" s="300"/>
      <c r="LR371" s="301"/>
      <c r="LS371" s="300"/>
      <c r="LT371" s="300"/>
      <c r="LU371" s="300"/>
      <c r="LV371" s="301"/>
      <c r="LW371" s="300"/>
      <c r="LX371" s="300"/>
      <c r="LY371" s="300"/>
      <c r="LZ371" s="301"/>
      <c r="MA371" s="300"/>
      <c r="MB371" s="300"/>
      <c r="MC371" s="300"/>
      <c r="MD371" s="301"/>
      <c r="ME371" s="300"/>
      <c r="MF371" s="300"/>
      <c r="MG371" s="300"/>
      <c r="MH371" s="301"/>
      <c r="MI371" s="300"/>
      <c r="MJ371" s="300"/>
      <c r="MK371" s="300"/>
      <c r="ML371" s="301"/>
      <c r="MM371" s="300"/>
      <c r="MN371" s="300"/>
      <c r="MO371" s="300"/>
      <c r="MP371" s="301"/>
      <c r="MQ371" s="300"/>
      <c r="MR371" s="300"/>
      <c r="MS371" s="300"/>
      <c r="MT371" s="301"/>
      <c r="MU371" s="300"/>
      <c r="MV371" s="300"/>
      <c r="MW371" s="300"/>
      <c r="MX371" s="301"/>
      <c r="MY371" s="300"/>
      <c r="MZ371" s="300"/>
      <c r="NA371" s="300"/>
      <c r="NB371" s="301"/>
      <c r="NC371" s="300"/>
      <c r="ND371" s="300"/>
      <c r="NE371" s="300"/>
      <c r="NF371" s="301"/>
      <c r="NG371" s="300"/>
      <c r="NH371" s="300"/>
      <c r="NI371" s="300"/>
      <c r="NJ371" s="301"/>
      <c r="NK371" s="300"/>
      <c r="NL371" s="300"/>
      <c r="NM371" s="300"/>
      <c r="NN371" s="301"/>
      <c r="NO371" s="300"/>
      <c r="NP371" s="300"/>
      <c r="NQ371" s="300"/>
      <c r="NR371" s="301"/>
      <c r="NS371" s="300"/>
      <c r="NT371" s="300"/>
      <c r="NU371" s="300"/>
      <c r="NV371" s="301"/>
      <c r="NW371" s="300"/>
      <c r="NX371" s="300"/>
      <c r="NY371" s="300"/>
      <c r="NZ371" s="301"/>
      <c r="OA371" s="300"/>
      <c r="OB371" s="300"/>
      <c r="OC371" s="300"/>
      <c r="OD371" s="301"/>
      <c r="OE371" s="300"/>
      <c r="OF371" s="396"/>
      <c r="OG371" s="396"/>
      <c r="OH371" s="396"/>
      <c r="OI371" s="396"/>
      <c r="OJ371" s="167"/>
      <c r="OK371" s="653"/>
      <c r="OL371" s="653"/>
      <c r="OM371" s="653"/>
      <c r="ON371" s="258"/>
      <c r="OO371" s="300"/>
      <c r="OP371" s="300"/>
      <c r="OQ371" s="301"/>
      <c r="OR371" s="300"/>
      <c r="OS371" s="300"/>
      <c r="OT371" s="300"/>
      <c r="OU371" s="301"/>
      <c r="OV371" s="300"/>
      <c r="OW371" s="300"/>
      <c r="OX371" s="300"/>
      <c r="OY371" s="301"/>
      <c r="OZ371" s="300"/>
      <c r="PA371" s="300"/>
      <c r="PB371" s="300"/>
      <c r="PC371" s="301"/>
      <c r="PD371" s="300"/>
      <c r="PE371" s="300"/>
      <c r="PF371" s="300"/>
      <c r="PG371" s="301"/>
      <c r="PH371" s="300"/>
      <c r="PI371" s="300"/>
      <c r="PJ371" s="300"/>
      <c r="PK371" s="301"/>
      <c r="PL371" s="300"/>
      <c r="PM371" s="300"/>
      <c r="PN371" s="300"/>
      <c r="PO371" s="301"/>
      <c r="PP371" s="300"/>
      <c r="PQ371" s="300"/>
      <c r="PR371" s="300"/>
      <c r="PS371" s="301"/>
      <c r="PT371" s="300"/>
      <c r="PU371" s="300"/>
      <c r="PV371" s="300"/>
      <c r="PW371" s="301"/>
      <c r="PX371" s="300"/>
      <c r="PY371" s="300"/>
      <c r="PZ371" s="300"/>
      <c r="QA371" s="301"/>
      <c r="QB371" s="300"/>
      <c r="QC371" s="300"/>
      <c r="QD371" s="300"/>
      <c r="QE371" s="301"/>
      <c r="QF371" s="300"/>
      <c r="QG371" s="300"/>
      <c r="QH371" s="300"/>
      <c r="QI371" s="301"/>
      <c r="QJ371" s="300"/>
      <c r="QK371" s="300"/>
      <c r="QL371" s="300"/>
      <c r="QM371" s="301"/>
      <c r="QN371" s="300"/>
      <c r="QO371" s="300"/>
      <c r="QP371" s="300"/>
      <c r="QQ371" s="301"/>
      <c r="QR371" s="300"/>
      <c r="QS371" s="300"/>
      <c r="QT371" s="300"/>
      <c r="QU371" s="301"/>
      <c r="QV371" s="300"/>
      <c r="QW371" s="300"/>
      <c r="QX371" s="300"/>
      <c r="QY371" s="301"/>
      <c r="QZ371" s="300"/>
      <c r="RA371" s="300"/>
      <c r="RB371" s="300"/>
      <c r="RC371" s="301"/>
      <c r="RD371" s="300"/>
      <c r="RE371" s="300"/>
      <c r="RF371" s="300"/>
      <c r="RG371" s="301"/>
      <c r="RH371" s="300"/>
      <c r="RI371" s="300"/>
      <c r="RJ371" s="300"/>
      <c r="RK371" s="301"/>
      <c r="RL371" s="300"/>
      <c r="RM371" s="300"/>
      <c r="RN371" s="300"/>
      <c r="RO371" s="301"/>
      <c r="RP371" s="300"/>
      <c r="RQ371" s="300"/>
      <c r="RR371" s="300"/>
      <c r="RS371" s="301"/>
      <c r="RT371" s="300"/>
      <c r="RU371" s="300"/>
      <c r="RV371" s="300"/>
      <c r="RW371" s="301"/>
      <c r="RX371" s="300"/>
      <c r="RY371" s="300"/>
      <c r="RZ371" s="300"/>
      <c r="SA371" s="301"/>
      <c r="SB371" s="300"/>
      <c r="SC371" s="300"/>
      <c r="SD371" s="300"/>
      <c r="SE371" s="301"/>
      <c r="SF371" s="300"/>
      <c r="SG371" s="300"/>
      <c r="SH371" s="300"/>
      <c r="SI371" s="301"/>
      <c r="SJ371" s="300"/>
      <c r="SK371" s="300"/>
      <c r="SL371" s="300"/>
      <c r="SM371" s="301"/>
      <c r="SN371" s="300"/>
      <c r="SO371" s="300"/>
      <c r="SP371" s="300"/>
      <c r="SQ371" s="301"/>
      <c r="SR371" s="300"/>
      <c r="SS371" s="300"/>
      <c r="ST371" s="300"/>
      <c r="SU371" s="301"/>
      <c r="SV371" s="300"/>
      <c r="SW371" s="300"/>
      <c r="SX371" s="300"/>
      <c r="SY371" s="301"/>
      <c r="SZ371" s="300"/>
      <c r="TA371" s="300"/>
      <c r="TB371" s="300"/>
      <c r="TC371" s="301"/>
      <c r="TD371" s="300"/>
      <c r="TE371" s="300"/>
      <c r="TF371" s="300"/>
      <c r="TG371" s="301"/>
      <c r="TH371" s="300"/>
      <c r="TI371" s="396"/>
      <c r="TJ371" s="396"/>
      <c r="TK371" s="396"/>
      <c r="TL371" s="396"/>
      <c r="TM371" s="167"/>
      <c r="TN371" s="653"/>
      <c r="TO371" s="653"/>
      <c r="TP371" s="653"/>
      <c r="TQ371" s="258"/>
      <c r="TR371" s="300"/>
      <c r="TS371" s="300"/>
      <c r="TT371" s="301"/>
      <c r="TU371" s="300"/>
      <c r="TV371" s="300"/>
      <c r="TW371" s="300"/>
      <c r="TX371" s="301"/>
      <c r="TY371" s="300"/>
      <c r="TZ371" s="300"/>
      <c r="UA371" s="300"/>
      <c r="UB371" s="301"/>
      <c r="UC371" s="300"/>
      <c r="UD371" s="300"/>
      <c r="UE371" s="300"/>
      <c r="UF371" s="301"/>
      <c r="UG371" s="300"/>
      <c r="UH371" s="300"/>
      <c r="UI371" s="300"/>
      <c r="UJ371" s="301"/>
      <c r="UK371" s="300"/>
      <c r="UL371" s="300"/>
      <c r="UM371" s="300"/>
      <c r="UN371" s="301"/>
      <c r="UO371" s="300"/>
      <c r="UP371" s="300"/>
      <c r="UQ371" s="300"/>
      <c r="UR371" s="301"/>
      <c r="US371" s="300"/>
      <c r="UT371" s="300"/>
      <c r="UU371" s="300"/>
      <c r="UV371" s="301"/>
      <c r="UW371" s="300"/>
      <c r="UX371" s="300"/>
      <c r="UY371" s="300"/>
      <c r="UZ371" s="301"/>
      <c r="VA371" s="300"/>
      <c r="VB371" s="300"/>
      <c r="VC371" s="300"/>
      <c r="VD371" s="301"/>
      <c r="VE371" s="300"/>
      <c r="VF371" s="300"/>
      <c r="VG371" s="300"/>
      <c r="VH371" s="301"/>
      <c r="VI371" s="300"/>
      <c r="VJ371" s="300"/>
      <c r="VK371" s="300"/>
      <c r="VL371" s="301"/>
      <c r="VM371" s="300"/>
      <c r="VN371" s="300"/>
      <c r="VO371" s="300"/>
      <c r="VP371" s="301"/>
      <c r="VQ371" s="300"/>
      <c r="VR371" s="300"/>
      <c r="VS371" s="300"/>
      <c r="VT371" s="301"/>
      <c r="VU371" s="300"/>
      <c r="VV371" s="300"/>
      <c r="VW371" s="300"/>
      <c r="VX371" s="301"/>
      <c r="VY371" s="300"/>
      <c r="VZ371" s="300"/>
      <c r="WA371" s="300"/>
      <c r="WB371" s="301"/>
      <c r="WC371" s="300"/>
      <c r="WD371" s="300"/>
      <c r="WE371" s="300"/>
      <c r="WF371" s="301"/>
      <c r="WG371" s="300"/>
      <c r="WH371" s="300"/>
      <c r="WI371" s="300"/>
      <c r="WJ371" s="301"/>
      <c r="WK371" s="300"/>
      <c r="WL371" s="300"/>
      <c r="WM371" s="300"/>
      <c r="WN371" s="301"/>
      <c r="WO371" s="300"/>
      <c r="WP371" s="300"/>
      <c r="WQ371" s="300"/>
      <c r="WR371" s="301"/>
      <c r="WS371" s="300"/>
      <c r="WT371" s="300"/>
      <c r="WU371" s="300"/>
      <c r="WV371" s="301"/>
      <c r="WW371" s="300"/>
      <c r="WX371" s="300"/>
      <c r="WY371" s="300"/>
      <c r="WZ371" s="301"/>
      <c r="XA371" s="300"/>
      <c r="XB371" s="300"/>
      <c r="XC371" s="300"/>
      <c r="XD371" s="301"/>
      <c r="XE371" s="300"/>
      <c r="XF371" s="300"/>
      <c r="XG371" s="300"/>
      <c r="XH371" s="301"/>
      <c r="XI371" s="300"/>
      <c r="XJ371" s="300"/>
      <c r="XK371" s="300"/>
      <c r="XL371" s="301"/>
      <c r="XM371" s="300"/>
      <c r="XN371" s="300"/>
      <c r="XO371" s="300"/>
      <c r="XP371" s="301"/>
      <c r="XQ371" s="300"/>
      <c r="XR371" s="300"/>
      <c r="XS371" s="300"/>
      <c r="XT371" s="301"/>
      <c r="XU371" s="300"/>
      <c r="XV371" s="300"/>
      <c r="XW371" s="300"/>
      <c r="XX371" s="301"/>
      <c r="XY371" s="300"/>
      <c r="XZ371" s="300"/>
      <c r="YA371" s="300"/>
      <c r="YB371" s="301"/>
      <c r="YC371" s="300"/>
      <c r="YD371" s="300"/>
      <c r="YE371" s="300"/>
      <c r="YF371" s="301"/>
      <c r="YG371" s="300"/>
      <c r="YH371" s="300"/>
      <c r="YI371" s="300"/>
      <c r="YJ371" s="301"/>
      <c r="YK371" s="300"/>
      <c r="YL371" s="396"/>
      <c r="YM371" s="396"/>
      <c r="YN371" s="396"/>
      <c r="YO371" s="396"/>
      <c r="YP371" s="167"/>
      <c r="YQ371" s="653"/>
      <c r="YR371" s="653"/>
      <c r="YS371" s="653"/>
      <c r="YT371" s="258"/>
      <c r="YU371" s="300"/>
      <c r="YV371" s="300"/>
      <c r="YW371" s="301"/>
      <c r="YX371" s="300"/>
      <c r="YY371" s="300"/>
      <c r="YZ371" s="300"/>
      <c r="ZA371" s="301"/>
      <c r="ZB371" s="300"/>
      <c r="ZC371" s="300"/>
      <c r="ZD371" s="300"/>
      <c r="ZE371" s="301"/>
      <c r="ZF371" s="300"/>
      <c r="ZG371" s="300"/>
      <c r="ZH371" s="300"/>
      <c r="ZI371" s="301"/>
      <c r="ZJ371" s="300"/>
      <c r="ZK371" s="300"/>
      <c r="ZL371" s="300"/>
      <c r="ZM371" s="301"/>
      <c r="ZN371" s="300"/>
      <c r="ZO371" s="300"/>
      <c r="ZP371" s="300"/>
      <c r="ZQ371" s="301"/>
      <c r="ZR371" s="300"/>
      <c r="ZS371" s="300"/>
      <c r="ZT371" s="300"/>
      <c r="ZU371" s="301"/>
      <c r="ZV371" s="300"/>
      <c r="ZW371" s="300"/>
      <c r="ZX371" s="300"/>
      <c r="ZY371" s="301"/>
      <c r="ZZ371" s="300"/>
      <c r="AAA371" s="300"/>
      <c r="AAB371" s="300"/>
      <c r="AAC371" s="301"/>
      <c r="AAD371" s="300"/>
      <c r="AAE371" s="300"/>
      <c r="AAF371" s="300"/>
      <c r="AAG371" s="301"/>
      <c r="AAH371" s="300"/>
      <c r="AAI371" s="300"/>
      <c r="AAJ371" s="300"/>
      <c r="AAK371" s="301"/>
      <c r="AAL371" s="300"/>
      <c r="AAM371" s="300"/>
      <c r="AAN371" s="300"/>
      <c r="AAO371" s="301"/>
      <c r="AAP371" s="300"/>
      <c r="AAQ371" s="300"/>
      <c r="AAR371" s="300"/>
      <c r="AAS371" s="301"/>
      <c r="AAT371" s="300"/>
      <c r="AAU371" s="300"/>
      <c r="AAV371" s="300"/>
      <c r="AAW371" s="301"/>
      <c r="AAX371" s="300"/>
      <c r="AAY371" s="300"/>
      <c r="AAZ371" s="300"/>
      <c r="ABA371" s="301"/>
      <c r="ABB371" s="300"/>
      <c r="ABC371" s="300"/>
      <c r="ABD371" s="300"/>
      <c r="ABE371" s="301"/>
      <c r="ABF371" s="300"/>
      <c r="ABG371" s="300"/>
      <c r="ABH371" s="300"/>
      <c r="ABI371" s="301"/>
      <c r="ABJ371" s="300"/>
      <c r="ABK371" s="300"/>
      <c r="ABL371" s="300"/>
      <c r="ABM371" s="301"/>
      <c r="ABN371" s="300"/>
      <c r="ABO371" s="300"/>
      <c r="ABP371" s="300"/>
      <c r="ABQ371" s="301"/>
      <c r="ABR371" s="300"/>
      <c r="ABS371" s="300"/>
      <c r="ABT371" s="300"/>
      <c r="ABU371" s="301"/>
      <c r="ABV371" s="300"/>
      <c r="ABW371" s="300"/>
      <c r="ABX371" s="300"/>
      <c r="ABY371" s="301"/>
      <c r="ABZ371" s="300"/>
      <c r="ACA371" s="300"/>
      <c r="ACB371" s="300"/>
      <c r="ACC371" s="301"/>
      <c r="ACD371" s="300"/>
      <c r="ACE371" s="300"/>
      <c r="ACF371" s="300"/>
      <c r="ACG371" s="301"/>
      <c r="ACH371" s="300"/>
      <c r="ACI371" s="300"/>
      <c r="ACJ371" s="300"/>
      <c r="ACK371" s="301"/>
      <c r="ACL371" s="300"/>
      <c r="ACM371" s="300"/>
      <c r="ACN371" s="300"/>
      <c r="ACO371" s="301"/>
      <c r="ACP371" s="300"/>
      <c r="ACQ371" s="300"/>
      <c r="ACR371" s="300"/>
      <c r="ACS371" s="301"/>
      <c r="ACT371" s="300"/>
      <c r="ACU371" s="300"/>
      <c r="ACV371" s="300"/>
      <c r="ACW371" s="301"/>
      <c r="ACX371" s="300"/>
      <c r="ACY371" s="300"/>
      <c r="ACZ371" s="300"/>
      <c r="ADA371" s="301"/>
      <c r="ADB371" s="300"/>
      <c r="ADC371" s="300"/>
      <c r="ADD371" s="300"/>
      <c r="ADE371" s="301"/>
      <c r="ADF371" s="300"/>
      <c r="ADG371" s="300"/>
      <c r="ADH371" s="300"/>
      <c r="ADI371" s="301"/>
      <c r="ADJ371" s="300"/>
      <c r="ADK371" s="300"/>
      <c r="ADL371" s="300"/>
      <c r="ADM371" s="301"/>
      <c r="ADN371" s="300"/>
      <c r="ADO371" s="396"/>
      <c r="ADP371" s="396"/>
      <c r="ADQ371" s="396"/>
      <c r="ADR371" s="396"/>
      <c r="ADS371" s="167"/>
      <c r="ADT371" s="653"/>
      <c r="ADU371" s="653"/>
      <c r="ADV371" s="653"/>
      <c r="ADW371" s="258"/>
      <c r="ADX371" s="300"/>
      <c r="ADY371" s="300"/>
      <c r="ADZ371" s="301"/>
      <c r="AEA371" s="300"/>
      <c r="AEB371" s="300"/>
      <c r="AEC371" s="300"/>
      <c r="AED371" s="301"/>
      <c r="AEE371" s="300"/>
      <c r="AEF371" s="300"/>
      <c r="AEG371" s="300"/>
      <c r="AEH371" s="301"/>
      <c r="AEI371" s="300"/>
      <c r="AEJ371" s="300"/>
      <c r="AEK371" s="300"/>
      <c r="AEL371" s="301"/>
      <c r="AEM371" s="300"/>
      <c r="AEN371" s="300"/>
      <c r="AEO371" s="300"/>
      <c r="AEP371" s="301"/>
      <c r="AEQ371" s="300"/>
      <c r="AER371" s="300"/>
      <c r="AES371" s="300"/>
      <c r="AET371" s="301"/>
      <c r="AEU371" s="300"/>
      <c r="AEV371" s="300"/>
      <c r="AEW371" s="300"/>
      <c r="AEX371" s="301"/>
      <c r="AEY371" s="300"/>
      <c r="AEZ371" s="300"/>
      <c r="AFA371" s="300"/>
      <c r="AFB371" s="301"/>
      <c r="AFC371" s="300"/>
      <c r="AFD371" s="300"/>
      <c r="AFE371" s="300"/>
      <c r="AFF371" s="301"/>
      <c r="AFG371" s="300"/>
      <c r="AFH371" s="300"/>
      <c r="AFI371" s="300"/>
      <c r="AFJ371" s="301"/>
      <c r="AFK371" s="300"/>
      <c r="AFL371" s="300"/>
      <c r="AFM371" s="300"/>
      <c r="AFN371" s="301"/>
      <c r="AFO371" s="300"/>
      <c r="AFP371" s="300"/>
      <c r="AFQ371" s="300"/>
      <c r="AFR371" s="301"/>
      <c r="AFS371" s="300"/>
      <c r="AFT371" s="300"/>
      <c r="AFU371" s="300"/>
      <c r="AFV371" s="301"/>
      <c r="AFW371" s="300"/>
      <c r="AFX371" s="300"/>
      <c r="AFY371" s="300"/>
      <c r="AFZ371" s="301"/>
      <c r="AGA371" s="300"/>
      <c r="AGB371" s="300"/>
      <c r="AGC371" s="300"/>
      <c r="AGD371" s="301"/>
      <c r="AGE371" s="300"/>
      <c r="AGF371" s="300"/>
      <c r="AGG371" s="300"/>
      <c r="AGH371" s="301"/>
      <c r="AGI371" s="300"/>
      <c r="AGJ371" s="300"/>
      <c r="AGK371" s="300"/>
      <c r="AGL371" s="301"/>
      <c r="AGM371" s="300"/>
      <c r="AGN371" s="300"/>
      <c r="AGO371" s="300"/>
      <c r="AGP371" s="301"/>
      <c r="AGQ371" s="300"/>
      <c r="AGR371" s="300"/>
      <c r="AGS371" s="300"/>
      <c r="AGT371" s="301"/>
      <c r="AGU371" s="300"/>
      <c r="AGV371" s="300"/>
      <c r="AGW371" s="300"/>
      <c r="AGX371" s="301"/>
      <c r="AGY371" s="300"/>
      <c r="AGZ371" s="300"/>
      <c r="AHA371" s="300"/>
      <c r="AHB371" s="301"/>
      <c r="AHC371" s="300"/>
      <c r="AHD371" s="300"/>
      <c r="AHE371" s="300"/>
      <c r="AHF371" s="301"/>
      <c r="AHG371" s="300"/>
      <c r="AHH371" s="300"/>
      <c r="AHI371" s="300"/>
      <c r="AHJ371" s="301"/>
      <c r="AHK371" s="300"/>
      <c r="AHL371" s="300"/>
      <c r="AHM371" s="300"/>
      <c r="AHN371" s="301"/>
      <c r="AHO371" s="300"/>
      <c r="AHP371" s="300"/>
      <c r="AHQ371" s="300"/>
      <c r="AHR371" s="301"/>
      <c r="AHS371" s="300"/>
      <c r="AHT371" s="300"/>
      <c r="AHU371" s="300"/>
      <c r="AHV371" s="301"/>
      <c r="AHW371" s="300"/>
      <c r="AHX371" s="300"/>
      <c r="AHY371" s="300"/>
      <c r="AHZ371" s="301"/>
      <c r="AIA371" s="300"/>
      <c r="AIB371" s="300"/>
      <c r="AIC371" s="300"/>
      <c r="AID371" s="301"/>
      <c r="AIE371" s="300"/>
      <c r="AIF371" s="300"/>
      <c r="AIG371" s="300"/>
      <c r="AIH371" s="301"/>
      <c r="AII371" s="300"/>
      <c r="AIJ371" s="300"/>
      <c r="AIK371" s="300"/>
      <c r="AIL371" s="301"/>
      <c r="AIM371" s="300"/>
      <c r="AIN371" s="300"/>
      <c r="AIO371" s="300"/>
      <c r="AIP371" s="301"/>
      <c r="AIQ371" s="300"/>
      <c r="AIR371" s="396"/>
      <c r="AIS371" s="396"/>
      <c r="AIT371" s="396"/>
      <c r="AIU371" s="396"/>
      <c r="AIV371" s="167"/>
      <c r="AIW371" s="653"/>
      <c r="AIX371" s="653"/>
      <c r="AIY371" s="653"/>
      <c r="AIZ371" s="258"/>
      <c r="AJA371" s="300"/>
      <c r="AJB371" s="300"/>
      <c r="AJC371" s="301"/>
      <c r="AJD371" s="300"/>
      <c r="AJE371" s="300"/>
      <c r="AJF371" s="300"/>
      <c r="AJG371" s="301"/>
      <c r="AJH371" s="300"/>
      <c r="AJI371" s="300"/>
      <c r="AJJ371" s="300"/>
      <c r="AJK371" s="301"/>
      <c r="AJL371" s="300"/>
      <c r="AJM371" s="300"/>
      <c r="AJN371" s="300"/>
      <c r="AJO371" s="301"/>
      <c r="AJP371" s="300"/>
      <c r="AJQ371" s="300"/>
      <c r="AJR371" s="300"/>
      <c r="AJS371" s="301"/>
      <c r="AJT371" s="300"/>
      <c r="AJU371" s="300"/>
      <c r="AJV371" s="300"/>
      <c r="AJW371" s="301"/>
      <c r="AJX371" s="300"/>
      <c r="AJY371" s="300"/>
      <c r="AJZ371" s="300"/>
      <c r="AKA371" s="301"/>
      <c r="AKB371" s="300"/>
      <c r="AKC371" s="300"/>
      <c r="AKD371" s="300"/>
      <c r="AKE371" s="301"/>
      <c r="AKF371" s="300"/>
      <c r="AKG371" s="300"/>
      <c r="AKH371" s="300"/>
      <c r="AKI371" s="301"/>
      <c r="AKJ371" s="300"/>
      <c r="AKK371" s="300"/>
      <c r="AKL371" s="300"/>
      <c r="AKM371" s="301"/>
      <c r="AKN371" s="300"/>
      <c r="AKO371" s="300"/>
      <c r="AKP371" s="300"/>
      <c r="AKQ371" s="301"/>
      <c r="AKR371" s="300"/>
      <c r="AKS371" s="300"/>
      <c r="AKT371" s="300"/>
      <c r="AKU371" s="301"/>
      <c r="AKV371" s="300"/>
      <c r="AKW371" s="300"/>
      <c r="AKX371" s="300"/>
      <c r="AKY371" s="301"/>
      <c r="AKZ371" s="300"/>
      <c r="ALA371" s="300"/>
      <c r="ALB371" s="300"/>
      <c r="ALC371" s="301"/>
      <c r="ALD371" s="300"/>
      <c r="ALE371" s="300"/>
      <c r="ALF371" s="300"/>
      <c r="ALG371" s="301"/>
      <c r="ALH371" s="300"/>
      <c r="ALI371" s="300"/>
      <c r="ALJ371" s="300"/>
      <c r="ALK371" s="301"/>
      <c r="ALL371" s="300"/>
      <c r="ALM371" s="300"/>
      <c r="ALN371" s="300"/>
      <c r="ALO371" s="301"/>
      <c r="ALP371" s="300"/>
      <c r="ALQ371" s="300"/>
      <c r="ALR371" s="300"/>
      <c r="ALS371" s="301"/>
      <c r="ALT371" s="300"/>
      <c r="ALU371" s="300"/>
      <c r="ALV371" s="300"/>
      <c r="ALW371" s="301"/>
      <c r="ALX371" s="300"/>
      <c r="ALY371" s="300"/>
      <c r="ALZ371" s="300"/>
      <c r="AMA371" s="301"/>
      <c r="AMB371" s="300"/>
      <c r="AMC371" s="300"/>
      <c r="AMD371" s="300"/>
      <c r="AME371" s="301"/>
      <c r="AMF371" s="300"/>
      <c r="AMG371" s="300"/>
      <c r="AMH371" s="300"/>
      <c r="AMI371" s="301"/>
      <c r="AMJ371" s="300"/>
      <c r="AMK371" s="300"/>
      <c r="AML371" s="300"/>
      <c r="AMM371" s="301"/>
      <c r="AMN371" s="300"/>
      <c r="AMO371" s="300"/>
      <c r="AMP371" s="300"/>
      <c r="AMQ371" s="301"/>
      <c r="AMR371" s="300"/>
      <c r="AMS371" s="300"/>
      <c r="AMT371" s="300"/>
      <c r="AMU371" s="301"/>
      <c r="AMV371" s="300"/>
      <c r="AMW371" s="300"/>
      <c r="AMX371" s="300"/>
      <c r="AMY371" s="301"/>
      <c r="AMZ371" s="300"/>
      <c r="ANA371" s="300"/>
      <c r="ANB371" s="300"/>
      <c r="ANC371" s="301"/>
      <c r="AND371" s="300"/>
      <c r="ANE371" s="300"/>
      <c r="ANF371" s="300"/>
      <c r="ANG371" s="301"/>
      <c r="ANH371" s="300"/>
      <c r="ANI371" s="300"/>
      <c r="ANJ371" s="300"/>
      <c r="ANK371" s="301"/>
      <c r="ANL371" s="300"/>
      <c r="ANM371" s="300"/>
      <c r="ANN371" s="300"/>
      <c r="ANO371" s="301"/>
      <c r="ANP371" s="300"/>
      <c r="ANQ371" s="300"/>
      <c r="ANR371" s="300"/>
      <c r="ANS371" s="301"/>
      <c r="ANT371" s="300"/>
      <c r="ANU371" s="396"/>
      <c r="ANV371" s="396"/>
      <c r="ANW371" s="396"/>
      <c r="ANX371" s="396"/>
      <c r="ANY371" s="167"/>
      <c r="ANZ371" s="653"/>
      <c r="AOA371" s="653"/>
      <c r="AOB371" s="653"/>
      <c r="AOC371" s="258"/>
      <c r="AOD371" s="300"/>
      <c r="AOE371" s="300"/>
      <c r="AOF371" s="301"/>
      <c r="AOG371" s="300"/>
      <c r="AOH371" s="300"/>
      <c r="AOI371" s="300"/>
      <c r="AOJ371" s="301"/>
      <c r="AOK371" s="300"/>
      <c r="AOL371" s="300"/>
      <c r="AOM371" s="300"/>
      <c r="AON371" s="301"/>
      <c r="AOO371" s="300"/>
      <c r="AOP371" s="300"/>
      <c r="AOQ371" s="300"/>
      <c r="AOR371" s="301"/>
      <c r="AOS371" s="300"/>
      <c r="AOT371" s="300"/>
      <c r="AOU371" s="300"/>
      <c r="AOV371" s="301"/>
      <c r="AOW371" s="300"/>
      <c r="AOX371" s="300"/>
      <c r="AOY371" s="300"/>
      <c r="AOZ371" s="301"/>
      <c r="APA371" s="300"/>
      <c r="APB371" s="300"/>
      <c r="APC371" s="300"/>
      <c r="APD371" s="301"/>
      <c r="APE371" s="300"/>
      <c r="APF371" s="300"/>
      <c r="APG371" s="300"/>
      <c r="APH371" s="301"/>
      <c r="API371" s="300"/>
      <c r="APJ371" s="300"/>
      <c r="APK371" s="300"/>
      <c r="APL371" s="301"/>
      <c r="APM371" s="300"/>
      <c r="APN371" s="300"/>
      <c r="APO371" s="300"/>
      <c r="APP371" s="301"/>
      <c r="APQ371" s="300"/>
      <c r="APR371" s="300"/>
      <c r="APS371" s="300"/>
      <c r="APT371" s="301"/>
      <c r="APU371" s="300"/>
      <c r="APV371" s="300"/>
      <c r="APW371" s="300"/>
      <c r="APX371" s="301"/>
      <c r="APY371" s="300"/>
      <c r="APZ371" s="300"/>
      <c r="AQA371" s="300"/>
      <c r="AQB371" s="301"/>
      <c r="AQC371" s="300"/>
      <c r="AQD371" s="300"/>
      <c r="AQE371" s="300"/>
      <c r="AQF371" s="301"/>
      <c r="AQG371" s="300"/>
      <c r="AQH371" s="300"/>
      <c r="AQI371" s="300"/>
      <c r="AQJ371" s="301"/>
      <c r="AQK371" s="300"/>
      <c r="AQL371" s="300"/>
      <c r="AQM371" s="300"/>
      <c r="AQN371" s="301"/>
      <c r="AQO371" s="300"/>
      <c r="AQP371" s="300"/>
      <c r="AQQ371" s="300"/>
      <c r="AQR371" s="301"/>
      <c r="AQS371" s="300"/>
      <c r="AQT371" s="300"/>
      <c r="AQU371" s="300"/>
      <c r="AQV371" s="301"/>
      <c r="AQW371" s="300"/>
      <c r="AQX371" s="300"/>
      <c r="AQY371" s="300"/>
      <c r="AQZ371" s="301"/>
      <c r="ARA371" s="300"/>
      <c r="ARB371" s="300"/>
      <c r="ARC371" s="300"/>
      <c r="ARD371" s="301"/>
      <c r="ARE371" s="300"/>
      <c r="ARF371" s="300"/>
      <c r="ARG371" s="300"/>
      <c r="ARH371" s="301"/>
      <c r="ARI371" s="300"/>
      <c r="ARJ371" s="300"/>
      <c r="ARK371" s="300"/>
      <c r="ARL371" s="301"/>
      <c r="ARM371" s="300"/>
      <c r="ARN371" s="300"/>
      <c r="ARO371" s="300"/>
      <c r="ARP371" s="301"/>
      <c r="ARQ371" s="300"/>
      <c r="ARR371" s="300"/>
      <c r="ARS371" s="300"/>
      <c r="ART371" s="301"/>
      <c r="ARU371" s="300"/>
      <c r="ARV371" s="300"/>
      <c r="ARW371" s="300"/>
      <c r="ARX371" s="301"/>
      <c r="ARY371" s="300"/>
      <c r="ARZ371" s="300"/>
      <c r="ASA371" s="300"/>
      <c r="ASB371" s="301"/>
      <c r="ASC371" s="300"/>
      <c r="ASD371" s="300"/>
      <c r="ASE371" s="300"/>
      <c r="ASF371" s="301"/>
      <c r="ASG371" s="300"/>
      <c r="ASH371" s="300"/>
      <c r="ASI371" s="300"/>
      <c r="ASJ371" s="301"/>
      <c r="ASK371" s="300"/>
      <c r="ASL371" s="300"/>
      <c r="ASM371" s="300"/>
      <c r="ASN371" s="301"/>
      <c r="ASO371" s="300"/>
      <c r="ASP371" s="300"/>
      <c r="ASQ371" s="300"/>
      <c r="ASR371" s="301"/>
      <c r="ASS371" s="300"/>
      <c r="AST371" s="300"/>
      <c r="ASU371" s="300"/>
      <c r="ASV371" s="301"/>
      <c r="ASW371" s="300"/>
      <c r="ASX371" s="396"/>
      <c r="ASY371" s="396"/>
      <c r="ASZ371" s="396"/>
      <c r="ATA371" s="396"/>
      <c r="ATB371" s="167"/>
      <c r="ATC371" s="653"/>
      <c r="ATD371" s="653"/>
      <c r="ATE371" s="653"/>
      <c r="ATF371" s="258"/>
      <c r="ATG371" s="300"/>
      <c r="ATH371" s="300"/>
      <c r="ATI371" s="301"/>
      <c r="ATJ371" s="300"/>
      <c r="ATK371" s="300"/>
      <c r="ATL371" s="300"/>
      <c r="ATM371" s="301"/>
      <c r="ATN371" s="300"/>
      <c r="ATO371" s="300"/>
      <c r="ATP371" s="300"/>
      <c r="ATQ371" s="301"/>
      <c r="ATR371" s="300"/>
      <c r="ATS371" s="300"/>
      <c r="ATT371" s="300"/>
      <c r="ATU371" s="301"/>
      <c r="ATV371" s="300"/>
      <c r="ATW371" s="300"/>
      <c r="ATX371" s="300"/>
      <c r="ATY371" s="301"/>
      <c r="ATZ371" s="300"/>
      <c r="AUA371" s="300"/>
      <c r="AUB371" s="300"/>
      <c r="AUC371" s="301"/>
      <c r="AUD371" s="300"/>
      <c r="AUE371" s="300"/>
      <c r="AUF371" s="300"/>
      <c r="AUG371" s="301"/>
      <c r="AUH371" s="300"/>
      <c r="AUI371" s="300"/>
      <c r="AUJ371" s="300"/>
      <c r="AUK371" s="301"/>
      <c r="AUL371" s="300"/>
      <c r="AUM371" s="300"/>
      <c r="AUN371" s="300"/>
      <c r="AUO371" s="301"/>
      <c r="AUP371" s="300"/>
      <c r="AUQ371" s="300"/>
      <c r="AUR371" s="300"/>
      <c r="AUS371" s="301"/>
      <c r="AUT371" s="300"/>
      <c r="AUU371" s="300"/>
      <c r="AUV371" s="300"/>
      <c r="AUW371" s="301"/>
      <c r="AUX371" s="300"/>
      <c r="AUY371" s="300"/>
      <c r="AUZ371" s="300"/>
      <c r="AVA371" s="301"/>
      <c r="AVB371" s="300"/>
      <c r="AVC371" s="300"/>
      <c r="AVD371" s="300"/>
      <c r="AVE371" s="301"/>
      <c r="AVF371" s="300"/>
      <c r="AVG371" s="300"/>
      <c r="AVH371" s="300"/>
      <c r="AVI371" s="301"/>
      <c r="AVJ371" s="300"/>
      <c r="AVK371" s="300"/>
      <c r="AVL371" s="300"/>
      <c r="AVM371" s="301"/>
      <c r="AVN371" s="300"/>
      <c r="AVO371" s="300"/>
      <c r="AVP371" s="300"/>
      <c r="AVQ371" s="301"/>
      <c r="AVR371" s="300"/>
      <c r="AVS371" s="300"/>
      <c r="AVT371" s="300"/>
      <c r="AVU371" s="301"/>
      <c r="AVV371" s="300"/>
      <c r="AVW371" s="300"/>
      <c r="AVX371" s="300"/>
      <c r="AVY371" s="301"/>
      <c r="AVZ371" s="300"/>
      <c r="AWA371" s="300"/>
      <c r="AWB371" s="300"/>
      <c r="AWC371" s="301"/>
      <c r="AWD371" s="300"/>
      <c r="AWE371" s="300"/>
      <c r="AWF371" s="300"/>
      <c r="AWG371" s="301"/>
      <c r="AWH371" s="300"/>
      <c r="AWI371" s="300"/>
      <c r="AWJ371" s="300"/>
      <c r="AWK371" s="301"/>
      <c r="AWL371" s="300"/>
      <c r="AWM371" s="300"/>
      <c r="AWN371" s="300"/>
      <c r="AWO371" s="301"/>
      <c r="AWP371" s="300"/>
      <c r="AWQ371" s="300"/>
      <c r="AWR371" s="300"/>
      <c r="AWS371" s="301"/>
      <c r="AWT371" s="300"/>
      <c r="AWU371" s="300"/>
      <c r="AWV371" s="300"/>
      <c r="AWW371" s="301"/>
      <c r="AWX371" s="300"/>
      <c r="AWY371" s="300"/>
      <c r="AWZ371" s="300"/>
      <c r="AXA371" s="301"/>
      <c r="AXB371" s="300"/>
      <c r="AXC371" s="300"/>
      <c r="AXD371" s="300"/>
      <c r="AXE371" s="301"/>
      <c r="AXF371" s="300"/>
      <c r="AXG371" s="300"/>
      <c r="AXH371" s="300"/>
      <c r="AXI371" s="301"/>
      <c r="AXJ371" s="300"/>
      <c r="AXK371" s="300"/>
      <c r="AXL371" s="300"/>
      <c r="AXM371" s="301"/>
      <c r="AXN371" s="300"/>
      <c r="AXO371" s="300"/>
      <c r="AXP371" s="300"/>
      <c r="AXQ371" s="301"/>
      <c r="AXR371" s="300"/>
      <c r="AXS371" s="300"/>
      <c r="AXT371" s="300"/>
      <c r="AXU371" s="301"/>
      <c r="AXV371" s="300"/>
      <c r="AXW371" s="300"/>
      <c r="AXX371" s="300"/>
      <c r="AXY371" s="301"/>
      <c r="AXZ371" s="300"/>
      <c r="AYA371" s="396"/>
      <c r="AYB371" s="396"/>
      <c r="AYC371" s="396"/>
      <c r="AYD371" s="396"/>
      <c r="AYE371" s="167"/>
      <c r="AYF371" s="653"/>
      <c r="AYG371" s="653"/>
      <c r="AYH371" s="653"/>
      <c r="AYI371" s="258"/>
      <c r="AYJ371" s="300"/>
      <c r="AYK371" s="300"/>
      <c r="AYL371" s="301"/>
      <c r="AYM371" s="300"/>
      <c r="AYN371" s="300"/>
      <c r="AYO371" s="300"/>
      <c r="AYP371" s="301"/>
      <c r="AYQ371" s="300"/>
      <c r="AYR371" s="300"/>
      <c r="AYS371" s="300"/>
      <c r="AYT371" s="301"/>
      <c r="AYU371" s="300"/>
      <c r="AYV371" s="300"/>
      <c r="AYW371" s="300"/>
      <c r="AYX371" s="301"/>
      <c r="AYY371" s="300"/>
      <c r="AYZ371" s="300"/>
      <c r="AZA371" s="300"/>
      <c r="AZB371" s="301"/>
      <c r="AZC371" s="300"/>
      <c r="AZD371" s="300"/>
      <c r="AZE371" s="300"/>
      <c r="AZF371" s="301"/>
      <c r="AZG371" s="300"/>
      <c r="AZH371" s="300"/>
      <c r="AZI371" s="300"/>
      <c r="AZJ371" s="301"/>
      <c r="AZK371" s="300"/>
      <c r="AZL371" s="300"/>
      <c r="AZM371" s="300"/>
      <c r="AZN371" s="301"/>
      <c r="AZO371" s="300"/>
      <c r="AZP371" s="300"/>
      <c r="AZQ371" s="300"/>
      <c r="AZR371" s="301"/>
      <c r="AZS371" s="300"/>
      <c r="AZT371" s="300"/>
      <c r="AZU371" s="300"/>
      <c r="AZV371" s="301"/>
      <c r="AZW371" s="300"/>
      <c r="AZX371" s="300"/>
      <c r="AZY371" s="300"/>
      <c r="AZZ371" s="301"/>
      <c r="BAA371" s="300"/>
      <c r="BAB371" s="300"/>
      <c r="BAC371" s="300"/>
      <c r="BAD371" s="301"/>
      <c r="BAE371" s="300"/>
      <c r="BAF371" s="300"/>
      <c r="BAG371" s="300"/>
      <c r="BAH371" s="301"/>
      <c r="BAI371" s="300"/>
      <c r="BAJ371" s="300"/>
      <c r="BAK371" s="300"/>
      <c r="BAL371" s="301"/>
      <c r="BAM371" s="300"/>
      <c r="BAN371" s="300"/>
      <c r="BAO371" s="300"/>
      <c r="BAP371" s="301"/>
      <c r="BAQ371" s="300"/>
      <c r="BAR371" s="300"/>
      <c r="BAS371" s="300"/>
      <c r="BAT371" s="301"/>
      <c r="BAU371" s="300"/>
      <c r="BAV371" s="300"/>
      <c r="BAW371" s="300"/>
      <c r="BAX371" s="301"/>
      <c r="BAY371" s="300"/>
      <c r="BAZ371" s="300"/>
      <c r="BBA371" s="300"/>
      <c r="BBB371" s="301"/>
      <c r="BBC371" s="300"/>
      <c r="BBD371" s="300"/>
      <c r="BBE371" s="300"/>
      <c r="BBF371" s="301"/>
      <c r="BBG371" s="300"/>
      <c r="BBH371" s="300"/>
      <c r="BBI371" s="300"/>
      <c r="BBJ371" s="301"/>
      <c r="BBK371" s="300"/>
      <c r="BBL371" s="300"/>
      <c r="BBM371" s="300"/>
      <c r="BBN371" s="301"/>
      <c r="BBO371" s="300"/>
      <c r="BBP371" s="300"/>
      <c r="BBQ371" s="300"/>
      <c r="BBR371" s="301"/>
      <c r="BBS371" s="300"/>
      <c r="BBT371" s="300"/>
      <c r="BBU371" s="300"/>
      <c r="BBV371" s="301"/>
      <c r="BBW371" s="300"/>
      <c r="BBX371" s="300"/>
      <c r="BBY371" s="300"/>
      <c r="BBZ371" s="301"/>
      <c r="BCA371" s="300"/>
      <c r="BCB371" s="300"/>
      <c r="BCC371" s="300"/>
      <c r="BCD371" s="301"/>
      <c r="BCE371" s="300"/>
      <c r="BCF371" s="300"/>
      <c r="BCG371" s="300"/>
      <c r="BCH371" s="301"/>
      <c r="BCI371" s="300"/>
      <c r="BCJ371" s="300"/>
      <c r="BCK371" s="300"/>
      <c r="BCL371" s="301"/>
      <c r="BCM371" s="300"/>
      <c r="BCN371" s="300"/>
      <c r="BCO371" s="300"/>
      <c r="BCP371" s="301"/>
      <c r="BCQ371" s="300"/>
      <c r="BCR371" s="300"/>
      <c r="BCS371" s="300"/>
      <c r="BCT371" s="301"/>
      <c r="BCU371" s="300"/>
      <c r="BCV371" s="300"/>
      <c r="BCW371" s="300"/>
      <c r="BCX371" s="301"/>
      <c r="BCY371" s="300"/>
      <c r="BCZ371" s="300"/>
      <c r="BDA371" s="300"/>
      <c r="BDB371" s="301"/>
      <c r="BDC371" s="300"/>
      <c r="BDD371" s="396"/>
      <c r="BDE371" s="396"/>
      <c r="BDF371" s="396"/>
      <c r="BDG371" s="396"/>
      <c r="BDH371" s="167"/>
      <c r="BDI371" s="653"/>
      <c r="BDJ371" s="653"/>
      <c r="BDK371" s="653"/>
      <c r="BDL371" s="258"/>
      <c r="BDM371" s="300"/>
      <c r="BDN371" s="300"/>
      <c r="BDO371" s="301"/>
      <c r="BDP371" s="300"/>
      <c r="BDQ371" s="300"/>
      <c r="BDR371" s="300"/>
      <c r="BDS371" s="301"/>
      <c r="BDT371" s="300"/>
      <c r="BDU371" s="300"/>
      <c r="BDV371" s="300"/>
      <c r="BDW371" s="301"/>
      <c r="BDX371" s="300"/>
      <c r="BDY371" s="300"/>
      <c r="BDZ371" s="300"/>
      <c r="BEA371" s="301"/>
      <c r="BEB371" s="300"/>
      <c r="BEC371" s="300"/>
      <c r="BED371" s="300"/>
      <c r="BEE371" s="301"/>
      <c r="BEF371" s="300"/>
      <c r="BEG371" s="300"/>
      <c r="BEH371" s="300"/>
      <c r="BEI371" s="301"/>
      <c r="BEJ371" s="300"/>
      <c r="BEK371" s="300"/>
      <c r="BEL371" s="300"/>
      <c r="BEM371" s="301"/>
      <c r="BEN371" s="300"/>
      <c r="BEO371" s="300"/>
      <c r="BEP371" s="300"/>
      <c r="BEQ371" s="301"/>
      <c r="BER371" s="300"/>
      <c r="BES371" s="300"/>
      <c r="BET371" s="300"/>
      <c r="BEU371" s="301"/>
      <c r="BEV371" s="300"/>
      <c r="BEW371" s="300"/>
      <c r="BEX371" s="300"/>
      <c r="BEY371" s="301"/>
      <c r="BEZ371" s="300"/>
      <c r="BFA371" s="300"/>
      <c r="BFB371" s="300"/>
      <c r="BFC371" s="301"/>
      <c r="BFD371" s="300"/>
      <c r="BFE371" s="300"/>
      <c r="BFF371" s="300"/>
      <c r="BFG371" s="301"/>
      <c r="BFH371" s="300"/>
      <c r="BFI371" s="300"/>
      <c r="BFJ371" s="300"/>
      <c r="BFK371" s="301"/>
      <c r="BFL371" s="300"/>
      <c r="BFM371" s="300"/>
      <c r="BFN371" s="300"/>
      <c r="BFO371" s="301"/>
      <c r="BFP371" s="300"/>
      <c r="BFQ371" s="300"/>
      <c r="BFR371" s="300"/>
      <c r="BFS371" s="301"/>
      <c r="BFT371" s="300"/>
      <c r="BFU371" s="300"/>
      <c r="BFV371" s="300"/>
      <c r="BFW371" s="301"/>
      <c r="BFX371" s="300"/>
      <c r="BFY371" s="300"/>
      <c r="BFZ371" s="300"/>
      <c r="BGA371" s="301"/>
      <c r="BGB371" s="300"/>
      <c r="BGC371" s="300"/>
      <c r="BGD371" s="300"/>
      <c r="BGE371" s="301"/>
      <c r="BGF371" s="300"/>
      <c r="BGG371" s="300"/>
      <c r="BGH371" s="300"/>
      <c r="BGI371" s="301"/>
      <c r="BGJ371" s="300"/>
      <c r="BGK371" s="300"/>
      <c r="BGL371" s="300"/>
      <c r="BGM371" s="301"/>
      <c r="BGN371" s="300"/>
      <c r="BGO371" s="300"/>
      <c r="BGP371" s="300"/>
      <c r="BGQ371" s="301"/>
      <c r="BGR371" s="300"/>
      <c r="BGS371" s="300"/>
      <c r="BGT371" s="300"/>
      <c r="BGU371" s="301"/>
      <c r="BGV371" s="300"/>
      <c r="BGW371" s="300"/>
      <c r="BGX371" s="300"/>
      <c r="BGY371" s="301"/>
      <c r="BGZ371" s="300"/>
      <c r="BHA371" s="300"/>
      <c r="BHB371" s="300"/>
      <c r="BHC371" s="301"/>
      <c r="BHD371" s="300"/>
      <c r="BHE371" s="300"/>
      <c r="BHF371" s="300"/>
      <c r="BHG371" s="301"/>
      <c r="BHH371" s="300"/>
      <c r="BHI371" s="300"/>
      <c r="BHJ371" s="300"/>
      <c r="BHK371" s="301"/>
      <c r="BHL371" s="300"/>
      <c r="BHM371" s="300"/>
      <c r="BHN371" s="300"/>
      <c r="BHO371" s="301"/>
      <c r="BHP371" s="300"/>
      <c r="BHQ371" s="300"/>
      <c r="BHR371" s="300"/>
      <c r="BHS371" s="301"/>
      <c r="BHT371" s="300"/>
      <c r="BHU371" s="300"/>
      <c r="BHV371" s="300"/>
      <c r="BHW371" s="301"/>
      <c r="BHX371" s="300"/>
      <c r="BHY371" s="300"/>
      <c r="BHZ371" s="300"/>
      <c r="BIA371" s="301"/>
      <c r="BIB371" s="300"/>
      <c r="BIC371" s="300"/>
      <c r="BID371" s="300"/>
      <c r="BIE371" s="301"/>
      <c r="BIF371" s="300"/>
      <c r="BIG371" s="396"/>
      <c r="BIH371" s="396"/>
      <c r="BII371" s="396"/>
      <c r="BIJ371" s="396"/>
      <c r="BIK371" s="167"/>
      <c r="BIL371" s="653"/>
      <c r="BIM371" s="653"/>
      <c r="BIN371" s="653"/>
      <c r="BIO371" s="258"/>
      <c r="BIP371" s="300"/>
      <c r="BIQ371" s="300"/>
      <c r="BIR371" s="301"/>
      <c r="BIS371" s="300"/>
      <c r="BIT371" s="300"/>
      <c r="BIU371" s="300"/>
      <c r="BIV371" s="301"/>
      <c r="BIW371" s="300"/>
      <c r="BIX371" s="300"/>
      <c r="BIY371" s="300"/>
      <c r="BIZ371" s="301"/>
      <c r="BJA371" s="300"/>
      <c r="BJB371" s="300"/>
      <c r="BJC371" s="300"/>
      <c r="BJD371" s="301"/>
      <c r="BJE371" s="300"/>
      <c r="BJF371" s="300"/>
      <c r="BJG371" s="300"/>
      <c r="BJH371" s="301"/>
      <c r="BJI371" s="300"/>
      <c r="BJJ371" s="300"/>
      <c r="BJK371" s="300"/>
      <c r="BJL371" s="301"/>
      <c r="BJM371" s="300"/>
      <c r="BJN371" s="300"/>
      <c r="BJO371" s="300"/>
      <c r="BJP371" s="301"/>
      <c r="BJQ371" s="300"/>
      <c r="BJR371" s="300"/>
      <c r="BJS371" s="300"/>
      <c r="BJT371" s="301"/>
      <c r="BJU371" s="300"/>
      <c r="BJV371" s="300"/>
      <c r="BJW371" s="300"/>
      <c r="BJX371" s="301"/>
      <c r="BJY371" s="300"/>
      <c r="BJZ371" s="300"/>
      <c r="BKA371" s="300"/>
      <c r="BKB371" s="301"/>
      <c r="BKC371" s="300"/>
      <c r="BKD371" s="300"/>
      <c r="BKE371" s="300"/>
      <c r="BKF371" s="301"/>
      <c r="BKG371" s="300"/>
      <c r="BKH371" s="300"/>
      <c r="BKI371" s="300"/>
      <c r="BKJ371" s="301"/>
      <c r="BKK371" s="300"/>
      <c r="BKL371" s="300"/>
      <c r="BKM371" s="300"/>
      <c r="BKN371" s="301"/>
      <c r="BKO371" s="300"/>
      <c r="BKP371" s="300"/>
      <c r="BKQ371" s="300"/>
      <c r="BKR371" s="301"/>
      <c r="BKS371" s="300"/>
      <c r="BKT371" s="300"/>
      <c r="BKU371" s="300"/>
      <c r="BKV371" s="301"/>
      <c r="BKW371" s="300"/>
      <c r="BKX371" s="300"/>
      <c r="BKY371" s="300"/>
      <c r="BKZ371" s="301"/>
      <c r="BLA371" s="300"/>
      <c r="BLB371" s="300"/>
      <c r="BLC371" s="300"/>
      <c r="BLD371" s="301"/>
      <c r="BLE371" s="300"/>
      <c r="BLF371" s="300"/>
      <c r="BLG371" s="300"/>
      <c r="BLH371" s="301"/>
      <c r="BLI371" s="300"/>
      <c r="BLJ371" s="300"/>
      <c r="BLK371" s="300"/>
      <c r="BLL371" s="301"/>
      <c r="BLM371" s="300"/>
      <c r="BLN371" s="300"/>
      <c r="BLO371" s="300"/>
      <c r="BLP371" s="301"/>
      <c r="BLQ371" s="300"/>
      <c r="BLR371" s="300"/>
      <c r="BLS371" s="300"/>
      <c r="BLT371" s="301"/>
      <c r="BLU371" s="300"/>
      <c r="BLV371" s="300"/>
      <c r="BLW371" s="300"/>
      <c r="BLX371" s="301"/>
      <c r="BLY371" s="300"/>
      <c r="BLZ371" s="300"/>
      <c r="BMA371" s="300"/>
      <c r="BMB371" s="301"/>
      <c r="BMC371" s="300"/>
      <c r="BMD371" s="300"/>
      <c r="BME371" s="300"/>
      <c r="BMF371" s="301"/>
      <c r="BMG371" s="300"/>
      <c r="BMH371" s="300"/>
      <c r="BMI371" s="300"/>
      <c r="BMJ371" s="301"/>
      <c r="BMK371" s="300"/>
      <c r="BML371" s="300"/>
      <c r="BMM371" s="300"/>
      <c r="BMN371" s="301"/>
      <c r="BMO371" s="300"/>
      <c r="BMP371" s="300"/>
      <c r="BMQ371" s="300"/>
      <c r="BMR371" s="301"/>
      <c r="BMS371" s="300"/>
      <c r="BMT371" s="300"/>
      <c r="BMU371" s="300"/>
      <c r="BMV371" s="301"/>
      <c r="BMW371" s="300"/>
      <c r="BMX371" s="300"/>
      <c r="BMY371" s="300"/>
      <c r="BMZ371" s="301"/>
      <c r="BNA371" s="300"/>
      <c r="BNB371" s="300"/>
      <c r="BNC371" s="300"/>
      <c r="BND371" s="301"/>
      <c r="BNE371" s="300"/>
      <c r="BNF371" s="300"/>
      <c r="BNG371" s="300"/>
      <c r="BNH371" s="301"/>
      <c r="BNI371" s="300"/>
      <c r="BNJ371" s="396"/>
      <c r="BNK371" s="396"/>
      <c r="BNL371" s="396"/>
      <c r="BNM371" s="396"/>
      <c r="BNN371" s="167"/>
      <c r="BNO371" s="653"/>
      <c r="BNP371" s="653"/>
      <c r="BNQ371" s="653"/>
      <c r="BNR371" s="258"/>
      <c r="BNS371" s="300"/>
      <c r="BNT371" s="300"/>
      <c r="BNU371" s="301"/>
      <c r="BNV371" s="300"/>
      <c r="BNW371" s="300"/>
      <c r="BNX371" s="300"/>
      <c r="BNY371" s="301"/>
      <c r="BNZ371" s="300"/>
      <c r="BOA371" s="300"/>
      <c r="BOB371" s="300"/>
      <c r="BOC371" s="301"/>
      <c r="BOD371" s="300"/>
      <c r="BOE371" s="300"/>
      <c r="BOF371" s="300"/>
      <c r="BOG371" s="301"/>
      <c r="BOH371" s="300"/>
      <c r="BOI371" s="300"/>
      <c r="BOJ371" s="300"/>
      <c r="BOK371" s="301"/>
      <c r="BOL371" s="300"/>
      <c r="BOM371" s="300"/>
      <c r="BON371" s="300"/>
      <c r="BOO371" s="301"/>
      <c r="BOP371" s="300"/>
      <c r="BOQ371" s="300"/>
      <c r="BOR371" s="300"/>
      <c r="BOS371" s="301"/>
      <c r="BOT371" s="300"/>
      <c r="BOU371" s="300"/>
      <c r="BOV371" s="300"/>
      <c r="BOW371" s="301"/>
      <c r="BOX371" s="300"/>
      <c r="BOY371" s="300"/>
      <c r="BOZ371" s="300"/>
      <c r="BPA371" s="301"/>
      <c r="BPB371" s="300"/>
      <c r="BPC371" s="300"/>
      <c r="BPD371" s="300"/>
      <c r="BPE371" s="301"/>
      <c r="BPF371" s="300"/>
      <c r="BPG371" s="300"/>
      <c r="BPH371" s="300"/>
      <c r="BPI371" s="301"/>
      <c r="BPJ371" s="300"/>
      <c r="BPK371" s="300"/>
      <c r="BPL371" s="300"/>
      <c r="BPM371" s="301"/>
      <c r="BPN371" s="300"/>
      <c r="BPO371" s="300"/>
      <c r="BPP371" s="300"/>
      <c r="BPQ371" s="301"/>
      <c r="BPR371" s="300"/>
      <c r="BPS371" s="300"/>
      <c r="BPT371" s="300"/>
      <c r="BPU371" s="301"/>
      <c r="BPV371" s="300"/>
      <c r="BPW371" s="300"/>
      <c r="BPX371" s="300"/>
      <c r="BPY371" s="301"/>
      <c r="BPZ371" s="300"/>
      <c r="BQA371" s="300"/>
      <c r="BQB371" s="300"/>
      <c r="BQC371" s="301"/>
      <c r="BQD371" s="300"/>
      <c r="BQE371" s="300"/>
      <c r="BQF371" s="300"/>
      <c r="BQG371" s="301"/>
      <c r="BQH371" s="300"/>
      <c r="BQI371" s="300"/>
      <c r="BQJ371" s="300"/>
      <c r="BQK371" s="301"/>
      <c r="BQL371" s="300"/>
      <c r="BQM371" s="300"/>
      <c r="BQN371" s="300"/>
      <c r="BQO371" s="301"/>
      <c r="BQP371" s="300"/>
      <c r="BQQ371" s="300"/>
      <c r="BQR371" s="300"/>
      <c r="BQS371" s="301"/>
      <c r="BQT371" s="300"/>
      <c r="BQU371" s="300"/>
      <c r="BQV371" s="300"/>
      <c r="BQW371" s="301"/>
      <c r="BQX371" s="300"/>
      <c r="BQY371" s="300"/>
      <c r="BQZ371" s="300"/>
      <c r="BRA371" s="301"/>
      <c r="BRB371" s="300"/>
      <c r="BRC371" s="300"/>
      <c r="BRD371" s="300"/>
      <c r="BRE371" s="301"/>
      <c r="BRF371" s="300"/>
      <c r="BRG371" s="300"/>
      <c r="BRH371" s="300"/>
      <c r="BRI371" s="301"/>
      <c r="BRJ371" s="300"/>
      <c r="BRK371" s="300"/>
      <c r="BRL371" s="300"/>
      <c r="BRM371" s="301"/>
      <c r="BRN371" s="300"/>
      <c r="BRO371" s="300"/>
      <c r="BRP371" s="300"/>
      <c r="BRQ371" s="301"/>
      <c r="BRR371" s="300"/>
      <c r="BRS371" s="300"/>
      <c r="BRT371" s="300"/>
      <c r="BRU371" s="301"/>
      <c r="BRV371" s="300"/>
      <c r="BRW371" s="300"/>
      <c r="BRX371" s="300"/>
      <c r="BRY371" s="301"/>
      <c r="BRZ371" s="300"/>
      <c r="BSA371" s="300"/>
      <c r="BSB371" s="300"/>
      <c r="BSC371" s="301"/>
      <c r="BSD371" s="300"/>
      <c r="BSE371" s="300"/>
      <c r="BSF371" s="300"/>
      <c r="BSG371" s="301"/>
      <c r="BSH371" s="300"/>
      <c r="BSI371" s="300"/>
      <c r="BSJ371" s="300"/>
      <c r="BSK371" s="301"/>
      <c r="BSL371" s="300"/>
      <c r="BSM371" s="396"/>
      <c r="BSN371" s="396"/>
      <c r="BSO371" s="396"/>
      <c r="BSP371" s="396"/>
      <c r="BSQ371" s="167"/>
      <c r="BSR371" s="653"/>
      <c r="BSS371" s="653"/>
      <c r="BST371" s="653"/>
      <c r="BSU371" s="258"/>
      <c r="BSV371" s="300"/>
      <c r="BSW371" s="300"/>
      <c r="BSX371" s="301"/>
      <c r="BSY371" s="300"/>
      <c r="BSZ371" s="300"/>
      <c r="BTA371" s="300"/>
      <c r="BTB371" s="301"/>
      <c r="BTC371" s="300"/>
      <c r="BTD371" s="300"/>
      <c r="BTE371" s="300"/>
      <c r="BTF371" s="301"/>
      <c r="BTG371" s="300"/>
      <c r="BTH371" s="300"/>
      <c r="BTI371" s="300"/>
      <c r="BTJ371" s="301"/>
      <c r="BTK371" s="300"/>
      <c r="BTL371" s="300"/>
      <c r="BTM371" s="300"/>
      <c r="BTN371" s="301"/>
      <c r="BTO371" s="300"/>
      <c r="BTP371" s="300"/>
      <c r="BTQ371" s="300"/>
      <c r="BTR371" s="301"/>
      <c r="BTS371" s="300"/>
      <c r="BTT371" s="300"/>
      <c r="BTU371" s="300"/>
      <c r="BTV371" s="301"/>
      <c r="BTW371" s="300"/>
      <c r="BTX371" s="300"/>
      <c r="BTY371" s="300"/>
      <c r="BTZ371" s="301"/>
      <c r="BUA371" s="300"/>
      <c r="BUB371" s="300"/>
      <c r="BUC371" s="300"/>
      <c r="BUD371" s="301"/>
      <c r="BUE371" s="300"/>
      <c r="BUF371" s="300"/>
      <c r="BUG371" s="300"/>
      <c r="BUH371" s="301"/>
      <c r="BUI371" s="300"/>
      <c r="BUJ371" s="300"/>
      <c r="BUK371" s="300"/>
      <c r="BUL371" s="301"/>
      <c r="BUM371" s="300"/>
      <c r="BUN371" s="300"/>
      <c r="BUO371" s="300"/>
      <c r="BUP371" s="301"/>
      <c r="BUQ371" s="300"/>
      <c r="BUR371" s="300"/>
      <c r="BUS371" s="300"/>
      <c r="BUT371" s="301"/>
      <c r="BUU371" s="300"/>
      <c r="BUV371" s="300"/>
      <c r="BUW371" s="300"/>
      <c r="BUX371" s="301"/>
      <c r="BUY371" s="300"/>
      <c r="BUZ371" s="300"/>
      <c r="BVA371" s="300"/>
      <c r="BVB371" s="301"/>
      <c r="BVC371" s="300"/>
      <c r="BVD371" s="300"/>
      <c r="BVE371" s="300"/>
      <c r="BVF371" s="301"/>
      <c r="BVG371" s="300"/>
      <c r="BVH371" s="300"/>
      <c r="BVI371" s="300"/>
      <c r="BVJ371" s="301"/>
      <c r="BVK371" s="300"/>
      <c r="BVL371" s="300"/>
      <c r="BVM371" s="300"/>
      <c r="BVN371" s="301"/>
      <c r="BVO371" s="300"/>
      <c r="BVP371" s="300"/>
      <c r="BVQ371" s="300"/>
      <c r="BVR371" s="301"/>
      <c r="BVS371" s="300"/>
      <c r="BVT371" s="300"/>
      <c r="BVU371" s="300"/>
      <c r="BVV371" s="301"/>
      <c r="BVW371" s="300"/>
      <c r="BVX371" s="300"/>
      <c r="BVY371" s="300"/>
      <c r="BVZ371" s="301"/>
      <c r="BWA371" s="300"/>
      <c r="BWB371" s="300"/>
      <c r="BWC371" s="300"/>
      <c r="BWD371" s="301"/>
      <c r="BWE371" s="300"/>
      <c r="BWF371" s="300"/>
      <c r="BWG371" s="300"/>
      <c r="BWH371" s="301"/>
      <c r="BWI371" s="300"/>
      <c r="BWJ371" s="300"/>
      <c r="BWK371" s="300"/>
      <c r="BWL371" s="301"/>
      <c r="BWM371" s="300"/>
      <c r="BWN371" s="300"/>
      <c r="BWO371" s="300"/>
      <c r="BWP371" s="301"/>
      <c r="BWQ371" s="300"/>
      <c r="BWR371" s="300"/>
      <c r="BWS371" s="300"/>
      <c r="BWT371" s="301"/>
      <c r="BWU371" s="300"/>
      <c r="BWV371" s="300"/>
      <c r="BWW371" s="300"/>
      <c r="BWX371" s="301"/>
      <c r="BWY371" s="300"/>
      <c r="BWZ371" s="300"/>
      <c r="BXA371" s="300"/>
      <c r="BXB371" s="301"/>
      <c r="BXC371" s="300"/>
      <c r="BXD371" s="300"/>
      <c r="BXE371" s="300"/>
      <c r="BXF371" s="301"/>
      <c r="BXG371" s="300"/>
      <c r="BXH371" s="300"/>
      <c r="BXI371" s="300"/>
      <c r="BXJ371" s="301"/>
      <c r="BXK371" s="300"/>
      <c r="BXL371" s="300"/>
      <c r="BXM371" s="300"/>
      <c r="BXN371" s="301"/>
      <c r="BXO371" s="300"/>
      <c r="BXP371" s="396"/>
      <c r="BXQ371" s="396"/>
      <c r="BXR371" s="396"/>
      <c r="BXS371" s="396"/>
      <c r="BXT371" s="167"/>
      <c r="BXU371" s="653"/>
      <c r="BXV371" s="653"/>
      <c r="BXW371" s="653"/>
      <c r="BXX371" s="258"/>
      <c r="BXY371" s="300"/>
      <c r="BXZ371" s="300"/>
      <c r="BYA371" s="301"/>
      <c r="BYB371" s="300"/>
      <c r="BYC371" s="300"/>
      <c r="BYD371" s="300"/>
      <c r="BYE371" s="301"/>
      <c r="BYF371" s="300"/>
      <c r="BYG371" s="300"/>
      <c r="BYH371" s="300"/>
      <c r="BYI371" s="301"/>
      <c r="BYJ371" s="300"/>
      <c r="BYK371" s="300"/>
      <c r="BYL371" s="300"/>
      <c r="BYM371" s="301"/>
      <c r="BYN371" s="300"/>
      <c r="BYO371" s="300"/>
      <c r="BYP371" s="300"/>
      <c r="BYQ371" s="301"/>
      <c r="BYR371" s="300"/>
      <c r="BYS371" s="300"/>
      <c r="BYT371" s="300"/>
      <c r="BYU371" s="301"/>
      <c r="BYV371" s="300"/>
      <c r="BYW371" s="300"/>
      <c r="BYX371" s="300"/>
      <c r="BYY371" s="301"/>
      <c r="BYZ371" s="300"/>
      <c r="BZA371" s="300"/>
      <c r="BZB371" s="300"/>
      <c r="BZC371" s="301"/>
      <c r="BZD371" s="300"/>
      <c r="BZE371" s="300"/>
      <c r="BZF371" s="300"/>
      <c r="BZG371" s="301"/>
      <c r="BZH371" s="300"/>
      <c r="BZI371" s="300"/>
      <c r="BZJ371" s="300"/>
      <c r="BZK371" s="301"/>
      <c r="BZL371" s="300"/>
      <c r="BZM371" s="300"/>
      <c r="BZN371" s="300"/>
      <c r="BZO371" s="301"/>
      <c r="BZP371" s="300"/>
      <c r="BZQ371" s="300"/>
      <c r="BZR371" s="300"/>
      <c r="BZS371" s="301"/>
      <c r="BZT371" s="300"/>
      <c r="BZU371" s="300"/>
      <c r="BZV371" s="300"/>
      <c r="BZW371" s="301"/>
      <c r="BZX371" s="300"/>
      <c r="BZY371" s="300"/>
      <c r="BZZ371" s="300"/>
      <c r="CAA371" s="301"/>
      <c r="CAB371" s="300"/>
      <c r="CAC371" s="300"/>
      <c r="CAD371" s="300"/>
      <c r="CAE371" s="301"/>
      <c r="CAF371" s="300"/>
      <c r="CAG371" s="300"/>
      <c r="CAH371" s="300"/>
      <c r="CAI371" s="301"/>
      <c r="CAJ371" s="300"/>
      <c r="CAK371" s="300"/>
      <c r="CAL371" s="300"/>
      <c r="CAM371" s="301"/>
      <c r="CAN371" s="300"/>
      <c r="CAO371" s="300"/>
      <c r="CAP371" s="300"/>
      <c r="CAQ371" s="301"/>
      <c r="CAR371" s="300"/>
      <c r="CAS371" s="300"/>
      <c r="CAT371" s="300"/>
      <c r="CAU371" s="301"/>
      <c r="CAV371" s="300"/>
      <c r="CAW371" s="300"/>
      <c r="CAX371" s="300"/>
      <c r="CAY371" s="301"/>
      <c r="CAZ371" s="300"/>
      <c r="CBA371" s="300"/>
      <c r="CBB371" s="300"/>
      <c r="CBC371" s="301"/>
      <c r="CBD371" s="300"/>
      <c r="CBE371" s="300"/>
      <c r="CBF371" s="300"/>
      <c r="CBG371" s="301"/>
      <c r="CBH371" s="300"/>
      <c r="CBI371" s="300"/>
      <c r="CBJ371" s="300"/>
      <c r="CBK371" s="301"/>
      <c r="CBL371" s="300"/>
      <c r="CBM371" s="300"/>
      <c r="CBN371" s="300"/>
      <c r="CBO371" s="301"/>
      <c r="CBP371" s="300"/>
      <c r="CBQ371" s="300"/>
      <c r="CBR371" s="300"/>
      <c r="CBS371" s="301"/>
      <c r="CBT371" s="300"/>
      <c r="CBU371" s="300"/>
      <c r="CBV371" s="300"/>
      <c r="CBW371" s="301"/>
      <c r="CBX371" s="300"/>
      <c r="CBY371" s="300"/>
      <c r="CBZ371" s="300"/>
      <c r="CCA371" s="301"/>
      <c r="CCB371" s="300"/>
      <c r="CCC371" s="300"/>
      <c r="CCD371" s="300"/>
      <c r="CCE371" s="301"/>
      <c r="CCF371" s="300"/>
      <c r="CCG371" s="300"/>
      <c r="CCH371" s="300"/>
      <c r="CCI371" s="301"/>
      <c r="CCJ371" s="300"/>
      <c r="CCK371" s="300"/>
      <c r="CCL371" s="300"/>
      <c r="CCM371" s="301"/>
      <c r="CCN371" s="300"/>
      <c r="CCO371" s="300"/>
      <c r="CCP371" s="300"/>
      <c r="CCQ371" s="301"/>
      <c r="CCR371" s="300"/>
      <c r="CCS371" s="396"/>
      <c r="CCT371" s="396"/>
      <c r="CCU371" s="396"/>
      <c r="CCV371" s="396"/>
      <c r="CCW371" s="167"/>
      <c r="CCX371" s="653"/>
      <c r="CCY371" s="653"/>
      <c r="CCZ371" s="653"/>
      <c r="CDA371" s="258"/>
      <c r="CDB371" s="300"/>
      <c r="CDC371" s="300"/>
      <c r="CDD371" s="301"/>
      <c r="CDE371" s="300"/>
      <c r="CDF371" s="300"/>
      <c r="CDG371" s="300"/>
      <c r="CDH371" s="301"/>
      <c r="CDI371" s="300"/>
      <c r="CDJ371" s="300"/>
      <c r="CDK371" s="300"/>
      <c r="CDL371" s="301"/>
      <c r="CDM371" s="300"/>
      <c r="CDN371" s="300"/>
      <c r="CDO371" s="300"/>
      <c r="CDP371" s="301"/>
      <c r="CDQ371" s="300"/>
      <c r="CDR371" s="300"/>
      <c r="CDS371" s="300"/>
      <c r="CDT371" s="301"/>
      <c r="CDU371" s="300"/>
      <c r="CDV371" s="300"/>
      <c r="CDW371" s="300"/>
      <c r="CDX371" s="301"/>
      <c r="CDY371" s="300"/>
      <c r="CDZ371" s="300"/>
      <c r="CEA371" s="300"/>
      <c r="CEB371" s="301"/>
      <c r="CEC371" s="300"/>
      <c r="CED371" s="300"/>
      <c r="CEE371" s="300"/>
      <c r="CEF371" s="301"/>
      <c r="CEG371" s="300"/>
      <c r="CEH371" s="300"/>
      <c r="CEI371" s="300"/>
      <c r="CEJ371" s="301"/>
      <c r="CEK371" s="300"/>
      <c r="CEL371" s="300"/>
      <c r="CEM371" s="300"/>
      <c r="CEN371" s="301"/>
      <c r="CEO371" s="300"/>
      <c r="CEP371" s="300"/>
      <c r="CEQ371" s="300"/>
      <c r="CER371" s="301"/>
      <c r="CES371" s="300"/>
      <c r="CET371" s="300"/>
      <c r="CEU371" s="300"/>
      <c r="CEV371" s="301"/>
      <c r="CEW371" s="300"/>
      <c r="CEX371" s="300"/>
      <c r="CEY371" s="300"/>
      <c r="CEZ371" s="301"/>
      <c r="CFA371" s="300"/>
      <c r="CFB371" s="300"/>
      <c r="CFC371" s="300"/>
      <c r="CFD371" s="301"/>
      <c r="CFE371" s="300"/>
      <c r="CFF371" s="300"/>
      <c r="CFG371" s="300"/>
      <c r="CFH371" s="301"/>
      <c r="CFI371" s="300"/>
      <c r="CFJ371" s="300"/>
      <c r="CFK371" s="300"/>
      <c r="CFL371" s="301"/>
      <c r="CFM371" s="300"/>
      <c r="CFN371" s="300"/>
      <c r="CFO371" s="300"/>
      <c r="CFP371" s="301"/>
      <c r="CFQ371" s="300"/>
      <c r="CFR371" s="300"/>
      <c r="CFS371" s="300"/>
      <c r="CFT371" s="301"/>
      <c r="CFU371" s="300"/>
      <c r="CFV371" s="300"/>
      <c r="CFW371" s="300"/>
      <c r="CFX371" s="301"/>
      <c r="CFY371" s="300"/>
      <c r="CFZ371" s="300"/>
      <c r="CGA371" s="300"/>
      <c r="CGB371" s="301"/>
      <c r="CGC371" s="300"/>
      <c r="CGD371" s="300"/>
      <c r="CGE371" s="300"/>
      <c r="CGF371" s="301"/>
      <c r="CGG371" s="300"/>
      <c r="CGH371" s="300"/>
      <c r="CGI371" s="300"/>
      <c r="CGJ371" s="301"/>
      <c r="CGK371" s="300"/>
      <c r="CGL371" s="300"/>
      <c r="CGM371" s="300"/>
      <c r="CGN371" s="301"/>
      <c r="CGO371" s="300"/>
      <c r="CGP371" s="300"/>
      <c r="CGQ371" s="300"/>
      <c r="CGR371" s="301"/>
      <c r="CGS371" s="300"/>
      <c r="CGT371" s="300"/>
      <c r="CGU371" s="300"/>
      <c r="CGV371" s="301"/>
      <c r="CGW371" s="300"/>
      <c r="CGX371" s="300"/>
      <c r="CGY371" s="300"/>
      <c r="CGZ371" s="301"/>
      <c r="CHA371" s="300"/>
      <c r="CHB371" s="300"/>
      <c r="CHC371" s="300"/>
      <c r="CHD371" s="301"/>
      <c r="CHE371" s="300"/>
      <c r="CHF371" s="300"/>
      <c r="CHG371" s="300"/>
      <c r="CHH371" s="301"/>
      <c r="CHI371" s="300"/>
      <c r="CHJ371" s="300"/>
      <c r="CHK371" s="300"/>
      <c r="CHL371" s="301"/>
      <c r="CHM371" s="300"/>
      <c r="CHN371" s="300"/>
      <c r="CHO371" s="300"/>
      <c r="CHP371" s="301"/>
      <c r="CHQ371" s="300"/>
      <c r="CHR371" s="300"/>
      <c r="CHS371" s="300"/>
      <c r="CHT371" s="301"/>
      <c r="CHU371" s="300"/>
      <c r="CHV371" s="396"/>
      <c r="CHW371" s="396"/>
      <c r="CHX371" s="396"/>
      <c r="CHY371" s="396"/>
      <c r="CHZ371" s="167"/>
      <c r="CIA371" s="653"/>
      <c r="CIB371" s="653"/>
      <c r="CIC371" s="653"/>
      <c r="CID371" s="258"/>
      <c r="CIE371" s="300"/>
      <c r="CIF371" s="300"/>
      <c r="CIG371" s="301"/>
      <c r="CIH371" s="300"/>
      <c r="CII371" s="300"/>
      <c r="CIJ371" s="300"/>
      <c r="CIK371" s="301"/>
      <c r="CIL371" s="300"/>
      <c r="CIM371" s="300"/>
      <c r="CIN371" s="300"/>
      <c r="CIO371" s="301"/>
      <c r="CIP371" s="300"/>
      <c r="CIQ371" s="300"/>
      <c r="CIR371" s="300"/>
      <c r="CIS371" s="301"/>
      <c r="CIT371" s="300"/>
      <c r="CIU371" s="300"/>
      <c r="CIV371" s="300"/>
      <c r="CIW371" s="301"/>
      <c r="CIX371" s="300"/>
      <c r="CIY371" s="300"/>
      <c r="CIZ371" s="300"/>
      <c r="CJA371" s="301"/>
      <c r="CJB371" s="300"/>
      <c r="CJC371" s="300"/>
      <c r="CJD371" s="300"/>
      <c r="CJE371" s="301"/>
      <c r="CJF371" s="300"/>
      <c r="CJG371" s="300"/>
      <c r="CJH371" s="300"/>
      <c r="CJI371" s="301"/>
      <c r="CJJ371" s="300"/>
      <c r="CJK371" s="300"/>
      <c r="CJL371" s="300"/>
      <c r="CJM371" s="301"/>
      <c r="CJN371" s="300"/>
      <c r="CJO371" s="300"/>
      <c r="CJP371" s="300"/>
      <c r="CJQ371" s="301"/>
      <c r="CJR371" s="300"/>
      <c r="CJS371" s="300"/>
      <c r="CJT371" s="300"/>
      <c r="CJU371" s="301"/>
      <c r="CJV371" s="300"/>
      <c r="CJW371" s="300"/>
      <c r="CJX371" s="300"/>
      <c r="CJY371" s="301"/>
      <c r="CJZ371" s="300"/>
      <c r="CKA371" s="300"/>
      <c r="CKB371" s="300"/>
      <c r="CKC371" s="301"/>
      <c r="CKD371" s="300"/>
      <c r="CKE371" s="300"/>
      <c r="CKF371" s="300"/>
      <c r="CKG371" s="301"/>
      <c r="CKH371" s="300"/>
      <c r="CKI371" s="300"/>
      <c r="CKJ371" s="300"/>
      <c r="CKK371" s="301"/>
      <c r="CKL371" s="300"/>
      <c r="CKM371" s="300"/>
      <c r="CKN371" s="300"/>
      <c r="CKO371" s="301"/>
      <c r="CKP371" s="300"/>
      <c r="CKQ371" s="300"/>
      <c r="CKR371" s="300"/>
      <c r="CKS371" s="301"/>
      <c r="CKT371" s="300"/>
      <c r="CKU371" s="300"/>
      <c r="CKV371" s="300"/>
      <c r="CKW371" s="301"/>
      <c r="CKX371" s="300"/>
      <c r="CKY371" s="300"/>
      <c r="CKZ371" s="300"/>
      <c r="CLA371" s="301"/>
      <c r="CLB371" s="300"/>
      <c r="CLC371" s="300"/>
      <c r="CLD371" s="300"/>
      <c r="CLE371" s="301"/>
      <c r="CLF371" s="300"/>
      <c r="CLG371" s="300"/>
      <c r="CLH371" s="300"/>
      <c r="CLI371" s="301"/>
      <c r="CLJ371" s="300"/>
      <c r="CLK371" s="300"/>
      <c r="CLL371" s="300"/>
      <c r="CLM371" s="301"/>
      <c r="CLN371" s="300"/>
      <c r="CLO371" s="300"/>
      <c r="CLP371" s="300"/>
      <c r="CLQ371" s="301"/>
      <c r="CLR371" s="300"/>
      <c r="CLS371" s="300"/>
      <c r="CLT371" s="300"/>
      <c r="CLU371" s="301"/>
      <c r="CLV371" s="300"/>
      <c r="CLW371" s="300"/>
      <c r="CLX371" s="300"/>
      <c r="CLY371" s="301"/>
      <c r="CLZ371" s="300"/>
      <c r="CMA371" s="300"/>
      <c r="CMB371" s="300"/>
      <c r="CMC371" s="301"/>
      <c r="CMD371" s="300"/>
      <c r="CME371" s="300"/>
      <c r="CMF371" s="300"/>
      <c r="CMG371" s="301"/>
      <c r="CMH371" s="300"/>
      <c r="CMI371" s="300"/>
      <c r="CMJ371" s="300"/>
      <c r="CMK371" s="301"/>
      <c r="CML371" s="300"/>
      <c r="CMM371" s="300"/>
      <c r="CMN371" s="300"/>
      <c r="CMO371" s="301"/>
      <c r="CMP371" s="300"/>
      <c r="CMQ371" s="300"/>
      <c r="CMR371" s="300"/>
      <c r="CMS371" s="301"/>
      <c r="CMT371" s="300"/>
      <c r="CMU371" s="300"/>
      <c r="CMV371" s="300"/>
      <c r="CMW371" s="301"/>
      <c r="CMX371" s="300"/>
      <c r="CMY371" s="396"/>
      <c r="CMZ371" s="396"/>
      <c r="CNA371" s="396"/>
      <c r="CNB371" s="396"/>
      <c r="CNC371" s="167"/>
      <c r="CND371" s="653"/>
      <c r="CNE371" s="653"/>
      <c r="CNF371" s="653"/>
      <c r="CNG371" s="258"/>
      <c r="CNH371" s="300"/>
      <c r="CNI371" s="300"/>
      <c r="CNJ371" s="301"/>
      <c r="CNK371" s="300"/>
      <c r="CNL371" s="300"/>
      <c r="CNM371" s="300"/>
      <c r="CNN371" s="301"/>
      <c r="CNO371" s="300"/>
      <c r="CNP371" s="300"/>
      <c r="CNQ371" s="300"/>
      <c r="CNR371" s="301"/>
      <c r="CNS371" s="300"/>
      <c r="CNT371" s="300"/>
      <c r="CNU371" s="300"/>
      <c r="CNV371" s="301"/>
      <c r="CNW371" s="300"/>
      <c r="CNX371" s="300"/>
      <c r="CNY371" s="300"/>
      <c r="CNZ371" s="301"/>
      <c r="COA371" s="300"/>
      <c r="COB371" s="300"/>
      <c r="COC371" s="300"/>
      <c r="COD371" s="301"/>
      <c r="COE371" s="300"/>
      <c r="COF371" s="300"/>
      <c r="COG371" s="300"/>
      <c r="COH371" s="301"/>
      <c r="COI371" s="300"/>
      <c r="COJ371" s="300"/>
      <c r="COK371" s="300"/>
      <c r="COL371" s="301"/>
      <c r="COM371" s="300"/>
      <c r="CON371" s="300"/>
      <c r="COO371" s="300"/>
      <c r="COP371" s="301"/>
      <c r="COQ371" s="300"/>
      <c r="COR371" s="300"/>
      <c r="COS371" s="300"/>
      <c r="COT371" s="301"/>
      <c r="COU371" s="300"/>
      <c r="COV371" s="300"/>
      <c r="COW371" s="300"/>
      <c r="COX371" s="301"/>
      <c r="COY371" s="300"/>
      <c r="COZ371" s="300"/>
      <c r="CPA371" s="300"/>
      <c r="CPB371" s="301"/>
      <c r="CPC371" s="300"/>
      <c r="CPD371" s="300"/>
      <c r="CPE371" s="300"/>
      <c r="CPF371" s="301"/>
      <c r="CPG371" s="300"/>
      <c r="CPH371" s="300"/>
      <c r="CPI371" s="300"/>
      <c r="CPJ371" s="301"/>
      <c r="CPK371" s="300"/>
      <c r="CPL371" s="300"/>
      <c r="CPM371" s="300"/>
      <c r="CPN371" s="301"/>
      <c r="CPO371" s="300"/>
      <c r="CPP371" s="300"/>
      <c r="CPQ371" s="300"/>
      <c r="CPR371" s="301"/>
      <c r="CPS371" s="300"/>
      <c r="CPT371" s="300"/>
      <c r="CPU371" s="300"/>
      <c r="CPV371" s="301"/>
      <c r="CPW371" s="300"/>
      <c r="CPX371" s="300"/>
      <c r="CPY371" s="300"/>
      <c r="CPZ371" s="301"/>
      <c r="CQA371" s="300"/>
      <c r="CQB371" s="300"/>
      <c r="CQC371" s="300"/>
      <c r="CQD371" s="301"/>
      <c r="CQE371" s="300"/>
      <c r="CQF371" s="300"/>
      <c r="CQG371" s="300"/>
      <c r="CQH371" s="301"/>
      <c r="CQI371" s="300"/>
      <c r="CQJ371" s="300"/>
      <c r="CQK371" s="300"/>
      <c r="CQL371" s="301"/>
      <c r="CQM371" s="300"/>
      <c r="CQN371" s="300"/>
      <c r="CQO371" s="300"/>
      <c r="CQP371" s="301"/>
      <c r="CQQ371" s="300"/>
      <c r="CQR371" s="300"/>
      <c r="CQS371" s="300"/>
      <c r="CQT371" s="301"/>
      <c r="CQU371" s="300"/>
      <c r="CQV371" s="300"/>
      <c r="CQW371" s="300"/>
      <c r="CQX371" s="301"/>
      <c r="CQY371" s="300"/>
      <c r="CQZ371" s="300"/>
      <c r="CRA371" s="300"/>
      <c r="CRB371" s="301"/>
      <c r="CRC371" s="300"/>
      <c r="CRD371" s="300"/>
      <c r="CRE371" s="300"/>
      <c r="CRF371" s="301"/>
      <c r="CRG371" s="300"/>
      <c r="CRH371" s="300"/>
      <c r="CRI371" s="300"/>
      <c r="CRJ371" s="301"/>
      <c r="CRK371" s="300"/>
      <c r="CRL371" s="300"/>
      <c r="CRM371" s="300"/>
      <c r="CRN371" s="301"/>
      <c r="CRO371" s="300"/>
      <c r="CRP371" s="300"/>
      <c r="CRQ371" s="300"/>
      <c r="CRR371" s="301"/>
      <c r="CRS371" s="300"/>
      <c r="CRT371" s="300"/>
      <c r="CRU371" s="300"/>
      <c r="CRV371" s="301"/>
      <c r="CRW371" s="300"/>
      <c r="CRX371" s="300"/>
      <c r="CRY371" s="300"/>
      <c r="CRZ371" s="301"/>
      <c r="CSA371" s="300"/>
      <c r="CSB371" s="396"/>
      <c r="CSC371" s="396"/>
      <c r="CSD371" s="396"/>
      <c r="CSE371" s="396"/>
      <c r="CSF371" s="167"/>
      <c r="CSG371" s="653"/>
      <c r="CSH371" s="653"/>
      <c r="CSI371" s="653"/>
      <c r="CSJ371" s="258"/>
      <c r="CSK371" s="300"/>
      <c r="CSL371" s="300"/>
      <c r="CSM371" s="301"/>
      <c r="CSN371" s="300"/>
      <c r="CSO371" s="300"/>
      <c r="CSP371" s="300"/>
      <c r="CSQ371" s="301"/>
      <c r="CSR371" s="300"/>
      <c r="CSS371" s="300"/>
      <c r="CST371" s="300"/>
      <c r="CSU371" s="301"/>
      <c r="CSV371" s="300"/>
      <c r="CSW371" s="300"/>
      <c r="CSX371" s="300"/>
      <c r="CSY371" s="301"/>
      <c r="CSZ371" s="300"/>
      <c r="CTA371" s="300"/>
      <c r="CTB371" s="300"/>
      <c r="CTC371" s="301"/>
      <c r="CTD371" s="300"/>
      <c r="CTE371" s="300"/>
      <c r="CTF371" s="300"/>
      <c r="CTG371" s="301"/>
      <c r="CTH371" s="300"/>
      <c r="CTI371" s="300"/>
      <c r="CTJ371" s="300"/>
      <c r="CTK371" s="301"/>
      <c r="CTL371" s="300"/>
      <c r="CTM371" s="300"/>
      <c r="CTN371" s="300"/>
      <c r="CTO371" s="301"/>
      <c r="CTP371" s="300"/>
      <c r="CTQ371" s="300"/>
      <c r="CTR371" s="300"/>
      <c r="CTS371" s="301"/>
      <c r="CTT371" s="300"/>
      <c r="CTU371" s="300"/>
      <c r="CTV371" s="300"/>
      <c r="CTW371" s="301"/>
      <c r="CTX371" s="300"/>
      <c r="CTY371" s="300"/>
      <c r="CTZ371" s="300"/>
      <c r="CUA371" s="301"/>
      <c r="CUB371" s="300"/>
      <c r="CUC371" s="300"/>
      <c r="CUD371" s="300"/>
      <c r="CUE371" s="301"/>
      <c r="CUF371" s="300"/>
      <c r="CUG371" s="300"/>
      <c r="CUH371" s="300"/>
      <c r="CUI371" s="301"/>
      <c r="CUJ371" s="300"/>
      <c r="CUK371" s="300"/>
      <c r="CUL371" s="300"/>
      <c r="CUM371" s="301"/>
      <c r="CUN371" s="300"/>
      <c r="CUO371" s="300"/>
      <c r="CUP371" s="300"/>
      <c r="CUQ371" s="301"/>
      <c r="CUR371" s="300"/>
      <c r="CUS371" s="300"/>
      <c r="CUT371" s="300"/>
      <c r="CUU371" s="301"/>
      <c r="CUV371" s="300"/>
      <c r="CUW371" s="300"/>
      <c r="CUX371" s="300"/>
      <c r="CUY371" s="301"/>
      <c r="CUZ371" s="300"/>
      <c r="CVA371" s="300"/>
      <c r="CVB371" s="300"/>
      <c r="CVC371" s="301"/>
      <c r="CVD371" s="300"/>
      <c r="CVE371" s="300"/>
      <c r="CVF371" s="300"/>
      <c r="CVG371" s="301"/>
      <c r="CVH371" s="300"/>
      <c r="CVI371" s="300"/>
      <c r="CVJ371" s="300"/>
      <c r="CVK371" s="301"/>
      <c r="CVL371" s="300"/>
      <c r="CVM371" s="300"/>
      <c r="CVN371" s="300"/>
      <c r="CVO371" s="301"/>
      <c r="CVP371" s="300"/>
      <c r="CVQ371" s="300"/>
      <c r="CVR371" s="300"/>
      <c r="CVS371" s="301"/>
      <c r="CVT371" s="300"/>
      <c r="CVU371" s="300"/>
      <c r="CVV371" s="300"/>
      <c r="CVW371" s="301"/>
      <c r="CVX371" s="300"/>
      <c r="CVY371" s="300"/>
      <c r="CVZ371" s="300"/>
      <c r="CWA371" s="301"/>
      <c r="CWB371" s="300"/>
      <c r="CWC371" s="300"/>
      <c r="CWD371" s="300"/>
      <c r="CWE371" s="301"/>
      <c r="CWF371" s="300"/>
      <c r="CWG371" s="300"/>
      <c r="CWH371" s="300"/>
      <c r="CWI371" s="301"/>
      <c r="CWJ371" s="300"/>
      <c r="CWK371" s="300"/>
      <c r="CWL371" s="300"/>
      <c r="CWM371" s="301"/>
      <c r="CWN371" s="300"/>
      <c r="CWO371" s="300"/>
      <c r="CWP371" s="300"/>
      <c r="CWQ371" s="301"/>
      <c r="CWR371" s="300"/>
      <c r="CWS371" s="300"/>
      <c r="CWT371" s="300"/>
      <c r="CWU371" s="301"/>
      <c r="CWV371" s="300"/>
      <c r="CWW371" s="300"/>
      <c r="CWX371" s="300"/>
      <c r="CWY371" s="301"/>
      <c r="CWZ371" s="300"/>
      <c r="CXA371" s="300"/>
      <c r="CXB371" s="300"/>
      <c r="CXC371" s="301"/>
      <c r="CXD371" s="300"/>
      <c r="CXE371" s="396"/>
      <c r="CXF371" s="396"/>
      <c r="CXG371" s="396"/>
      <c r="CXH371" s="396"/>
      <c r="CXI371" s="167"/>
      <c r="CXJ371" s="653"/>
      <c r="CXK371" s="653"/>
      <c r="CXL371" s="653"/>
      <c r="CXM371" s="258"/>
      <c r="CXN371" s="300"/>
      <c r="CXO371" s="300"/>
      <c r="CXP371" s="301"/>
      <c r="CXQ371" s="300"/>
      <c r="CXR371" s="300"/>
      <c r="CXS371" s="300"/>
      <c r="CXT371" s="301"/>
      <c r="CXU371" s="300"/>
      <c r="CXV371" s="300"/>
      <c r="CXW371" s="300"/>
      <c r="CXX371" s="301"/>
      <c r="CXY371" s="300"/>
      <c r="CXZ371" s="300"/>
      <c r="CYA371" s="300"/>
      <c r="CYB371" s="301"/>
      <c r="CYC371" s="300"/>
      <c r="CYD371" s="300"/>
      <c r="CYE371" s="300"/>
      <c r="CYF371" s="301"/>
      <c r="CYG371" s="300"/>
      <c r="CYH371" s="300"/>
      <c r="CYI371" s="300"/>
      <c r="CYJ371" s="301"/>
      <c r="CYK371" s="300"/>
      <c r="CYL371" s="300"/>
      <c r="CYM371" s="300"/>
      <c r="CYN371" s="301"/>
      <c r="CYO371" s="300"/>
      <c r="CYP371" s="300"/>
      <c r="CYQ371" s="300"/>
      <c r="CYR371" s="301"/>
      <c r="CYS371" s="300"/>
      <c r="CYT371" s="300"/>
      <c r="CYU371" s="300"/>
      <c r="CYV371" s="301"/>
      <c r="CYW371" s="300"/>
      <c r="CYX371" s="300"/>
      <c r="CYY371" s="300"/>
      <c r="CYZ371" s="301"/>
      <c r="CZA371" s="300"/>
      <c r="CZB371" s="300"/>
      <c r="CZC371" s="300"/>
      <c r="CZD371" s="301"/>
      <c r="CZE371" s="300"/>
      <c r="CZF371" s="300"/>
      <c r="CZG371" s="300"/>
      <c r="CZH371" s="301"/>
      <c r="CZI371" s="300"/>
      <c r="CZJ371" s="300"/>
      <c r="CZK371" s="300"/>
      <c r="CZL371" s="301"/>
      <c r="CZM371" s="300"/>
      <c r="CZN371" s="300"/>
      <c r="CZO371" s="300"/>
      <c r="CZP371" s="301"/>
      <c r="CZQ371" s="300"/>
      <c r="CZR371" s="300"/>
      <c r="CZS371" s="300"/>
      <c r="CZT371" s="301"/>
      <c r="CZU371" s="300"/>
      <c r="CZV371" s="300"/>
      <c r="CZW371" s="300"/>
      <c r="CZX371" s="301"/>
      <c r="CZY371" s="300"/>
      <c r="CZZ371" s="300"/>
      <c r="DAA371" s="300"/>
      <c r="DAB371" s="301"/>
      <c r="DAC371" s="300"/>
      <c r="DAD371" s="300"/>
      <c r="DAE371" s="300"/>
      <c r="DAF371" s="301"/>
      <c r="DAG371" s="300"/>
      <c r="DAH371" s="300"/>
      <c r="DAI371" s="300"/>
      <c r="DAJ371" s="301"/>
      <c r="DAK371" s="300"/>
      <c r="DAL371" s="300"/>
      <c r="DAM371" s="300"/>
      <c r="DAN371" s="301"/>
      <c r="DAO371" s="300"/>
      <c r="DAP371" s="300"/>
      <c r="DAQ371" s="300"/>
      <c r="DAR371" s="301"/>
      <c r="DAS371" s="300"/>
      <c r="DAT371" s="300"/>
      <c r="DAU371" s="300"/>
      <c r="DAV371" s="301"/>
      <c r="DAW371" s="300"/>
      <c r="DAX371" s="300"/>
      <c r="DAY371" s="300"/>
      <c r="DAZ371" s="301"/>
      <c r="DBA371" s="300"/>
      <c r="DBB371" s="300"/>
      <c r="DBC371" s="300"/>
      <c r="DBD371" s="301"/>
      <c r="DBE371" s="300"/>
      <c r="DBF371" s="300"/>
      <c r="DBG371" s="300"/>
      <c r="DBH371" s="301"/>
      <c r="DBI371" s="300"/>
      <c r="DBJ371" s="300"/>
      <c r="DBK371" s="300"/>
      <c r="DBL371" s="301"/>
      <c r="DBM371" s="300"/>
      <c r="DBN371" s="300"/>
      <c r="DBO371" s="300"/>
      <c r="DBP371" s="301"/>
      <c r="DBQ371" s="300"/>
      <c r="DBR371" s="300"/>
      <c r="DBS371" s="300"/>
      <c r="DBT371" s="301"/>
      <c r="DBU371" s="300"/>
      <c r="DBV371" s="300"/>
      <c r="DBW371" s="300"/>
      <c r="DBX371" s="301"/>
      <c r="DBY371" s="300"/>
      <c r="DBZ371" s="300"/>
      <c r="DCA371" s="300"/>
      <c r="DCB371" s="301"/>
      <c r="DCC371" s="300"/>
      <c r="DCD371" s="300"/>
      <c r="DCE371" s="300"/>
      <c r="DCF371" s="301"/>
      <c r="DCG371" s="300"/>
      <c r="DCH371" s="396"/>
      <c r="DCI371" s="396"/>
      <c r="DCJ371" s="396"/>
      <c r="DCK371" s="396"/>
      <c r="DCL371" s="167"/>
      <c r="DCM371" s="653"/>
      <c r="DCN371" s="653"/>
      <c r="DCO371" s="653"/>
      <c r="DCP371" s="258"/>
      <c r="DCQ371" s="300"/>
      <c r="DCR371" s="300"/>
      <c r="DCS371" s="301"/>
      <c r="DCT371" s="300"/>
      <c r="DCU371" s="300"/>
      <c r="DCV371" s="300"/>
      <c r="DCW371" s="301"/>
      <c r="DCX371" s="300"/>
      <c r="DCY371" s="300"/>
      <c r="DCZ371" s="300"/>
      <c r="DDA371" s="301"/>
      <c r="DDB371" s="300"/>
      <c r="DDC371" s="300"/>
      <c r="DDD371" s="300"/>
      <c r="DDE371" s="301"/>
      <c r="DDF371" s="300"/>
      <c r="DDG371" s="300"/>
      <c r="DDH371" s="300"/>
      <c r="DDI371" s="301"/>
      <c r="DDJ371" s="300"/>
      <c r="DDK371" s="300"/>
      <c r="DDL371" s="300"/>
      <c r="DDM371" s="301"/>
      <c r="DDN371" s="300"/>
      <c r="DDO371" s="300"/>
      <c r="DDP371" s="300"/>
      <c r="DDQ371" s="301"/>
      <c r="DDR371" s="300"/>
      <c r="DDS371" s="300"/>
      <c r="DDT371" s="300"/>
      <c r="DDU371" s="301"/>
      <c r="DDV371" s="300"/>
      <c r="DDW371" s="300"/>
      <c r="DDX371" s="300"/>
      <c r="DDY371" s="301"/>
      <c r="DDZ371" s="300"/>
      <c r="DEA371" s="300"/>
      <c r="DEB371" s="300"/>
      <c r="DEC371" s="301"/>
      <c r="DED371" s="300"/>
      <c r="DEE371" s="300"/>
      <c r="DEF371" s="300"/>
      <c r="DEG371" s="301"/>
      <c r="DEH371" s="300"/>
      <c r="DEI371" s="300"/>
      <c r="DEJ371" s="300"/>
      <c r="DEK371" s="301"/>
      <c r="DEL371" s="300"/>
      <c r="DEM371" s="300"/>
      <c r="DEN371" s="300"/>
      <c r="DEO371" s="301"/>
      <c r="DEP371" s="300"/>
      <c r="DEQ371" s="300"/>
      <c r="DER371" s="300"/>
      <c r="DES371" s="301"/>
      <c r="DET371" s="300"/>
      <c r="DEU371" s="300"/>
      <c r="DEV371" s="300"/>
      <c r="DEW371" s="301"/>
      <c r="DEX371" s="300"/>
      <c r="DEY371" s="300"/>
      <c r="DEZ371" s="300"/>
      <c r="DFA371" s="301"/>
      <c r="DFB371" s="300"/>
      <c r="DFC371" s="300"/>
      <c r="DFD371" s="300"/>
      <c r="DFE371" s="301"/>
      <c r="DFF371" s="300"/>
      <c r="DFG371" s="300"/>
      <c r="DFH371" s="300"/>
      <c r="DFI371" s="301"/>
      <c r="DFJ371" s="300"/>
      <c r="DFK371" s="300"/>
      <c r="DFL371" s="300"/>
      <c r="DFM371" s="301"/>
      <c r="DFN371" s="300"/>
      <c r="DFO371" s="300"/>
      <c r="DFP371" s="300"/>
      <c r="DFQ371" s="301"/>
      <c r="DFR371" s="300"/>
      <c r="DFS371" s="300"/>
      <c r="DFT371" s="300"/>
      <c r="DFU371" s="301"/>
      <c r="DFV371" s="300"/>
      <c r="DFW371" s="300"/>
      <c r="DFX371" s="300"/>
      <c r="DFY371" s="301"/>
      <c r="DFZ371" s="300"/>
      <c r="DGA371" s="300"/>
      <c r="DGB371" s="300"/>
      <c r="DGC371" s="301"/>
      <c r="DGD371" s="300"/>
      <c r="DGE371" s="300"/>
      <c r="DGF371" s="300"/>
      <c r="DGG371" s="301"/>
      <c r="DGH371" s="300"/>
      <c r="DGI371" s="300"/>
      <c r="DGJ371" s="300"/>
      <c r="DGK371" s="301"/>
      <c r="DGL371" s="300"/>
      <c r="DGM371" s="300"/>
      <c r="DGN371" s="300"/>
      <c r="DGO371" s="301"/>
      <c r="DGP371" s="300"/>
      <c r="DGQ371" s="300"/>
      <c r="DGR371" s="300"/>
      <c r="DGS371" s="301"/>
      <c r="DGT371" s="300"/>
      <c r="DGU371" s="300"/>
      <c r="DGV371" s="300"/>
      <c r="DGW371" s="301"/>
      <c r="DGX371" s="300"/>
      <c r="DGY371" s="300"/>
      <c r="DGZ371" s="300"/>
      <c r="DHA371" s="301"/>
      <c r="DHB371" s="300"/>
      <c r="DHC371" s="300"/>
      <c r="DHD371" s="300"/>
      <c r="DHE371" s="301"/>
      <c r="DHF371" s="300"/>
      <c r="DHG371" s="300"/>
      <c r="DHH371" s="300"/>
      <c r="DHI371" s="301"/>
      <c r="DHJ371" s="300"/>
      <c r="DHK371" s="396"/>
      <c r="DHL371" s="396"/>
      <c r="DHM371" s="396"/>
      <c r="DHN371" s="396"/>
      <c r="DHO371" s="167"/>
      <c r="DHP371" s="653"/>
      <c r="DHQ371" s="653"/>
      <c r="DHR371" s="653"/>
      <c r="DHS371" s="258"/>
      <c r="DHT371" s="300"/>
      <c r="DHU371" s="300"/>
      <c r="DHV371" s="301"/>
      <c r="DHW371" s="300"/>
      <c r="DHX371" s="300"/>
      <c r="DHY371" s="300"/>
      <c r="DHZ371" s="301"/>
      <c r="DIA371" s="300"/>
      <c r="DIB371" s="300"/>
      <c r="DIC371" s="300"/>
      <c r="DID371" s="301"/>
      <c r="DIE371" s="300"/>
      <c r="DIF371" s="300"/>
      <c r="DIG371" s="300"/>
      <c r="DIH371" s="301"/>
      <c r="DII371" s="300"/>
      <c r="DIJ371" s="300"/>
      <c r="DIK371" s="300"/>
      <c r="DIL371" s="301"/>
      <c r="DIM371" s="300"/>
      <c r="DIN371" s="300"/>
      <c r="DIO371" s="300"/>
      <c r="DIP371" s="301"/>
      <c r="DIQ371" s="300"/>
      <c r="DIR371" s="300"/>
      <c r="DIS371" s="300"/>
      <c r="DIT371" s="301"/>
      <c r="DIU371" s="300"/>
      <c r="DIV371" s="300"/>
      <c r="DIW371" s="300"/>
      <c r="DIX371" s="301"/>
      <c r="DIY371" s="300"/>
      <c r="DIZ371" s="300"/>
      <c r="DJA371" s="300"/>
      <c r="DJB371" s="301"/>
      <c r="DJC371" s="300"/>
      <c r="DJD371" s="300"/>
      <c r="DJE371" s="300"/>
      <c r="DJF371" s="301"/>
      <c r="DJG371" s="300"/>
      <c r="DJH371" s="300"/>
      <c r="DJI371" s="300"/>
      <c r="DJJ371" s="301"/>
      <c r="DJK371" s="300"/>
      <c r="DJL371" s="300"/>
      <c r="DJM371" s="300"/>
      <c r="DJN371" s="301"/>
      <c r="DJO371" s="300"/>
      <c r="DJP371" s="300"/>
      <c r="DJQ371" s="300"/>
      <c r="DJR371" s="301"/>
      <c r="DJS371" s="300"/>
      <c r="DJT371" s="300"/>
      <c r="DJU371" s="300"/>
      <c r="DJV371" s="301"/>
      <c r="DJW371" s="300"/>
      <c r="DJX371" s="300"/>
      <c r="DJY371" s="300"/>
      <c r="DJZ371" s="301"/>
      <c r="DKA371" s="300"/>
      <c r="DKB371" s="300"/>
      <c r="DKC371" s="300"/>
      <c r="DKD371" s="301"/>
      <c r="DKE371" s="300"/>
      <c r="DKF371" s="300"/>
      <c r="DKG371" s="300"/>
      <c r="DKH371" s="301"/>
      <c r="DKI371" s="300"/>
      <c r="DKJ371" s="300"/>
      <c r="DKK371" s="300"/>
      <c r="DKL371" s="301"/>
      <c r="DKM371" s="300"/>
      <c r="DKN371" s="300"/>
      <c r="DKO371" s="300"/>
      <c r="DKP371" s="301"/>
      <c r="DKQ371" s="300"/>
      <c r="DKR371" s="300"/>
      <c r="DKS371" s="300"/>
      <c r="DKT371" s="301"/>
      <c r="DKU371" s="300"/>
      <c r="DKV371" s="300"/>
      <c r="DKW371" s="300"/>
      <c r="DKX371" s="301"/>
      <c r="DKY371" s="300"/>
      <c r="DKZ371" s="300"/>
      <c r="DLA371" s="300"/>
      <c r="DLB371" s="301"/>
      <c r="DLC371" s="300"/>
      <c r="DLD371" s="300"/>
      <c r="DLE371" s="300"/>
      <c r="DLF371" s="301"/>
      <c r="DLG371" s="300"/>
      <c r="DLH371" s="300"/>
      <c r="DLI371" s="300"/>
      <c r="DLJ371" s="301"/>
      <c r="DLK371" s="300"/>
      <c r="DLL371" s="300"/>
      <c r="DLM371" s="300"/>
      <c r="DLN371" s="301"/>
      <c r="DLO371" s="300"/>
      <c r="DLP371" s="300"/>
      <c r="DLQ371" s="300"/>
      <c r="DLR371" s="301"/>
      <c r="DLS371" s="300"/>
      <c r="DLT371" s="300"/>
      <c r="DLU371" s="300"/>
      <c r="DLV371" s="301"/>
      <c r="DLW371" s="300"/>
      <c r="DLX371" s="300"/>
      <c r="DLY371" s="300"/>
      <c r="DLZ371" s="301"/>
      <c r="DMA371" s="300"/>
      <c r="DMB371" s="300"/>
      <c r="DMC371" s="300"/>
      <c r="DMD371" s="301"/>
      <c r="DME371" s="300"/>
      <c r="DMF371" s="300"/>
      <c r="DMG371" s="300"/>
      <c r="DMH371" s="301"/>
      <c r="DMI371" s="300"/>
      <c r="DMJ371" s="300"/>
      <c r="DMK371" s="300"/>
      <c r="DML371" s="301"/>
      <c r="DMM371" s="300"/>
      <c r="DMN371" s="396"/>
      <c r="DMO371" s="396"/>
      <c r="DMP371" s="396"/>
      <c r="DMQ371" s="396"/>
      <c r="DMR371" s="167"/>
      <c r="DMS371" s="653"/>
      <c r="DMT371" s="653"/>
      <c r="DMU371" s="653"/>
      <c r="DMV371" s="258"/>
      <c r="DMW371" s="300"/>
      <c r="DMX371" s="300"/>
      <c r="DMY371" s="301"/>
      <c r="DMZ371" s="300"/>
      <c r="DNA371" s="300"/>
      <c r="DNB371" s="300"/>
      <c r="DNC371" s="301"/>
      <c r="DND371" s="300"/>
      <c r="DNE371" s="300"/>
      <c r="DNF371" s="300"/>
      <c r="DNG371" s="301"/>
      <c r="DNH371" s="300"/>
      <c r="DNI371" s="300"/>
      <c r="DNJ371" s="300"/>
      <c r="DNK371" s="301"/>
      <c r="DNL371" s="300"/>
      <c r="DNM371" s="300"/>
      <c r="DNN371" s="300"/>
      <c r="DNO371" s="301"/>
      <c r="DNP371" s="300"/>
      <c r="DNQ371" s="300"/>
      <c r="DNR371" s="300"/>
      <c r="DNS371" s="301"/>
      <c r="DNT371" s="300"/>
      <c r="DNU371" s="300"/>
      <c r="DNV371" s="300"/>
      <c r="DNW371" s="301"/>
      <c r="DNX371" s="300"/>
      <c r="DNY371" s="300"/>
      <c r="DNZ371" s="300"/>
      <c r="DOA371" s="301"/>
      <c r="DOB371" s="300"/>
      <c r="DOC371" s="300"/>
      <c r="DOD371" s="300"/>
      <c r="DOE371" s="301"/>
      <c r="DOF371" s="300"/>
      <c r="DOG371" s="300"/>
      <c r="DOH371" s="300"/>
      <c r="DOI371" s="301"/>
      <c r="DOJ371" s="300"/>
      <c r="DOK371" s="300"/>
      <c r="DOL371" s="300"/>
      <c r="DOM371" s="301"/>
      <c r="DON371" s="300"/>
      <c r="DOO371" s="300"/>
      <c r="DOP371" s="300"/>
      <c r="DOQ371" s="301"/>
      <c r="DOR371" s="300"/>
      <c r="DOS371" s="300"/>
      <c r="DOT371" s="300"/>
      <c r="DOU371" s="301"/>
      <c r="DOV371" s="300"/>
      <c r="DOW371" s="300"/>
      <c r="DOX371" s="300"/>
      <c r="DOY371" s="301"/>
      <c r="DOZ371" s="300"/>
      <c r="DPA371" s="300"/>
      <c r="DPB371" s="300"/>
      <c r="DPC371" s="301"/>
      <c r="DPD371" s="300"/>
      <c r="DPE371" s="300"/>
      <c r="DPF371" s="300"/>
      <c r="DPG371" s="301"/>
      <c r="DPH371" s="300"/>
      <c r="DPI371" s="300"/>
      <c r="DPJ371" s="300"/>
      <c r="DPK371" s="301"/>
      <c r="DPL371" s="300"/>
      <c r="DPM371" s="300"/>
      <c r="DPN371" s="300"/>
      <c r="DPO371" s="301"/>
      <c r="DPP371" s="300"/>
      <c r="DPQ371" s="300"/>
      <c r="DPR371" s="300"/>
      <c r="DPS371" s="301"/>
      <c r="DPT371" s="300"/>
      <c r="DPU371" s="300"/>
      <c r="DPV371" s="300"/>
      <c r="DPW371" s="301"/>
      <c r="DPX371" s="300"/>
      <c r="DPY371" s="300"/>
      <c r="DPZ371" s="300"/>
      <c r="DQA371" s="301"/>
      <c r="DQB371" s="300"/>
      <c r="DQC371" s="300"/>
      <c r="DQD371" s="300"/>
      <c r="DQE371" s="301"/>
      <c r="DQF371" s="300"/>
      <c r="DQG371" s="300"/>
      <c r="DQH371" s="300"/>
      <c r="DQI371" s="301"/>
      <c r="DQJ371" s="300"/>
      <c r="DQK371" s="300"/>
      <c r="DQL371" s="300"/>
      <c r="DQM371" s="301"/>
      <c r="DQN371" s="300"/>
      <c r="DQO371" s="300"/>
      <c r="DQP371" s="300"/>
      <c r="DQQ371" s="301"/>
      <c r="DQR371" s="300"/>
      <c r="DQS371" s="300"/>
      <c r="DQT371" s="300"/>
      <c r="DQU371" s="301"/>
      <c r="DQV371" s="300"/>
      <c r="DQW371" s="300"/>
      <c r="DQX371" s="300"/>
      <c r="DQY371" s="301"/>
      <c r="DQZ371" s="300"/>
      <c r="DRA371" s="300"/>
      <c r="DRB371" s="300"/>
      <c r="DRC371" s="301"/>
      <c r="DRD371" s="300"/>
      <c r="DRE371" s="300"/>
      <c r="DRF371" s="300"/>
      <c r="DRG371" s="301"/>
      <c r="DRH371" s="300"/>
      <c r="DRI371" s="300"/>
      <c r="DRJ371" s="300"/>
      <c r="DRK371" s="301"/>
      <c r="DRL371" s="300"/>
      <c r="DRM371" s="300"/>
      <c r="DRN371" s="300"/>
      <c r="DRO371" s="301"/>
      <c r="DRP371" s="300"/>
      <c r="DRQ371" s="396"/>
      <c r="DRR371" s="396"/>
      <c r="DRS371" s="396"/>
      <c r="DRT371" s="396"/>
      <c r="DRU371" s="167"/>
      <c r="DRV371" s="653"/>
      <c r="DRW371" s="653"/>
      <c r="DRX371" s="653"/>
      <c r="DRY371" s="258"/>
      <c r="DRZ371" s="300"/>
      <c r="DSA371" s="300"/>
      <c r="DSB371" s="301"/>
      <c r="DSC371" s="300"/>
      <c r="DSD371" s="300"/>
      <c r="DSE371" s="300"/>
      <c r="DSF371" s="301"/>
      <c r="DSG371" s="300"/>
      <c r="DSH371" s="300"/>
      <c r="DSI371" s="300"/>
      <c r="DSJ371" s="301"/>
      <c r="DSK371" s="300"/>
      <c r="DSL371" s="300"/>
      <c r="DSM371" s="300"/>
      <c r="DSN371" s="301"/>
      <c r="DSO371" s="300"/>
      <c r="DSP371" s="300"/>
      <c r="DSQ371" s="300"/>
      <c r="DSR371" s="301"/>
      <c r="DSS371" s="300"/>
      <c r="DST371" s="300"/>
      <c r="DSU371" s="300"/>
      <c r="DSV371" s="301"/>
      <c r="DSW371" s="300"/>
      <c r="DSX371" s="300"/>
      <c r="DSY371" s="300"/>
      <c r="DSZ371" s="301"/>
      <c r="DTA371" s="300"/>
      <c r="DTB371" s="300"/>
      <c r="DTC371" s="300"/>
      <c r="DTD371" s="301"/>
      <c r="DTE371" s="300"/>
      <c r="DTF371" s="300"/>
      <c r="DTG371" s="300"/>
      <c r="DTH371" s="301"/>
      <c r="DTI371" s="300"/>
      <c r="DTJ371" s="300"/>
      <c r="DTK371" s="300"/>
      <c r="DTL371" s="301"/>
      <c r="DTM371" s="300"/>
      <c r="DTN371" s="300"/>
      <c r="DTO371" s="300"/>
      <c r="DTP371" s="301"/>
      <c r="DTQ371" s="300"/>
      <c r="DTR371" s="300"/>
      <c r="DTS371" s="300"/>
      <c r="DTT371" s="301"/>
      <c r="DTU371" s="300"/>
      <c r="DTV371" s="300"/>
      <c r="DTW371" s="300"/>
      <c r="DTX371" s="301"/>
      <c r="DTY371" s="300"/>
      <c r="DTZ371" s="300"/>
      <c r="DUA371" s="300"/>
      <c r="DUB371" s="301"/>
      <c r="DUC371" s="300"/>
      <c r="DUD371" s="300"/>
      <c r="DUE371" s="300"/>
      <c r="DUF371" s="301"/>
      <c r="DUG371" s="300"/>
      <c r="DUH371" s="300"/>
      <c r="DUI371" s="300"/>
      <c r="DUJ371" s="301"/>
      <c r="DUK371" s="300"/>
      <c r="DUL371" s="300"/>
      <c r="DUM371" s="300"/>
      <c r="DUN371" s="301"/>
      <c r="DUO371" s="300"/>
      <c r="DUP371" s="300"/>
      <c r="DUQ371" s="300"/>
      <c r="DUR371" s="301"/>
      <c r="DUS371" s="300"/>
      <c r="DUT371" s="300"/>
      <c r="DUU371" s="300"/>
      <c r="DUV371" s="301"/>
      <c r="DUW371" s="300"/>
      <c r="DUX371" s="300"/>
      <c r="DUY371" s="300"/>
      <c r="DUZ371" s="301"/>
      <c r="DVA371" s="300"/>
      <c r="DVB371" s="300"/>
      <c r="DVC371" s="300"/>
      <c r="DVD371" s="301"/>
      <c r="DVE371" s="300"/>
      <c r="DVF371" s="300"/>
      <c r="DVG371" s="300"/>
      <c r="DVH371" s="301"/>
      <c r="DVI371" s="300"/>
      <c r="DVJ371" s="300"/>
      <c r="DVK371" s="300"/>
      <c r="DVL371" s="301"/>
      <c r="DVM371" s="300"/>
      <c r="DVN371" s="300"/>
      <c r="DVO371" s="300"/>
      <c r="DVP371" s="301"/>
      <c r="DVQ371" s="300"/>
      <c r="DVR371" s="300"/>
      <c r="DVS371" s="300"/>
      <c r="DVT371" s="301"/>
      <c r="DVU371" s="300"/>
      <c r="DVV371" s="300"/>
      <c r="DVW371" s="300"/>
      <c r="DVX371" s="301"/>
      <c r="DVY371" s="300"/>
      <c r="DVZ371" s="300"/>
      <c r="DWA371" s="300"/>
      <c r="DWB371" s="301"/>
      <c r="DWC371" s="300"/>
      <c r="DWD371" s="300"/>
      <c r="DWE371" s="300"/>
      <c r="DWF371" s="301"/>
      <c r="DWG371" s="300"/>
      <c r="DWH371" s="300"/>
      <c r="DWI371" s="300"/>
      <c r="DWJ371" s="301"/>
      <c r="DWK371" s="300"/>
      <c r="DWL371" s="300"/>
      <c r="DWM371" s="300"/>
      <c r="DWN371" s="301"/>
      <c r="DWO371" s="300"/>
      <c r="DWP371" s="300"/>
      <c r="DWQ371" s="300"/>
      <c r="DWR371" s="301"/>
      <c r="DWS371" s="300"/>
      <c r="DWT371" s="396"/>
      <c r="DWU371" s="396"/>
      <c r="DWV371" s="396"/>
      <c r="DWW371" s="396"/>
      <c r="DWX371" s="167"/>
      <c r="DWY371" s="653"/>
      <c r="DWZ371" s="653"/>
      <c r="DXA371" s="653"/>
      <c r="DXB371" s="258"/>
      <c r="DXC371" s="300"/>
      <c r="DXD371" s="300"/>
      <c r="DXE371" s="301"/>
      <c r="DXF371" s="300"/>
      <c r="DXG371" s="300"/>
      <c r="DXH371" s="300"/>
      <c r="DXI371" s="301"/>
      <c r="DXJ371" s="300"/>
      <c r="DXK371" s="300"/>
      <c r="DXL371" s="300"/>
      <c r="DXM371" s="301"/>
      <c r="DXN371" s="300"/>
      <c r="DXO371" s="300"/>
      <c r="DXP371" s="300"/>
      <c r="DXQ371" s="301"/>
      <c r="DXR371" s="300"/>
      <c r="DXS371" s="300"/>
      <c r="DXT371" s="300"/>
      <c r="DXU371" s="301"/>
      <c r="DXV371" s="300"/>
      <c r="DXW371" s="300"/>
      <c r="DXX371" s="300"/>
      <c r="DXY371" s="301"/>
      <c r="DXZ371" s="300"/>
      <c r="DYA371" s="300"/>
      <c r="DYB371" s="300"/>
      <c r="DYC371" s="301"/>
      <c r="DYD371" s="300"/>
      <c r="DYE371" s="300"/>
      <c r="DYF371" s="300"/>
      <c r="DYG371" s="301"/>
      <c r="DYH371" s="300"/>
      <c r="DYI371" s="300"/>
      <c r="DYJ371" s="300"/>
      <c r="DYK371" s="301"/>
      <c r="DYL371" s="300"/>
      <c r="DYM371" s="300"/>
      <c r="DYN371" s="300"/>
      <c r="DYO371" s="301"/>
      <c r="DYP371" s="300"/>
      <c r="DYQ371" s="300"/>
      <c r="DYR371" s="300"/>
      <c r="DYS371" s="301"/>
      <c r="DYT371" s="300"/>
      <c r="DYU371" s="300"/>
      <c r="DYV371" s="300"/>
      <c r="DYW371" s="301"/>
      <c r="DYX371" s="300"/>
      <c r="DYY371" s="300"/>
      <c r="DYZ371" s="300"/>
      <c r="DZA371" s="301"/>
      <c r="DZB371" s="300"/>
      <c r="DZC371" s="300"/>
      <c r="DZD371" s="300"/>
      <c r="DZE371" s="301"/>
      <c r="DZF371" s="300"/>
      <c r="DZG371" s="300"/>
      <c r="DZH371" s="300"/>
      <c r="DZI371" s="301"/>
      <c r="DZJ371" s="300"/>
      <c r="DZK371" s="300"/>
      <c r="DZL371" s="300"/>
      <c r="DZM371" s="301"/>
      <c r="DZN371" s="300"/>
      <c r="DZO371" s="300"/>
      <c r="DZP371" s="300"/>
      <c r="DZQ371" s="301"/>
      <c r="DZR371" s="300"/>
      <c r="DZS371" s="300"/>
      <c r="DZT371" s="300"/>
      <c r="DZU371" s="301"/>
      <c r="DZV371" s="300"/>
      <c r="DZW371" s="300"/>
      <c r="DZX371" s="300"/>
      <c r="DZY371" s="301"/>
      <c r="DZZ371" s="300"/>
      <c r="EAA371" s="300"/>
      <c r="EAB371" s="300"/>
      <c r="EAC371" s="301"/>
      <c r="EAD371" s="300"/>
      <c r="EAE371" s="300"/>
      <c r="EAF371" s="300"/>
      <c r="EAG371" s="301"/>
      <c r="EAH371" s="300"/>
      <c r="EAI371" s="300"/>
      <c r="EAJ371" s="300"/>
      <c r="EAK371" s="301"/>
      <c r="EAL371" s="300"/>
      <c r="EAM371" s="300"/>
      <c r="EAN371" s="300"/>
      <c r="EAO371" s="301"/>
      <c r="EAP371" s="300"/>
      <c r="EAQ371" s="300"/>
      <c r="EAR371" s="300"/>
      <c r="EAS371" s="301"/>
      <c r="EAT371" s="300"/>
      <c r="EAU371" s="300"/>
      <c r="EAV371" s="300"/>
      <c r="EAW371" s="301"/>
      <c r="EAX371" s="300"/>
      <c r="EAY371" s="300"/>
      <c r="EAZ371" s="300"/>
      <c r="EBA371" s="301"/>
      <c r="EBB371" s="300"/>
      <c r="EBC371" s="300"/>
      <c r="EBD371" s="300"/>
      <c r="EBE371" s="301"/>
      <c r="EBF371" s="300"/>
      <c r="EBG371" s="300"/>
      <c r="EBH371" s="300"/>
      <c r="EBI371" s="301"/>
      <c r="EBJ371" s="300"/>
      <c r="EBK371" s="300"/>
      <c r="EBL371" s="300"/>
      <c r="EBM371" s="301"/>
      <c r="EBN371" s="300"/>
      <c r="EBO371" s="300"/>
      <c r="EBP371" s="300"/>
      <c r="EBQ371" s="301"/>
      <c r="EBR371" s="300"/>
      <c r="EBS371" s="300"/>
      <c r="EBT371" s="300"/>
      <c r="EBU371" s="301"/>
      <c r="EBV371" s="300"/>
      <c r="EBW371" s="396"/>
      <c r="EBX371" s="396"/>
      <c r="EBY371" s="396"/>
      <c r="EBZ371" s="396"/>
      <c r="ECA371" s="167"/>
      <c r="ECB371" s="653"/>
      <c r="ECC371" s="653"/>
      <c r="ECD371" s="653"/>
      <c r="ECE371" s="258"/>
      <c r="ECF371" s="300"/>
      <c r="ECG371" s="300"/>
      <c r="ECH371" s="301"/>
      <c r="ECI371" s="300"/>
      <c r="ECJ371" s="300"/>
      <c r="ECK371" s="300"/>
      <c r="ECL371" s="301"/>
      <c r="ECM371" s="300"/>
      <c r="ECN371" s="300"/>
      <c r="ECO371" s="300"/>
      <c r="ECP371" s="301"/>
      <c r="ECQ371" s="300"/>
      <c r="ECR371" s="300"/>
      <c r="ECS371" s="300"/>
      <c r="ECT371" s="301"/>
      <c r="ECU371" s="300"/>
      <c r="ECV371" s="300"/>
      <c r="ECW371" s="300"/>
      <c r="ECX371" s="301"/>
      <c r="ECY371" s="300"/>
      <c r="ECZ371" s="300"/>
      <c r="EDA371" s="300"/>
      <c r="EDB371" s="301"/>
      <c r="EDC371" s="300"/>
      <c r="EDD371" s="300"/>
      <c r="EDE371" s="300"/>
      <c r="EDF371" s="301"/>
      <c r="EDG371" s="300"/>
      <c r="EDH371" s="300"/>
      <c r="EDI371" s="300"/>
      <c r="EDJ371" s="301"/>
      <c r="EDK371" s="300"/>
      <c r="EDL371" s="300"/>
      <c r="EDM371" s="300"/>
      <c r="EDN371" s="301"/>
      <c r="EDO371" s="300"/>
      <c r="EDP371" s="300"/>
      <c r="EDQ371" s="300"/>
      <c r="EDR371" s="301"/>
      <c r="EDS371" s="300"/>
      <c r="EDT371" s="300"/>
      <c r="EDU371" s="300"/>
      <c r="EDV371" s="301"/>
      <c r="EDW371" s="300"/>
      <c r="EDX371" s="300"/>
      <c r="EDY371" s="300"/>
      <c r="EDZ371" s="301"/>
      <c r="EEA371" s="300"/>
      <c r="EEB371" s="300"/>
      <c r="EEC371" s="300"/>
      <c r="EED371" s="301"/>
      <c r="EEE371" s="300"/>
      <c r="EEF371" s="300"/>
      <c r="EEG371" s="300"/>
      <c r="EEH371" s="301"/>
      <c r="EEI371" s="300"/>
      <c r="EEJ371" s="300"/>
      <c r="EEK371" s="300"/>
      <c r="EEL371" s="301"/>
      <c r="EEM371" s="300"/>
      <c r="EEN371" s="300"/>
      <c r="EEO371" s="300"/>
      <c r="EEP371" s="301"/>
      <c r="EEQ371" s="300"/>
      <c r="EER371" s="300"/>
      <c r="EES371" s="300"/>
      <c r="EET371" s="301"/>
      <c r="EEU371" s="300"/>
      <c r="EEV371" s="300"/>
      <c r="EEW371" s="300"/>
      <c r="EEX371" s="301"/>
      <c r="EEY371" s="300"/>
      <c r="EEZ371" s="300"/>
      <c r="EFA371" s="300"/>
      <c r="EFB371" s="301"/>
      <c r="EFC371" s="300"/>
      <c r="EFD371" s="300"/>
      <c r="EFE371" s="300"/>
      <c r="EFF371" s="301"/>
      <c r="EFG371" s="300"/>
      <c r="EFH371" s="300"/>
      <c r="EFI371" s="300"/>
      <c r="EFJ371" s="301"/>
      <c r="EFK371" s="300"/>
      <c r="EFL371" s="300"/>
      <c r="EFM371" s="300"/>
      <c r="EFN371" s="301"/>
      <c r="EFO371" s="300"/>
      <c r="EFP371" s="300"/>
      <c r="EFQ371" s="300"/>
      <c r="EFR371" s="301"/>
      <c r="EFS371" s="300"/>
      <c r="EFT371" s="300"/>
      <c r="EFU371" s="300"/>
      <c r="EFV371" s="301"/>
      <c r="EFW371" s="300"/>
      <c r="EFX371" s="300"/>
      <c r="EFY371" s="300"/>
      <c r="EFZ371" s="301"/>
      <c r="EGA371" s="300"/>
      <c r="EGB371" s="300"/>
      <c r="EGC371" s="300"/>
      <c r="EGD371" s="301"/>
      <c r="EGE371" s="300"/>
      <c r="EGF371" s="300"/>
      <c r="EGG371" s="300"/>
      <c r="EGH371" s="301"/>
      <c r="EGI371" s="300"/>
      <c r="EGJ371" s="300"/>
      <c r="EGK371" s="300"/>
      <c r="EGL371" s="301"/>
      <c r="EGM371" s="300"/>
      <c r="EGN371" s="300"/>
      <c r="EGO371" s="300"/>
      <c r="EGP371" s="301"/>
      <c r="EGQ371" s="300"/>
      <c r="EGR371" s="300"/>
      <c r="EGS371" s="300"/>
      <c r="EGT371" s="301"/>
      <c r="EGU371" s="300"/>
      <c r="EGV371" s="300"/>
      <c r="EGW371" s="300"/>
      <c r="EGX371" s="301"/>
      <c r="EGY371" s="300"/>
      <c r="EGZ371" s="396"/>
      <c r="EHA371" s="396"/>
      <c r="EHB371" s="396"/>
      <c r="EHC371" s="396"/>
      <c r="EHD371" s="167"/>
      <c r="EHE371" s="653"/>
      <c r="EHF371" s="653"/>
      <c r="EHG371" s="653"/>
      <c r="EHH371" s="258"/>
      <c r="EHI371" s="300"/>
      <c r="EHJ371" s="300"/>
      <c r="EHK371" s="301"/>
      <c r="EHL371" s="300"/>
      <c r="EHM371" s="300"/>
      <c r="EHN371" s="300"/>
      <c r="EHO371" s="301"/>
      <c r="EHP371" s="300"/>
      <c r="EHQ371" s="300"/>
      <c r="EHR371" s="300"/>
      <c r="EHS371" s="301"/>
      <c r="EHT371" s="300"/>
      <c r="EHU371" s="300"/>
      <c r="EHV371" s="300"/>
      <c r="EHW371" s="301"/>
      <c r="EHX371" s="300"/>
      <c r="EHY371" s="300"/>
      <c r="EHZ371" s="300"/>
      <c r="EIA371" s="301"/>
      <c r="EIB371" s="300"/>
      <c r="EIC371" s="300"/>
      <c r="EID371" s="300"/>
      <c r="EIE371" s="301"/>
      <c r="EIF371" s="300"/>
      <c r="EIG371" s="300"/>
      <c r="EIH371" s="300"/>
      <c r="EII371" s="301"/>
      <c r="EIJ371" s="300"/>
      <c r="EIK371" s="300"/>
      <c r="EIL371" s="300"/>
      <c r="EIM371" s="301"/>
      <c r="EIN371" s="300"/>
      <c r="EIO371" s="300"/>
      <c r="EIP371" s="300"/>
      <c r="EIQ371" s="301"/>
      <c r="EIR371" s="300"/>
      <c r="EIS371" s="300"/>
      <c r="EIT371" s="300"/>
      <c r="EIU371" s="301"/>
      <c r="EIV371" s="300"/>
      <c r="EIW371" s="300"/>
      <c r="EIX371" s="300"/>
      <c r="EIY371" s="301"/>
      <c r="EIZ371" s="300"/>
      <c r="EJA371" s="300"/>
      <c r="EJB371" s="300"/>
      <c r="EJC371" s="301"/>
      <c r="EJD371" s="300"/>
      <c r="EJE371" s="300"/>
      <c r="EJF371" s="300"/>
      <c r="EJG371" s="301"/>
      <c r="EJH371" s="300"/>
      <c r="EJI371" s="300"/>
      <c r="EJJ371" s="300"/>
      <c r="EJK371" s="301"/>
      <c r="EJL371" s="300"/>
      <c r="EJM371" s="300"/>
      <c r="EJN371" s="300"/>
      <c r="EJO371" s="301"/>
      <c r="EJP371" s="300"/>
      <c r="EJQ371" s="300"/>
      <c r="EJR371" s="300"/>
      <c r="EJS371" s="301"/>
      <c r="EJT371" s="300"/>
      <c r="EJU371" s="300"/>
      <c r="EJV371" s="300"/>
      <c r="EJW371" s="301"/>
      <c r="EJX371" s="300"/>
      <c r="EJY371" s="300"/>
      <c r="EJZ371" s="300"/>
      <c r="EKA371" s="301"/>
      <c r="EKB371" s="300"/>
      <c r="EKC371" s="300"/>
      <c r="EKD371" s="300"/>
      <c r="EKE371" s="301"/>
      <c r="EKF371" s="300"/>
      <c r="EKG371" s="300"/>
      <c r="EKH371" s="300"/>
      <c r="EKI371" s="301"/>
      <c r="EKJ371" s="300"/>
      <c r="EKK371" s="300"/>
      <c r="EKL371" s="300"/>
      <c r="EKM371" s="301"/>
      <c r="EKN371" s="300"/>
      <c r="EKO371" s="300"/>
      <c r="EKP371" s="300"/>
      <c r="EKQ371" s="301"/>
      <c r="EKR371" s="300"/>
      <c r="EKS371" s="300"/>
      <c r="EKT371" s="300"/>
      <c r="EKU371" s="301"/>
      <c r="EKV371" s="300"/>
      <c r="EKW371" s="300"/>
      <c r="EKX371" s="300"/>
      <c r="EKY371" s="301"/>
      <c r="EKZ371" s="300"/>
      <c r="ELA371" s="300"/>
      <c r="ELB371" s="300"/>
      <c r="ELC371" s="301"/>
      <c r="ELD371" s="300"/>
      <c r="ELE371" s="300"/>
      <c r="ELF371" s="300"/>
      <c r="ELG371" s="301"/>
      <c r="ELH371" s="300"/>
      <c r="ELI371" s="300"/>
      <c r="ELJ371" s="300"/>
      <c r="ELK371" s="301"/>
      <c r="ELL371" s="300"/>
      <c r="ELM371" s="300"/>
      <c r="ELN371" s="300"/>
      <c r="ELO371" s="301"/>
      <c r="ELP371" s="300"/>
      <c r="ELQ371" s="300"/>
      <c r="ELR371" s="300"/>
      <c r="ELS371" s="301"/>
      <c r="ELT371" s="300"/>
      <c r="ELU371" s="300"/>
      <c r="ELV371" s="300"/>
      <c r="ELW371" s="301"/>
      <c r="ELX371" s="300"/>
      <c r="ELY371" s="300"/>
      <c r="ELZ371" s="300"/>
      <c r="EMA371" s="301"/>
      <c r="EMB371" s="300"/>
      <c r="EMC371" s="396"/>
      <c r="EMD371" s="396"/>
      <c r="EME371" s="396"/>
      <c r="EMF371" s="396"/>
      <c r="EMG371" s="167"/>
      <c r="EMH371" s="653"/>
      <c r="EMI371" s="653"/>
      <c r="EMJ371" s="653"/>
      <c r="EMK371" s="258"/>
      <c r="EML371" s="300"/>
      <c r="EMM371" s="300"/>
      <c r="EMN371" s="301"/>
      <c r="EMO371" s="300"/>
      <c r="EMP371" s="300"/>
      <c r="EMQ371" s="300"/>
      <c r="EMR371" s="301"/>
      <c r="EMS371" s="300"/>
      <c r="EMT371" s="300"/>
      <c r="EMU371" s="300"/>
      <c r="EMV371" s="301"/>
      <c r="EMW371" s="300"/>
      <c r="EMX371" s="300"/>
      <c r="EMY371" s="300"/>
      <c r="EMZ371" s="301"/>
      <c r="ENA371" s="300"/>
      <c r="ENB371" s="300"/>
      <c r="ENC371" s="300"/>
      <c r="END371" s="301"/>
      <c r="ENE371" s="300"/>
      <c r="ENF371" s="300"/>
      <c r="ENG371" s="300"/>
      <c r="ENH371" s="301"/>
      <c r="ENI371" s="300"/>
      <c r="ENJ371" s="300"/>
      <c r="ENK371" s="300"/>
      <c r="ENL371" s="301"/>
      <c r="ENM371" s="300"/>
      <c r="ENN371" s="300"/>
      <c r="ENO371" s="300"/>
      <c r="ENP371" s="301"/>
      <c r="ENQ371" s="300"/>
      <c r="ENR371" s="300"/>
      <c r="ENS371" s="300"/>
      <c r="ENT371" s="301"/>
      <c r="ENU371" s="300"/>
      <c r="ENV371" s="300"/>
      <c r="ENW371" s="300"/>
      <c r="ENX371" s="301"/>
      <c r="ENY371" s="300"/>
      <c r="ENZ371" s="300"/>
      <c r="EOA371" s="300"/>
      <c r="EOB371" s="301"/>
      <c r="EOC371" s="300"/>
      <c r="EOD371" s="300"/>
      <c r="EOE371" s="300"/>
      <c r="EOF371" s="301"/>
      <c r="EOG371" s="300"/>
      <c r="EOH371" s="300"/>
      <c r="EOI371" s="300"/>
      <c r="EOJ371" s="301"/>
      <c r="EOK371" s="300"/>
      <c r="EOL371" s="300"/>
      <c r="EOM371" s="300"/>
      <c r="EON371" s="301"/>
      <c r="EOO371" s="300"/>
      <c r="EOP371" s="300"/>
      <c r="EOQ371" s="300"/>
      <c r="EOR371" s="301"/>
      <c r="EOS371" s="300"/>
      <c r="EOT371" s="300"/>
      <c r="EOU371" s="300"/>
      <c r="EOV371" s="301"/>
      <c r="EOW371" s="300"/>
      <c r="EOX371" s="300"/>
      <c r="EOY371" s="300"/>
      <c r="EOZ371" s="301"/>
      <c r="EPA371" s="300"/>
      <c r="EPB371" s="300"/>
      <c r="EPC371" s="300"/>
      <c r="EPD371" s="301"/>
      <c r="EPE371" s="300"/>
      <c r="EPF371" s="300"/>
      <c r="EPG371" s="300"/>
      <c r="EPH371" s="301"/>
      <c r="EPI371" s="300"/>
      <c r="EPJ371" s="300"/>
      <c r="EPK371" s="300"/>
      <c r="EPL371" s="301"/>
      <c r="EPM371" s="300"/>
      <c r="EPN371" s="300"/>
      <c r="EPO371" s="300"/>
      <c r="EPP371" s="301"/>
      <c r="EPQ371" s="300"/>
      <c r="EPR371" s="300"/>
      <c r="EPS371" s="300"/>
      <c r="EPT371" s="301"/>
      <c r="EPU371" s="300"/>
      <c r="EPV371" s="300"/>
      <c r="EPW371" s="300"/>
      <c r="EPX371" s="301"/>
      <c r="EPY371" s="300"/>
      <c r="EPZ371" s="300"/>
      <c r="EQA371" s="300"/>
      <c r="EQB371" s="301"/>
      <c r="EQC371" s="300"/>
      <c r="EQD371" s="300"/>
      <c r="EQE371" s="300"/>
      <c r="EQF371" s="301"/>
      <c r="EQG371" s="300"/>
      <c r="EQH371" s="300"/>
      <c r="EQI371" s="300"/>
      <c r="EQJ371" s="301"/>
      <c r="EQK371" s="300"/>
      <c r="EQL371" s="300"/>
      <c r="EQM371" s="300"/>
      <c r="EQN371" s="301"/>
      <c r="EQO371" s="300"/>
      <c r="EQP371" s="300"/>
      <c r="EQQ371" s="300"/>
      <c r="EQR371" s="301"/>
      <c r="EQS371" s="300"/>
      <c r="EQT371" s="300"/>
      <c r="EQU371" s="300"/>
      <c r="EQV371" s="301"/>
      <c r="EQW371" s="300"/>
      <c r="EQX371" s="300"/>
      <c r="EQY371" s="300"/>
      <c r="EQZ371" s="301"/>
      <c r="ERA371" s="300"/>
      <c r="ERB371" s="300"/>
      <c r="ERC371" s="300"/>
      <c r="ERD371" s="301"/>
      <c r="ERE371" s="300"/>
      <c r="ERF371" s="396"/>
      <c r="ERG371" s="396"/>
      <c r="ERH371" s="396"/>
      <c r="ERI371" s="396"/>
      <c r="ERJ371" s="167"/>
      <c r="ERK371" s="653"/>
      <c r="ERL371" s="653"/>
      <c r="ERM371" s="653"/>
      <c r="ERN371" s="258"/>
      <c r="ERO371" s="300"/>
      <c r="ERP371" s="300"/>
      <c r="ERQ371" s="301"/>
      <c r="ERR371" s="300"/>
      <c r="ERS371" s="300"/>
      <c r="ERT371" s="300"/>
      <c r="ERU371" s="301"/>
      <c r="ERV371" s="300"/>
      <c r="ERW371" s="300"/>
      <c r="ERX371" s="300"/>
      <c r="ERY371" s="301"/>
      <c r="ERZ371" s="300"/>
      <c r="ESA371" s="300"/>
      <c r="ESB371" s="300"/>
      <c r="ESC371" s="301"/>
      <c r="ESD371" s="300"/>
      <c r="ESE371" s="300"/>
      <c r="ESF371" s="300"/>
      <c r="ESG371" s="301"/>
      <c r="ESH371" s="300"/>
      <c r="ESI371" s="300"/>
      <c r="ESJ371" s="300"/>
      <c r="ESK371" s="301"/>
      <c r="ESL371" s="300"/>
      <c r="ESM371" s="300"/>
      <c r="ESN371" s="300"/>
      <c r="ESO371" s="301"/>
      <c r="ESP371" s="300"/>
      <c r="ESQ371" s="300"/>
      <c r="ESR371" s="300"/>
      <c r="ESS371" s="301"/>
      <c r="EST371" s="300"/>
      <c r="ESU371" s="300"/>
      <c r="ESV371" s="300"/>
      <c r="ESW371" s="301"/>
      <c r="ESX371" s="300"/>
      <c r="ESY371" s="300"/>
      <c r="ESZ371" s="300"/>
      <c r="ETA371" s="301"/>
      <c r="ETB371" s="300"/>
      <c r="ETC371" s="300"/>
      <c r="ETD371" s="300"/>
      <c r="ETE371" s="301"/>
      <c r="ETF371" s="300"/>
      <c r="ETG371" s="300"/>
      <c r="ETH371" s="300"/>
      <c r="ETI371" s="301"/>
      <c r="ETJ371" s="300"/>
      <c r="ETK371" s="300"/>
      <c r="ETL371" s="300"/>
      <c r="ETM371" s="301"/>
      <c r="ETN371" s="300"/>
      <c r="ETO371" s="300"/>
      <c r="ETP371" s="300"/>
      <c r="ETQ371" s="301"/>
      <c r="ETR371" s="300"/>
      <c r="ETS371" s="300"/>
      <c r="ETT371" s="300"/>
      <c r="ETU371" s="301"/>
      <c r="ETV371" s="300"/>
      <c r="ETW371" s="300"/>
      <c r="ETX371" s="300"/>
      <c r="ETY371" s="301"/>
      <c r="ETZ371" s="300"/>
      <c r="EUA371" s="300"/>
      <c r="EUB371" s="300"/>
      <c r="EUC371" s="301"/>
      <c r="EUD371" s="300"/>
      <c r="EUE371" s="300"/>
      <c r="EUF371" s="300"/>
      <c r="EUG371" s="301"/>
      <c r="EUH371" s="300"/>
      <c r="EUI371" s="300"/>
      <c r="EUJ371" s="300"/>
      <c r="EUK371" s="301"/>
      <c r="EUL371" s="300"/>
      <c r="EUM371" s="300"/>
      <c r="EUN371" s="300"/>
      <c r="EUO371" s="301"/>
      <c r="EUP371" s="300"/>
      <c r="EUQ371" s="300"/>
      <c r="EUR371" s="300"/>
      <c r="EUS371" s="301"/>
      <c r="EUT371" s="300"/>
      <c r="EUU371" s="300"/>
      <c r="EUV371" s="300"/>
      <c r="EUW371" s="301"/>
      <c r="EUX371" s="300"/>
      <c r="EUY371" s="300"/>
      <c r="EUZ371" s="300"/>
      <c r="EVA371" s="301"/>
      <c r="EVB371" s="300"/>
      <c r="EVC371" s="300"/>
      <c r="EVD371" s="300"/>
      <c r="EVE371" s="301"/>
      <c r="EVF371" s="300"/>
      <c r="EVG371" s="300"/>
      <c r="EVH371" s="300"/>
      <c r="EVI371" s="301"/>
      <c r="EVJ371" s="300"/>
      <c r="EVK371" s="300"/>
      <c r="EVL371" s="300"/>
      <c r="EVM371" s="301"/>
      <c r="EVN371" s="300"/>
      <c r="EVO371" s="300"/>
      <c r="EVP371" s="300"/>
      <c r="EVQ371" s="301"/>
      <c r="EVR371" s="300"/>
      <c r="EVS371" s="300"/>
      <c r="EVT371" s="300"/>
      <c r="EVU371" s="301"/>
      <c r="EVV371" s="300"/>
      <c r="EVW371" s="300"/>
      <c r="EVX371" s="300"/>
      <c r="EVY371" s="301"/>
      <c r="EVZ371" s="300"/>
      <c r="EWA371" s="300"/>
      <c r="EWB371" s="300"/>
      <c r="EWC371" s="301"/>
      <c r="EWD371" s="300"/>
      <c r="EWE371" s="300"/>
      <c r="EWF371" s="300"/>
      <c r="EWG371" s="301"/>
      <c r="EWH371" s="300"/>
      <c r="EWI371" s="396"/>
      <c r="EWJ371" s="396"/>
      <c r="EWK371" s="396"/>
      <c r="EWL371" s="396"/>
      <c r="EWM371" s="167"/>
      <c r="EWN371" s="653"/>
      <c r="EWO371" s="653"/>
      <c r="EWP371" s="653"/>
      <c r="EWQ371" s="258"/>
      <c r="EWR371" s="300"/>
      <c r="EWS371" s="300"/>
      <c r="EWT371" s="301"/>
      <c r="EWU371" s="300"/>
      <c r="EWV371" s="300"/>
      <c r="EWW371" s="300"/>
      <c r="EWX371" s="301"/>
      <c r="EWY371" s="300"/>
      <c r="EWZ371" s="300"/>
      <c r="EXA371" s="300"/>
      <c r="EXB371" s="301"/>
      <c r="EXC371" s="300"/>
      <c r="EXD371" s="300"/>
      <c r="EXE371" s="300"/>
      <c r="EXF371" s="301"/>
      <c r="EXG371" s="300"/>
      <c r="EXH371" s="300"/>
      <c r="EXI371" s="300"/>
      <c r="EXJ371" s="301"/>
      <c r="EXK371" s="300"/>
      <c r="EXL371" s="300"/>
      <c r="EXM371" s="300"/>
      <c r="EXN371" s="301"/>
      <c r="EXO371" s="300"/>
      <c r="EXP371" s="300"/>
      <c r="EXQ371" s="300"/>
      <c r="EXR371" s="301"/>
      <c r="EXS371" s="300"/>
      <c r="EXT371" s="300"/>
      <c r="EXU371" s="300"/>
      <c r="EXV371" s="301"/>
      <c r="EXW371" s="300"/>
      <c r="EXX371" s="300"/>
      <c r="EXY371" s="300"/>
      <c r="EXZ371" s="301"/>
      <c r="EYA371" s="300"/>
      <c r="EYB371" s="300"/>
      <c r="EYC371" s="300"/>
      <c r="EYD371" s="301"/>
      <c r="EYE371" s="300"/>
      <c r="EYF371" s="300"/>
      <c r="EYG371" s="300"/>
      <c r="EYH371" s="301"/>
      <c r="EYI371" s="300"/>
      <c r="EYJ371" s="300"/>
      <c r="EYK371" s="300"/>
      <c r="EYL371" s="301"/>
      <c r="EYM371" s="300"/>
      <c r="EYN371" s="300"/>
      <c r="EYO371" s="300"/>
      <c r="EYP371" s="301"/>
      <c r="EYQ371" s="300"/>
      <c r="EYR371" s="300"/>
      <c r="EYS371" s="300"/>
      <c r="EYT371" s="301"/>
      <c r="EYU371" s="300"/>
      <c r="EYV371" s="300"/>
      <c r="EYW371" s="300"/>
      <c r="EYX371" s="301"/>
      <c r="EYY371" s="300"/>
      <c r="EYZ371" s="300"/>
      <c r="EZA371" s="300"/>
      <c r="EZB371" s="301"/>
      <c r="EZC371" s="300"/>
      <c r="EZD371" s="300"/>
      <c r="EZE371" s="300"/>
      <c r="EZF371" s="301"/>
      <c r="EZG371" s="300"/>
      <c r="EZH371" s="300"/>
      <c r="EZI371" s="300"/>
      <c r="EZJ371" s="301"/>
      <c r="EZK371" s="300"/>
      <c r="EZL371" s="300"/>
      <c r="EZM371" s="300"/>
      <c r="EZN371" s="301"/>
      <c r="EZO371" s="300"/>
      <c r="EZP371" s="300"/>
      <c r="EZQ371" s="300"/>
      <c r="EZR371" s="301"/>
      <c r="EZS371" s="300"/>
      <c r="EZT371" s="300"/>
      <c r="EZU371" s="300"/>
      <c r="EZV371" s="301"/>
      <c r="EZW371" s="300"/>
      <c r="EZX371" s="300"/>
      <c r="EZY371" s="300"/>
      <c r="EZZ371" s="301"/>
      <c r="FAA371" s="300"/>
      <c r="FAB371" s="300"/>
      <c r="FAC371" s="300"/>
      <c r="FAD371" s="301"/>
      <c r="FAE371" s="300"/>
      <c r="FAF371" s="300"/>
      <c r="FAG371" s="300"/>
      <c r="FAH371" s="301"/>
      <c r="FAI371" s="300"/>
      <c r="FAJ371" s="300"/>
      <c r="FAK371" s="300"/>
      <c r="FAL371" s="301"/>
      <c r="FAM371" s="300"/>
      <c r="FAN371" s="300"/>
      <c r="FAO371" s="300"/>
      <c r="FAP371" s="301"/>
      <c r="FAQ371" s="300"/>
      <c r="FAR371" s="300"/>
      <c r="FAS371" s="300"/>
      <c r="FAT371" s="301"/>
      <c r="FAU371" s="300"/>
      <c r="FAV371" s="300"/>
      <c r="FAW371" s="300"/>
      <c r="FAX371" s="301"/>
      <c r="FAY371" s="300"/>
      <c r="FAZ371" s="300"/>
      <c r="FBA371" s="300"/>
      <c r="FBB371" s="301"/>
      <c r="FBC371" s="300"/>
      <c r="FBD371" s="300"/>
      <c r="FBE371" s="300"/>
      <c r="FBF371" s="301"/>
      <c r="FBG371" s="300"/>
      <c r="FBH371" s="300"/>
      <c r="FBI371" s="300"/>
      <c r="FBJ371" s="301"/>
      <c r="FBK371" s="300"/>
      <c r="FBL371" s="396"/>
      <c r="FBM371" s="396"/>
      <c r="FBN371" s="396"/>
      <c r="FBO371" s="396"/>
      <c r="FBP371" s="167"/>
      <c r="FBQ371" s="653"/>
      <c r="FBR371" s="653"/>
      <c r="FBS371" s="653"/>
      <c r="FBT371" s="258"/>
      <c r="FBU371" s="300"/>
      <c r="FBV371" s="300"/>
      <c r="FBW371" s="301"/>
      <c r="FBX371" s="300"/>
      <c r="FBY371" s="300"/>
      <c r="FBZ371" s="300"/>
      <c r="FCA371" s="301"/>
      <c r="FCB371" s="300"/>
      <c r="FCC371" s="300"/>
      <c r="FCD371" s="300"/>
      <c r="FCE371" s="301"/>
      <c r="FCF371" s="300"/>
      <c r="FCG371" s="300"/>
      <c r="FCH371" s="300"/>
      <c r="FCI371" s="301"/>
      <c r="FCJ371" s="300"/>
      <c r="FCK371" s="300"/>
      <c r="FCL371" s="300"/>
      <c r="FCM371" s="301"/>
      <c r="FCN371" s="300"/>
      <c r="FCO371" s="300"/>
      <c r="FCP371" s="300"/>
      <c r="FCQ371" s="301"/>
      <c r="FCR371" s="300"/>
      <c r="FCS371" s="300"/>
      <c r="FCT371" s="300"/>
      <c r="FCU371" s="301"/>
      <c r="FCV371" s="300"/>
      <c r="FCW371" s="300"/>
      <c r="FCX371" s="300"/>
      <c r="FCY371" s="301"/>
      <c r="FCZ371" s="300"/>
      <c r="FDA371" s="300"/>
      <c r="FDB371" s="300"/>
      <c r="FDC371" s="301"/>
      <c r="FDD371" s="300"/>
      <c r="FDE371" s="300"/>
      <c r="FDF371" s="300"/>
      <c r="FDG371" s="301"/>
      <c r="FDH371" s="300"/>
      <c r="FDI371" s="300"/>
      <c r="FDJ371" s="300"/>
      <c r="FDK371" s="301"/>
      <c r="FDL371" s="300"/>
      <c r="FDM371" s="300"/>
      <c r="FDN371" s="300"/>
      <c r="FDO371" s="301"/>
      <c r="FDP371" s="300"/>
      <c r="FDQ371" s="300"/>
      <c r="FDR371" s="300"/>
      <c r="FDS371" s="301"/>
      <c r="FDT371" s="300"/>
      <c r="FDU371" s="300"/>
      <c r="FDV371" s="300"/>
      <c r="FDW371" s="301"/>
      <c r="FDX371" s="300"/>
      <c r="FDY371" s="300"/>
      <c r="FDZ371" s="300"/>
      <c r="FEA371" s="301"/>
      <c r="FEB371" s="300"/>
      <c r="FEC371" s="300"/>
      <c r="FED371" s="300"/>
      <c r="FEE371" s="301"/>
      <c r="FEF371" s="300"/>
      <c r="FEG371" s="300"/>
      <c r="FEH371" s="300"/>
      <c r="FEI371" s="301"/>
      <c r="FEJ371" s="300"/>
      <c r="FEK371" s="300"/>
      <c r="FEL371" s="300"/>
      <c r="FEM371" s="301"/>
      <c r="FEN371" s="300"/>
      <c r="FEO371" s="300"/>
      <c r="FEP371" s="300"/>
      <c r="FEQ371" s="301"/>
      <c r="FER371" s="300"/>
      <c r="FES371" s="300"/>
      <c r="FET371" s="300"/>
      <c r="FEU371" s="301"/>
      <c r="FEV371" s="300"/>
      <c r="FEW371" s="300"/>
      <c r="FEX371" s="300"/>
      <c r="FEY371" s="301"/>
      <c r="FEZ371" s="300"/>
      <c r="FFA371" s="300"/>
      <c r="FFB371" s="300"/>
      <c r="FFC371" s="301"/>
      <c r="FFD371" s="300"/>
      <c r="FFE371" s="300"/>
      <c r="FFF371" s="300"/>
      <c r="FFG371" s="301"/>
      <c r="FFH371" s="300"/>
      <c r="FFI371" s="300"/>
      <c r="FFJ371" s="300"/>
      <c r="FFK371" s="301"/>
      <c r="FFL371" s="300"/>
      <c r="FFM371" s="300"/>
      <c r="FFN371" s="300"/>
      <c r="FFO371" s="301"/>
      <c r="FFP371" s="300"/>
      <c r="FFQ371" s="300"/>
      <c r="FFR371" s="300"/>
      <c r="FFS371" s="301"/>
      <c r="FFT371" s="300"/>
      <c r="FFU371" s="300"/>
      <c r="FFV371" s="300"/>
      <c r="FFW371" s="301"/>
      <c r="FFX371" s="300"/>
      <c r="FFY371" s="300"/>
      <c r="FFZ371" s="300"/>
      <c r="FGA371" s="301"/>
      <c r="FGB371" s="300"/>
      <c r="FGC371" s="300"/>
      <c r="FGD371" s="300"/>
      <c r="FGE371" s="301"/>
      <c r="FGF371" s="300"/>
      <c r="FGG371" s="300"/>
      <c r="FGH371" s="300"/>
      <c r="FGI371" s="301"/>
      <c r="FGJ371" s="300"/>
      <c r="FGK371" s="300"/>
      <c r="FGL371" s="300"/>
      <c r="FGM371" s="301"/>
      <c r="FGN371" s="300"/>
      <c r="FGO371" s="396"/>
      <c r="FGP371" s="396"/>
      <c r="FGQ371" s="396"/>
      <c r="FGR371" s="396"/>
      <c r="FGS371" s="167"/>
      <c r="FGT371" s="653"/>
      <c r="FGU371" s="653"/>
      <c r="FGV371" s="653"/>
      <c r="FGW371" s="258"/>
      <c r="FGX371" s="300"/>
      <c r="FGY371" s="300"/>
      <c r="FGZ371" s="301"/>
      <c r="FHA371" s="300"/>
      <c r="FHB371" s="300"/>
      <c r="FHC371" s="300"/>
      <c r="FHD371" s="301"/>
      <c r="FHE371" s="300"/>
      <c r="FHF371" s="300"/>
      <c r="FHG371" s="300"/>
      <c r="FHH371" s="301"/>
      <c r="FHI371" s="300"/>
      <c r="FHJ371" s="300"/>
      <c r="FHK371" s="300"/>
      <c r="FHL371" s="301"/>
      <c r="FHM371" s="300"/>
      <c r="FHN371" s="300"/>
      <c r="FHO371" s="300"/>
      <c r="FHP371" s="301"/>
      <c r="FHQ371" s="300"/>
      <c r="FHR371" s="300"/>
      <c r="FHS371" s="300"/>
      <c r="FHT371" s="301"/>
      <c r="FHU371" s="300"/>
      <c r="FHV371" s="300"/>
      <c r="FHW371" s="300"/>
      <c r="FHX371" s="301"/>
      <c r="FHY371" s="300"/>
      <c r="FHZ371" s="300"/>
      <c r="FIA371" s="300"/>
      <c r="FIB371" s="301"/>
      <c r="FIC371" s="300"/>
      <c r="FID371" s="300"/>
      <c r="FIE371" s="300"/>
      <c r="FIF371" s="301"/>
      <c r="FIG371" s="300"/>
      <c r="FIH371" s="300"/>
      <c r="FII371" s="300"/>
      <c r="FIJ371" s="301"/>
      <c r="FIK371" s="300"/>
      <c r="FIL371" s="300"/>
      <c r="FIM371" s="300"/>
      <c r="FIN371" s="301"/>
      <c r="FIO371" s="300"/>
      <c r="FIP371" s="300"/>
      <c r="FIQ371" s="300"/>
      <c r="FIR371" s="301"/>
      <c r="FIS371" s="300"/>
      <c r="FIT371" s="300"/>
      <c r="FIU371" s="300"/>
      <c r="FIV371" s="301"/>
      <c r="FIW371" s="300"/>
      <c r="FIX371" s="300"/>
      <c r="FIY371" s="300"/>
      <c r="FIZ371" s="301"/>
      <c r="FJA371" s="300"/>
      <c r="FJB371" s="300"/>
      <c r="FJC371" s="300"/>
      <c r="FJD371" s="301"/>
      <c r="FJE371" s="300"/>
      <c r="FJF371" s="300"/>
      <c r="FJG371" s="300"/>
      <c r="FJH371" s="301"/>
      <c r="FJI371" s="300"/>
      <c r="FJJ371" s="300"/>
      <c r="FJK371" s="300"/>
      <c r="FJL371" s="301"/>
      <c r="FJM371" s="300"/>
      <c r="FJN371" s="300"/>
      <c r="FJO371" s="300"/>
      <c r="FJP371" s="301"/>
      <c r="FJQ371" s="300"/>
      <c r="FJR371" s="300"/>
      <c r="FJS371" s="300"/>
      <c r="FJT371" s="301"/>
      <c r="FJU371" s="300"/>
      <c r="FJV371" s="300"/>
      <c r="FJW371" s="300"/>
      <c r="FJX371" s="301"/>
      <c r="FJY371" s="300"/>
      <c r="FJZ371" s="300"/>
      <c r="FKA371" s="300"/>
      <c r="FKB371" s="301"/>
      <c r="FKC371" s="300"/>
      <c r="FKD371" s="300"/>
      <c r="FKE371" s="300"/>
      <c r="FKF371" s="301"/>
      <c r="FKG371" s="300"/>
      <c r="FKH371" s="300"/>
      <c r="FKI371" s="300"/>
      <c r="FKJ371" s="301"/>
      <c r="FKK371" s="300"/>
      <c r="FKL371" s="300"/>
      <c r="FKM371" s="300"/>
      <c r="FKN371" s="301"/>
      <c r="FKO371" s="300"/>
      <c r="FKP371" s="300"/>
      <c r="FKQ371" s="300"/>
      <c r="FKR371" s="301"/>
      <c r="FKS371" s="300"/>
      <c r="FKT371" s="300"/>
      <c r="FKU371" s="300"/>
      <c r="FKV371" s="301"/>
      <c r="FKW371" s="300"/>
      <c r="FKX371" s="300"/>
      <c r="FKY371" s="300"/>
      <c r="FKZ371" s="301"/>
      <c r="FLA371" s="300"/>
      <c r="FLB371" s="300"/>
      <c r="FLC371" s="300"/>
      <c r="FLD371" s="301"/>
      <c r="FLE371" s="300"/>
      <c r="FLF371" s="300"/>
      <c r="FLG371" s="300"/>
      <c r="FLH371" s="301"/>
      <c r="FLI371" s="300"/>
      <c r="FLJ371" s="300"/>
      <c r="FLK371" s="300"/>
      <c r="FLL371" s="301"/>
      <c r="FLM371" s="300"/>
      <c r="FLN371" s="300"/>
      <c r="FLO371" s="300"/>
      <c r="FLP371" s="301"/>
      <c r="FLQ371" s="300"/>
      <c r="FLR371" s="396"/>
      <c r="FLS371" s="396"/>
      <c r="FLT371" s="396"/>
      <c r="FLU371" s="396"/>
      <c r="FLV371" s="167"/>
      <c r="FLW371" s="653"/>
      <c r="FLX371" s="653"/>
      <c r="FLY371" s="653"/>
      <c r="FLZ371" s="258"/>
      <c r="FMA371" s="300"/>
      <c r="FMB371" s="300"/>
      <c r="FMC371" s="301"/>
      <c r="FMD371" s="300"/>
      <c r="FME371" s="300"/>
      <c r="FMF371" s="300"/>
      <c r="FMG371" s="301"/>
      <c r="FMH371" s="300"/>
      <c r="FMI371" s="300"/>
      <c r="FMJ371" s="300"/>
      <c r="FMK371" s="301"/>
      <c r="FML371" s="300"/>
      <c r="FMM371" s="300"/>
      <c r="FMN371" s="300"/>
      <c r="FMO371" s="301"/>
      <c r="FMP371" s="300"/>
      <c r="FMQ371" s="300"/>
      <c r="FMR371" s="300"/>
      <c r="FMS371" s="301"/>
      <c r="FMT371" s="300"/>
      <c r="FMU371" s="300"/>
      <c r="FMV371" s="300"/>
      <c r="FMW371" s="301"/>
      <c r="FMX371" s="300"/>
      <c r="FMY371" s="300"/>
      <c r="FMZ371" s="300"/>
      <c r="FNA371" s="301"/>
      <c r="FNB371" s="300"/>
      <c r="FNC371" s="300"/>
      <c r="FND371" s="300"/>
      <c r="FNE371" s="301"/>
      <c r="FNF371" s="300"/>
      <c r="FNG371" s="300"/>
      <c r="FNH371" s="300"/>
      <c r="FNI371" s="301"/>
      <c r="FNJ371" s="300"/>
      <c r="FNK371" s="300"/>
      <c r="FNL371" s="300"/>
      <c r="FNM371" s="301"/>
      <c r="FNN371" s="300"/>
      <c r="FNO371" s="300"/>
      <c r="FNP371" s="300"/>
      <c r="FNQ371" s="301"/>
      <c r="FNR371" s="300"/>
      <c r="FNS371" s="300"/>
      <c r="FNT371" s="300"/>
      <c r="FNU371" s="301"/>
      <c r="FNV371" s="300"/>
      <c r="FNW371" s="300"/>
      <c r="FNX371" s="300"/>
      <c r="FNY371" s="301"/>
      <c r="FNZ371" s="300"/>
      <c r="FOA371" s="300"/>
      <c r="FOB371" s="300"/>
      <c r="FOC371" s="301"/>
      <c r="FOD371" s="300"/>
      <c r="FOE371" s="300"/>
      <c r="FOF371" s="300"/>
      <c r="FOG371" s="301"/>
      <c r="FOH371" s="300"/>
      <c r="FOI371" s="300"/>
      <c r="FOJ371" s="300"/>
      <c r="FOK371" s="301"/>
      <c r="FOL371" s="300"/>
      <c r="FOM371" s="300"/>
      <c r="FON371" s="300"/>
      <c r="FOO371" s="301"/>
      <c r="FOP371" s="300"/>
      <c r="FOQ371" s="300"/>
      <c r="FOR371" s="300"/>
      <c r="FOS371" s="301"/>
      <c r="FOT371" s="300"/>
      <c r="FOU371" s="300"/>
      <c r="FOV371" s="300"/>
      <c r="FOW371" s="301"/>
      <c r="FOX371" s="300"/>
      <c r="FOY371" s="300"/>
      <c r="FOZ371" s="300"/>
      <c r="FPA371" s="301"/>
      <c r="FPB371" s="300"/>
      <c r="FPC371" s="300"/>
      <c r="FPD371" s="300"/>
      <c r="FPE371" s="301"/>
      <c r="FPF371" s="300"/>
      <c r="FPG371" s="300"/>
      <c r="FPH371" s="300"/>
      <c r="FPI371" s="301"/>
      <c r="FPJ371" s="300"/>
      <c r="FPK371" s="300"/>
      <c r="FPL371" s="300"/>
      <c r="FPM371" s="301"/>
      <c r="FPN371" s="300"/>
      <c r="FPO371" s="300"/>
      <c r="FPP371" s="300"/>
      <c r="FPQ371" s="301"/>
      <c r="FPR371" s="300"/>
      <c r="FPS371" s="300"/>
      <c r="FPT371" s="300"/>
      <c r="FPU371" s="301"/>
      <c r="FPV371" s="300"/>
      <c r="FPW371" s="300"/>
      <c r="FPX371" s="300"/>
      <c r="FPY371" s="301"/>
      <c r="FPZ371" s="300"/>
      <c r="FQA371" s="300"/>
      <c r="FQB371" s="300"/>
      <c r="FQC371" s="301"/>
      <c r="FQD371" s="300"/>
      <c r="FQE371" s="300"/>
      <c r="FQF371" s="300"/>
      <c r="FQG371" s="301"/>
      <c r="FQH371" s="300"/>
      <c r="FQI371" s="300"/>
      <c r="FQJ371" s="300"/>
      <c r="FQK371" s="301"/>
      <c r="FQL371" s="300"/>
      <c r="FQM371" s="300"/>
      <c r="FQN371" s="300"/>
      <c r="FQO371" s="301"/>
      <c r="FQP371" s="300"/>
      <c r="FQQ371" s="300"/>
      <c r="FQR371" s="300"/>
      <c r="FQS371" s="301"/>
      <c r="FQT371" s="300"/>
      <c r="FQU371" s="396"/>
      <c r="FQV371" s="396"/>
      <c r="FQW371" s="396"/>
      <c r="FQX371" s="396"/>
      <c r="FQY371" s="167"/>
      <c r="FQZ371" s="653"/>
      <c r="FRA371" s="653"/>
      <c r="FRB371" s="653"/>
      <c r="FRC371" s="258"/>
      <c r="FRD371" s="300"/>
      <c r="FRE371" s="300"/>
      <c r="FRF371" s="301"/>
      <c r="FRG371" s="300"/>
      <c r="FRH371" s="300"/>
      <c r="FRI371" s="300"/>
      <c r="FRJ371" s="301"/>
      <c r="FRK371" s="300"/>
      <c r="FRL371" s="300"/>
      <c r="FRM371" s="300"/>
      <c r="FRN371" s="301"/>
      <c r="FRO371" s="300"/>
      <c r="FRP371" s="300"/>
      <c r="FRQ371" s="300"/>
      <c r="FRR371" s="301"/>
      <c r="FRS371" s="300"/>
      <c r="FRT371" s="300"/>
      <c r="FRU371" s="300"/>
      <c r="FRV371" s="301"/>
      <c r="FRW371" s="300"/>
      <c r="FRX371" s="300"/>
      <c r="FRY371" s="300"/>
      <c r="FRZ371" s="301"/>
      <c r="FSA371" s="300"/>
      <c r="FSB371" s="300"/>
      <c r="FSC371" s="300"/>
      <c r="FSD371" s="301"/>
      <c r="FSE371" s="300"/>
      <c r="FSF371" s="300"/>
      <c r="FSG371" s="300"/>
      <c r="FSH371" s="301"/>
      <c r="FSI371" s="300"/>
      <c r="FSJ371" s="300"/>
      <c r="FSK371" s="300"/>
      <c r="FSL371" s="301"/>
      <c r="FSM371" s="300"/>
      <c r="FSN371" s="300"/>
      <c r="FSO371" s="300"/>
      <c r="FSP371" s="301"/>
      <c r="FSQ371" s="300"/>
      <c r="FSR371" s="300"/>
      <c r="FSS371" s="300"/>
      <c r="FST371" s="301"/>
      <c r="FSU371" s="300"/>
      <c r="FSV371" s="300"/>
      <c r="FSW371" s="300"/>
      <c r="FSX371" s="301"/>
      <c r="FSY371" s="300"/>
      <c r="FSZ371" s="300"/>
      <c r="FTA371" s="300"/>
      <c r="FTB371" s="301"/>
      <c r="FTC371" s="300"/>
      <c r="FTD371" s="300"/>
      <c r="FTE371" s="300"/>
      <c r="FTF371" s="301"/>
      <c r="FTG371" s="300"/>
      <c r="FTH371" s="300"/>
      <c r="FTI371" s="300"/>
      <c r="FTJ371" s="301"/>
      <c r="FTK371" s="300"/>
      <c r="FTL371" s="300"/>
      <c r="FTM371" s="300"/>
      <c r="FTN371" s="301"/>
      <c r="FTO371" s="300"/>
      <c r="FTP371" s="300"/>
      <c r="FTQ371" s="300"/>
      <c r="FTR371" s="301"/>
      <c r="FTS371" s="300"/>
      <c r="FTT371" s="300"/>
      <c r="FTU371" s="300"/>
      <c r="FTV371" s="301"/>
      <c r="FTW371" s="300"/>
      <c r="FTX371" s="300"/>
      <c r="FTY371" s="300"/>
      <c r="FTZ371" s="301"/>
      <c r="FUA371" s="300"/>
      <c r="FUB371" s="300"/>
      <c r="FUC371" s="300"/>
      <c r="FUD371" s="301"/>
      <c r="FUE371" s="300"/>
      <c r="FUF371" s="300"/>
      <c r="FUG371" s="300"/>
      <c r="FUH371" s="301"/>
      <c r="FUI371" s="300"/>
      <c r="FUJ371" s="300"/>
      <c r="FUK371" s="300"/>
      <c r="FUL371" s="301"/>
      <c r="FUM371" s="300"/>
      <c r="FUN371" s="300"/>
      <c r="FUO371" s="300"/>
      <c r="FUP371" s="301"/>
      <c r="FUQ371" s="300"/>
      <c r="FUR371" s="300"/>
      <c r="FUS371" s="300"/>
      <c r="FUT371" s="301"/>
      <c r="FUU371" s="300"/>
      <c r="FUV371" s="300"/>
      <c r="FUW371" s="300"/>
      <c r="FUX371" s="301"/>
      <c r="FUY371" s="300"/>
      <c r="FUZ371" s="300"/>
      <c r="FVA371" s="300"/>
      <c r="FVB371" s="301"/>
      <c r="FVC371" s="300"/>
      <c r="FVD371" s="300"/>
      <c r="FVE371" s="300"/>
      <c r="FVF371" s="301"/>
      <c r="FVG371" s="300"/>
      <c r="FVH371" s="300"/>
      <c r="FVI371" s="300"/>
      <c r="FVJ371" s="301"/>
      <c r="FVK371" s="300"/>
      <c r="FVL371" s="300"/>
      <c r="FVM371" s="300"/>
      <c r="FVN371" s="301"/>
      <c r="FVO371" s="300"/>
      <c r="FVP371" s="300"/>
      <c r="FVQ371" s="300"/>
      <c r="FVR371" s="301"/>
      <c r="FVS371" s="300"/>
      <c r="FVT371" s="300"/>
      <c r="FVU371" s="300"/>
      <c r="FVV371" s="301"/>
      <c r="FVW371" s="300"/>
      <c r="FVX371" s="396"/>
      <c r="FVY371" s="396"/>
      <c r="FVZ371" s="396"/>
      <c r="FWA371" s="396"/>
      <c r="FWB371" s="167"/>
      <c r="FWC371" s="653"/>
      <c r="FWD371" s="653"/>
      <c r="FWE371" s="653"/>
      <c r="FWF371" s="258"/>
      <c r="FWG371" s="300"/>
      <c r="FWH371" s="300"/>
      <c r="FWI371" s="301"/>
      <c r="FWJ371" s="300"/>
      <c r="FWK371" s="300"/>
      <c r="FWL371" s="300"/>
      <c r="FWM371" s="301"/>
      <c r="FWN371" s="300"/>
      <c r="FWO371" s="300"/>
      <c r="FWP371" s="300"/>
      <c r="FWQ371" s="301"/>
      <c r="FWR371" s="300"/>
      <c r="FWS371" s="300"/>
      <c r="FWT371" s="300"/>
      <c r="FWU371" s="301"/>
      <c r="FWV371" s="300"/>
      <c r="FWW371" s="300"/>
      <c r="FWX371" s="300"/>
      <c r="FWY371" s="301"/>
      <c r="FWZ371" s="300"/>
      <c r="FXA371" s="300"/>
      <c r="FXB371" s="300"/>
      <c r="FXC371" s="301"/>
      <c r="FXD371" s="300"/>
      <c r="FXE371" s="300"/>
      <c r="FXF371" s="300"/>
      <c r="FXG371" s="301"/>
      <c r="FXH371" s="300"/>
      <c r="FXI371" s="300"/>
      <c r="FXJ371" s="300"/>
      <c r="FXK371" s="301"/>
      <c r="FXL371" s="300"/>
      <c r="FXM371" s="300"/>
      <c r="FXN371" s="300"/>
      <c r="FXO371" s="301"/>
      <c r="FXP371" s="300"/>
      <c r="FXQ371" s="300"/>
      <c r="FXR371" s="300"/>
      <c r="FXS371" s="301"/>
      <c r="FXT371" s="300"/>
      <c r="FXU371" s="300"/>
      <c r="FXV371" s="300"/>
      <c r="FXW371" s="301"/>
      <c r="FXX371" s="300"/>
      <c r="FXY371" s="300"/>
      <c r="FXZ371" s="300"/>
      <c r="FYA371" s="301"/>
      <c r="FYB371" s="300"/>
      <c r="FYC371" s="300"/>
      <c r="FYD371" s="300"/>
      <c r="FYE371" s="301"/>
      <c r="FYF371" s="300"/>
      <c r="FYG371" s="300"/>
      <c r="FYH371" s="300"/>
      <c r="FYI371" s="301"/>
      <c r="FYJ371" s="300"/>
      <c r="FYK371" s="300"/>
      <c r="FYL371" s="300"/>
      <c r="FYM371" s="301"/>
      <c r="FYN371" s="300"/>
      <c r="FYO371" s="300"/>
      <c r="FYP371" s="300"/>
      <c r="FYQ371" s="301"/>
      <c r="FYR371" s="300"/>
      <c r="FYS371" s="300"/>
      <c r="FYT371" s="300"/>
      <c r="FYU371" s="301"/>
      <c r="FYV371" s="300"/>
      <c r="FYW371" s="300"/>
      <c r="FYX371" s="300"/>
      <c r="FYY371" s="301"/>
      <c r="FYZ371" s="300"/>
      <c r="FZA371" s="300"/>
      <c r="FZB371" s="300"/>
      <c r="FZC371" s="301"/>
      <c r="FZD371" s="300"/>
      <c r="FZE371" s="300"/>
      <c r="FZF371" s="300"/>
      <c r="FZG371" s="301"/>
      <c r="FZH371" s="300"/>
      <c r="FZI371" s="300"/>
      <c r="FZJ371" s="300"/>
      <c r="FZK371" s="301"/>
      <c r="FZL371" s="300"/>
      <c r="FZM371" s="300"/>
      <c r="FZN371" s="300"/>
      <c r="FZO371" s="301"/>
      <c r="FZP371" s="300"/>
      <c r="FZQ371" s="300"/>
      <c r="FZR371" s="300"/>
      <c r="FZS371" s="301"/>
      <c r="FZT371" s="300"/>
      <c r="FZU371" s="300"/>
      <c r="FZV371" s="300"/>
      <c r="FZW371" s="301"/>
      <c r="FZX371" s="300"/>
      <c r="FZY371" s="300"/>
      <c r="FZZ371" s="300"/>
      <c r="GAA371" s="301"/>
      <c r="GAB371" s="300"/>
      <c r="GAC371" s="300"/>
      <c r="GAD371" s="300"/>
      <c r="GAE371" s="301"/>
      <c r="GAF371" s="300"/>
      <c r="GAG371" s="300"/>
      <c r="GAH371" s="300"/>
      <c r="GAI371" s="301"/>
      <c r="GAJ371" s="300"/>
      <c r="GAK371" s="300"/>
      <c r="GAL371" s="300"/>
      <c r="GAM371" s="301"/>
      <c r="GAN371" s="300"/>
      <c r="GAO371" s="300"/>
      <c r="GAP371" s="300"/>
      <c r="GAQ371" s="301"/>
      <c r="GAR371" s="300"/>
      <c r="GAS371" s="300"/>
      <c r="GAT371" s="300"/>
      <c r="GAU371" s="301"/>
      <c r="GAV371" s="300"/>
      <c r="GAW371" s="300"/>
      <c r="GAX371" s="300"/>
      <c r="GAY371" s="301"/>
      <c r="GAZ371" s="300"/>
      <c r="GBA371" s="396"/>
      <c r="GBB371" s="396"/>
      <c r="GBC371" s="396"/>
      <c r="GBD371" s="396"/>
      <c r="GBE371" s="167"/>
      <c r="GBF371" s="653"/>
      <c r="GBG371" s="653"/>
      <c r="GBH371" s="653"/>
      <c r="GBI371" s="258"/>
      <c r="GBJ371" s="300"/>
      <c r="GBK371" s="300"/>
      <c r="GBL371" s="301"/>
      <c r="GBM371" s="300"/>
      <c r="GBN371" s="300"/>
      <c r="GBO371" s="300"/>
      <c r="GBP371" s="301"/>
      <c r="GBQ371" s="300"/>
      <c r="GBR371" s="300"/>
      <c r="GBS371" s="300"/>
      <c r="GBT371" s="301"/>
      <c r="GBU371" s="300"/>
      <c r="GBV371" s="300"/>
      <c r="GBW371" s="300"/>
      <c r="GBX371" s="301"/>
      <c r="GBY371" s="300"/>
      <c r="GBZ371" s="300"/>
      <c r="GCA371" s="300"/>
      <c r="GCB371" s="301"/>
      <c r="GCC371" s="300"/>
      <c r="GCD371" s="300"/>
      <c r="GCE371" s="300"/>
      <c r="GCF371" s="301"/>
      <c r="GCG371" s="300"/>
      <c r="GCH371" s="300"/>
      <c r="GCI371" s="300"/>
      <c r="GCJ371" s="301"/>
      <c r="GCK371" s="300"/>
      <c r="GCL371" s="300"/>
      <c r="GCM371" s="300"/>
      <c r="GCN371" s="301"/>
      <c r="GCO371" s="300"/>
      <c r="GCP371" s="300"/>
      <c r="GCQ371" s="300"/>
      <c r="GCR371" s="301"/>
      <c r="GCS371" s="300"/>
      <c r="GCT371" s="300"/>
      <c r="GCU371" s="300"/>
      <c r="GCV371" s="301"/>
      <c r="GCW371" s="300"/>
      <c r="GCX371" s="300"/>
      <c r="GCY371" s="300"/>
      <c r="GCZ371" s="301"/>
      <c r="GDA371" s="300"/>
      <c r="GDB371" s="300"/>
      <c r="GDC371" s="300"/>
      <c r="GDD371" s="301"/>
      <c r="GDE371" s="300"/>
      <c r="GDF371" s="300"/>
      <c r="GDG371" s="300"/>
      <c r="GDH371" s="301"/>
      <c r="GDI371" s="300"/>
      <c r="GDJ371" s="300"/>
      <c r="GDK371" s="300"/>
      <c r="GDL371" s="301"/>
      <c r="GDM371" s="300"/>
      <c r="GDN371" s="300"/>
      <c r="GDO371" s="300"/>
      <c r="GDP371" s="301"/>
      <c r="GDQ371" s="300"/>
      <c r="GDR371" s="300"/>
      <c r="GDS371" s="300"/>
      <c r="GDT371" s="301"/>
      <c r="GDU371" s="300"/>
      <c r="GDV371" s="300"/>
      <c r="GDW371" s="300"/>
      <c r="GDX371" s="301"/>
      <c r="GDY371" s="300"/>
      <c r="GDZ371" s="300"/>
      <c r="GEA371" s="300"/>
      <c r="GEB371" s="301"/>
      <c r="GEC371" s="300"/>
      <c r="GED371" s="300"/>
      <c r="GEE371" s="300"/>
      <c r="GEF371" s="301"/>
      <c r="GEG371" s="300"/>
      <c r="GEH371" s="300"/>
      <c r="GEI371" s="300"/>
      <c r="GEJ371" s="301"/>
      <c r="GEK371" s="300"/>
      <c r="GEL371" s="300"/>
      <c r="GEM371" s="300"/>
      <c r="GEN371" s="301"/>
      <c r="GEO371" s="300"/>
      <c r="GEP371" s="300"/>
      <c r="GEQ371" s="300"/>
      <c r="GER371" s="301"/>
      <c r="GES371" s="300"/>
      <c r="GET371" s="300"/>
      <c r="GEU371" s="300"/>
      <c r="GEV371" s="301"/>
      <c r="GEW371" s="300"/>
      <c r="GEX371" s="300"/>
      <c r="GEY371" s="300"/>
      <c r="GEZ371" s="301"/>
      <c r="GFA371" s="300"/>
      <c r="GFB371" s="300"/>
      <c r="GFC371" s="300"/>
      <c r="GFD371" s="301"/>
      <c r="GFE371" s="300"/>
      <c r="GFF371" s="300"/>
      <c r="GFG371" s="300"/>
      <c r="GFH371" s="301"/>
      <c r="GFI371" s="300"/>
      <c r="GFJ371" s="300"/>
      <c r="GFK371" s="300"/>
      <c r="GFL371" s="301"/>
      <c r="GFM371" s="300"/>
      <c r="GFN371" s="300"/>
      <c r="GFO371" s="300"/>
      <c r="GFP371" s="301"/>
      <c r="GFQ371" s="300"/>
      <c r="GFR371" s="300"/>
      <c r="GFS371" s="300"/>
      <c r="GFT371" s="301"/>
      <c r="GFU371" s="300"/>
      <c r="GFV371" s="300"/>
      <c r="GFW371" s="300"/>
      <c r="GFX371" s="301"/>
      <c r="GFY371" s="300"/>
      <c r="GFZ371" s="300"/>
      <c r="GGA371" s="300"/>
      <c r="GGB371" s="301"/>
      <c r="GGC371" s="300"/>
      <c r="GGD371" s="396"/>
      <c r="GGE371" s="396"/>
      <c r="GGF371" s="396"/>
      <c r="GGG371" s="396"/>
      <c r="GGH371" s="167"/>
      <c r="GGI371" s="653"/>
      <c r="GGJ371" s="653"/>
      <c r="GGK371" s="653"/>
      <c r="GGL371" s="258"/>
      <c r="GGM371" s="300"/>
      <c r="GGN371" s="300"/>
      <c r="GGO371" s="301"/>
      <c r="GGP371" s="300"/>
      <c r="GGQ371" s="300"/>
      <c r="GGR371" s="300"/>
      <c r="GGS371" s="301"/>
      <c r="GGT371" s="300"/>
      <c r="GGU371" s="300"/>
      <c r="GGV371" s="300"/>
      <c r="GGW371" s="301"/>
      <c r="GGX371" s="300"/>
      <c r="GGY371" s="300"/>
      <c r="GGZ371" s="300"/>
      <c r="GHA371" s="301"/>
      <c r="GHB371" s="300"/>
      <c r="GHC371" s="300"/>
      <c r="GHD371" s="300"/>
      <c r="GHE371" s="301"/>
      <c r="GHF371" s="300"/>
      <c r="GHG371" s="300"/>
      <c r="GHH371" s="300"/>
      <c r="GHI371" s="301"/>
      <c r="GHJ371" s="300"/>
      <c r="GHK371" s="300"/>
      <c r="GHL371" s="300"/>
      <c r="GHM371" s="301"/>
      <c r="GHN371" s="300"/>
      <c r="GHO371" s="300"/>
      <c r="GHP371" s="300"/>
      <c r="GHQ371" s="301"/>
      <c r="GHR371" s="300"/>
      <c r="GHS371" s="300"/>
      <c r="GHT371" s="300"/>
      <c r="GHU371" s="301"/>
      <c r="GHV371" s="300"/>
      <c r="GHW371" s="300"/>
      <c r="GHX371" s="300"/>
      <c r="GHY371" s="301"/>
      <c r="GHZ371" s="300"/>
      <c r="GIA371" s="300"/>
      <c r="GIB371" s="300"/>
      <c r="GIC371" s="301"/>
      <c r="GID371" s="300"/>
      <c r="GIE371" s="300"/>
      <c r="GIF371" s="300"/>
      <c r="GIG371" s="301"/>
      <c r="GIH371" s="300"/>
      <c r="GII371" s="300"/>
      <c r="GIJ371" s="300"/>
      <c r="GIK371" s="301"/>
      <c r="GIL371" s="300"/>
      <c r="GIM371" s="300"/>
      <c r="GIN371" s="300"/>
      <c r="GIO371" s="301"/>
      <c r="GIP371" s="300"/>
      <c r="GIQ371" s="300"/>
      <c r="GIR371" s="300"/>
      <c r="GIS371" s="301"/>
      <c r="GIT371" s="300"/>
      <c r="GIU371" s="300"/>
      <c r="GIV371" s="300"/>
      <c r="GIW371" s="301"/>
      <c r="GIX371" s="300"/>
      <c r="GIY371" s="300"/>
      <c r="GIZ371" s="300"/>
      <c r="GJA371" s="301"/>
      <c r="GJB371" s="300"/>
      <c r="GJC371" s="300"/>
      <c r="GJD371" s="300"/>
      <c r="GJE371" s="301"/>
      <c r="GJF371" s="300"/>
      <c r="GJG371" s="300"/>
      <c r="GJH371" s="300"/>
      <c r="GJI371" s="301"/>
      <c r="GJJ371" s="300"/>
      <c r="GJK371" s="300"/>
      <c r="GJL371" s="300"/>
      <c r="GJM371" s="301"/>
      <c r="GJN371" s="300"/>
      <c r="GJO371" s="300"/>
      <c r="GJP371" s="300"/>
      <c r="GJQ371" s="301"/>
      <c r="GJR371" s="300"/>
      <c r="GJS371" s="300"/>
      <c r="GJT371" s="300"/>
      <c r="GJU371" s="301"/>
      <c r="GJV371" s="300"/>
      <c r="GJW371" s="300"/>
      <c r="GJX371" s="300"/>
      <c r="GJY371" s="301"/>
      <c r="GJZ371" s="300"/>
      <c r="GKA371" s="300"/>
      <c r="GKB371" s="300"/>
      <c r="GKC371" s="301"/>
      <c r="GKD371" s="300"/>
      <c r="GKE371" s="300"/>
      <c r="GKF371" s="300"/>
      <c r="GKG371" s="301"/>
      <c r="GKH371" s="300"/>
      <c r="GKI371" s="300"/>
      <c r="GKJ371" s="300"/>
      <c r="GKK371" s="301"/>
      <c r="GKL371" s="300"/>
      <c r="GKM371" s="300"/>
      <c r="GKN371" s="300"/>
      <c r="GKO371" s="301"/>
      <c r="GKP371" s="300"/>
      <c r="GKQ371" s="300"/>
      <c r="GKR371" s="300"/>
      <c r="GKS371" s="301"/>
      <c r="GKT371" s="300"/>
      <c r="GKU371" s="300"/>
      <c r="GKV371" s="300"/>
      <c r="GKW371" s="301"/>
      <c r="GKX371" s="300"/>
      <c r="GKY371" s="300"/>
      <c r="GKZ371" s="300"/>
      <c r="GLA371" s="301"/>
      <c r="GLB371" s="300"/>
      <c r="GLC371" s="300"/>
      <c r="GLD371" s="300"/>
      <c r="GLE371" s="301"/>
      <c r="GLF371" s="300"/>
      <c r="GLG371" s="396"/>
      <c r="GLH371" s="396"/>
      <c r="GLI371" s="396"/>
      <c r="GLJ371" s="396"/>
      <c r="GLK371" s="167"/>
      <c r="GLL371" s="653"/>
      <c r="GLM371" s="653"/>
      <c r="GLN371" s="653"/>
      <c r="GLO371" s="258"/>
      <c r="GLP371" s="300"/>
      <c r="GLQ371" s="300"/>
      <c r="GLR371" s="301"/>
      <c r="GLS371" s="300"/>
      <c r="GLT371" s="300"/>
      <c r="GLU371" s="300"/>
      <c r="GLV371" s="301"/>
      <c r="GLW371" s="300"/>
      <c r="GLX371" s="300"/>
      <c r="GLY371" s="300"/>
      <c r="GLZ371" s="301"/>
      <c r="GMA371" s="300"/>
      <c r="GMB371" s="300"/>
      <c r="GMC371" s="300"/>
      <c r="GMD371" s="301"/>
      <c r="GME371" s="300"/>
      <c r="GMF371" s="300"/>
      <c r="GMG371" s="300"/>
      <c r="GMH371" s="301"/>
      <c r="GMI371" s="300"/>
      <c r="GMJ371" s="300"/>
      <c r="GMK371" s="300"/>
      <c r="GML371" s="301"/>
      <c r="GMM371" s="300"/>
      <c r="GMN371" s="300"/>
      <c r="GMO371" s="300"/>
      <c r="GMP371" s="301"/>
      <c r="GMQ371" s="300"/>
      <c r="GMR371" s="300"/>
      <c r="GMS371" s="300"/>
      <c r="GMT371" s="301"/>
      <c r="GMU371" s="300"/>
      <c r="GMV371" s="300"/>
      <c r="GMW371" s="300"/>
      <c r="GMX371" s="301"/>
      <c r="GMY371" s="300"/>
      <c r="GMZ371" s="300"/>
      <c r="GNA371" s="300"/>
      <c r="GNB371" s="301"/>
      <c r="GNC371" s="300"/>
      <c r="GND371" s="300"/>
      <c r="GNE371" s="300"/>
      <c r="GNF371" s="301"/>
      <c r="GNG371" s="300"/>
      <c r="GNH371" s="300"/>
      <c r="GNI371" s="300"/>
      <c r="GNJ371" s="301"/>
      <c r="GNK371" s="300"/>
      <c r="GNL371" s="300"/>
      <c r="GNM371" s="300"/>
      <c r="GNN371" s="301"/>
      <c r="GNO371" s="300"/>
      <c r="GNP371" s="300"/>
      <c r="GNQ371" s="300"/>
      <c r="GNR371" s="301"/>
      <c r="GNS371" s="300"/>
      <c r="GNT371" s="300"/>
      <c r="GNU371" s="300"/>
      <c r="GNV371" s="301"/>
      <c r="GNW371" s="300"/>
      <c r="GNX371" s="300"/>
      <c r="GNY371" s="300"/>
      <c r="GNZ371" s="301"/>
      <c r="GOA371" s="300"/>
      <c r="GOB371" s="300"/>
      <c r="GOC371" s="300"/>
      <c r="GOD371" s="301"/>
      <c r="GOE371" s="300"/>
      <c r="GOF371" s="300"/>
      <c r="GOG371" s="300"/>
      <c r="GOH371" s="301"/>
      <c r="GOI371" s="300"/>
      <c r="GOJ371" s="300"/>
      <c r="GOK371" s="300"/>
      <c r="GOL371" s="301"/>
      <c r="GOM371" s="300"/>
      <c r="GON371" s="300"/>
      <c r="GOO371" s="300"/>
      <c r="GOP371" s="301"/>
      <c r="GOQ371" s="300"/>
      <c r="GOR371" s="300"/>
      <c r="GOS371" s="300"/>
      <c r="GOT371" s="301"/>
      <c r="GOU371" s="300"/>
      <c r="GOV371" s="300"/>
      <c r="GOW371" s="300"/>
      <c r="GOX371" s="301"/>
      <c r="GOY371" s="300"/>
      <c r="GOZ371" s="300"/>
      <c r="GPA371" s="300"/>
      <c r="GPB371" s="301"/>
      <c r="GPC371" s="300"/>
      <c r="GPD371" s="300"/>
      <c r="GPE371" s="300"/>
      <c r="GPF371" s="301"/>
      <c r="GPG371" s="300"/>
      <c r="GPH371" s="300"/>
      <c r="GPI371" s="300"/>
      <c r="GPJ371" s="301"/>
      <c r="GPK371" s="300"/>
      <c r="GPL371" s="300"/>
      <c r="GPM371" s="300"/>
      <c r="GPN371" s="301"/>
      <c r="GPO371" s="300"/>
      <c r="GPP371" s="300"/>
      <c r="GPQ371" s="300"/>
      <c r="GPR371" s="301"/>
      <c r="GPS371" s="300"/>
      <c r="GPT371" s="300"/>
      <c r="GPU371" s="300"/>
      <c r="GPV371" s="301"/>
      <c r="GPW371" s="300"/>
      <c r="GPX371" s="300"/>
      <c r="GPY371" s="300"/>
      <c r="GPZ371" s="301"/>
      <c r="GQA371" s="300"/>
      <c r="GQB371" s="300"/>
      <c r="GQC371" s="300"/>
      <c r="GQD371" s="301"/>
      <c r="GQE371" s="300"/>
      <c r="GQF371" s="300"/>
      <c r="GQG371" s="300"/>
      <c r="GQH371" s="301"/>
      <c r="GQI371" s="300"/>
      <c r="GQJ371" s="396"/>
      <c r="GQK371" s="396"/>
      <c r="GQL371" s="396"/>
      <c r="GQM371" s="396"/>
      <c r="GQN371" s="167"/>
      <c r="GQO371" s="653"/>
      <c r="GQP371" s="653"/>
      <c r="GQQ371" s="653"/>
      <c r="GQR371" s="258"/>
      <c r="GQS371" s="300"/>
      <c r="GQT371" s="300"/>
      <c r="GQU371" s="301"/>
      <c r="GQV371" s="300"/>
      <c r="GQW371" s="300"/>
      <c r="GQX371" s="300"/>
      <c r="GQY371" s="301"/>
      <c r="GQZ371" s="300"/>
      <c r="GRA371" s="300"/>
      <c r="GRB371" s="300"/>
      <c r="GRC371" s="301"/>
      <c r="GRD371" s="300"/>
      <c r="GRE371" s="300"/>
      <c r="GRF371" s="300"/>
      <c r="GRG371" s="301"/>
      <c r="GRH371" s="300"/>
      <c r="GRI371" s="300"/>
      <c r="GRJ371" s="300"/>
      <c r="GRK371" s="301"/>
      <c r="GRL371" s="300"/>
      <c r="GRM371" s="300"/>
      <c r="GRN371" s="300"/>
      <c r="GRO371" s="301"/>
      <c r="GRP371" s="300"/>
      <c r="GRQ371" s="300"/>
      <c r="GRR371" s="300"/>
      <c r="GRS371" s="301"/>
      <c r="GRT371" s="300"/>
      <c r="GRU371" s="300"/>
      <c r="GRV371" s="300"/>
      <c r="GRW371" s="301"/>
      <c r="GRX371" s="300"/>
      <c r="GRY371" s="300"/>
      <c r="GRZ371" s="300"/>
      <c r="GSA371" s="301"/>
      <c r="GSB371" s="300"/>
      <c r="GSC371" s="300"/>
      <c r="GSD371" s="300"/>
      <c r="GSE371" s="301"/>
      <c r="GSF371" s="300"/>
      <c r="GSG371" s="300"/>
      <c r="GSH371" s="300"/>
      <c r="GSI371" s="301"/>
      <c r="GSJ371" s="300"/>
      <c r="GSK371" s="300"/>
      <c r="GSL371" s="300"/>
      <c r="GSM371" s="301"/>
      <c r="GSN371" s="300"/>
      <c r="GSO371" s="300"/>
      <c r="GSP371" s="300"/>
      <c r="GSQ371" s="301"/>
      <c r="GSR371" s="300"/>
      <c r="GSS371" s="300"/>
      <c r="GST371" s="300"/>
      <c r="GSU371" s="301"/>
      <c r="GSV371" s="300"/>
      <c r="GSW371" s="300"/>
      <c r="GSX371" s="300"/>
      <c r="GSY371" s="301"/>
      <c r="GSZ371" s="300"/>
      <c r="GTA371" s="300"/>
      <c r="GTB371" s="300"/>
      <c r="GTC371" s="301"/>
      <c r="GTD371" s="300"/>
      <c r="GTE371" s="300"/>
      <c r="GTF371" s="300"/>
      <c r="GTG371" s="301"/>
      <c r="GTH371" s="300"/>
      <c r="GTI371" s="300"/>
      <c r="GTJ371" s="300"/>
      <c r="GTK371" s="301"/>
      <c r="GTL371" s="300"/>
      <c r="GTM371" s="300"/>
      <c r="GTN371" s="300"/>
      <c r="GTO371" s="301"/>
      <c r="GTP371" s="300"/>
      <c r="GTQ371" s="300"/>
      <c r="GTR371" s="300"/>
      <c r="GTS371" s="301"/>
      <c r="GTT371" s="300"/>
      <c r="GTU371" s="300"/>
      <c r="GTV371" s="300"/>
      <c r="GTW371" s="301"/>
      <c r="GTX371" s="300"/>
      <c r="GTY371" s="300"/>
      <c r="GTZ371" s="300"/>
      <c r="GUA371" s="301"/>
      <c r="GUB371" s="300"/>
      <c r="GUC371" s="300"/>
      <c r="GUD371" s="300"/>
      <c r="GUE371" s="301"/>
      <c r="GUF371" s="300"/>
      <c r="GUG371" s="300"/>
      <c r="GUH371" s="300"/>
      <c r="GUI371" s="301"/>
      <c r="GUJ371" s="300"/>
      <c r="GUK371" s="300"/>
      <c r="GUL371" s="300"/>
      <c r="GUM371" s="301"/>
      <c r="GUN371" s="300"/>
      <c r="GUO371" s="300"/>
      <c r="GUP371" s="300"/>
      <c r="GUQ371" s="301"/>
      <c r="GUR371" s="300"/>
      <c r="GUS371" s="300"/>
      <c r="GUT371" s="300"/>
      <c r="GUU371" s="301"/>
      <c r="GUV371" s="300"/>
      <c r="GUW371" s="300"/>
      <c r="GUX371" s="300"/>
      <c r="GUY371" s="301"/>
      <c r="GUZ371" s="300"/>
      <c r="GVA371" s="300"/>
      <c r="GVB371" s="300"/>
      <c r="GVC371" s="301"/>
      <c r="GVD371" s="300"/>
      <c r="GVE371" s="300"/>
      <c r="GVF371" s="300"/>
      <c r="GVG371" s="301"/>
      <c r="GVH371" s="300"/>
      <c r="GVI371" s="300"/>
      <c r="GVJ371" s="300"/>
      <c r="GVK371" s="301"/>
      <c r="GVL371" s="300"/>
      <c r="GVM371" s="396"/>
      <c r="GVN371" s="396"/>
      <c r="GVO371" s="396"/>
      <c r="GVP371" s="396"/>
      <c r="GVQ371" s="167"/>
      <c r="GVR371" s="653"/>
      <c r="GVS371" s="653"/>
      <c r="GVT371" s="653"/>
      <c r="GVU371" s="258"/>
      <c r="GVV371" s="300"/>
      <c r="GVW371" s="300"/>
      <c r="GVX371" s="301"/>
      <c r="GVY371" s="300"/>
      <c r="GVZ371" s="300"/>
      <c r="GWA371" s="300"/>
      <c r="GWB371" s="301"/>
      <c r="GWC371" s="300"/>
      <c r="GWD371" s="300"/>
      <c r="GWE371" s="300"/>
      <c r="GWF371" s="301"/>
      <c r="GWG371" s="300"/>
      <c r="GWH371" s="300"/>
      <c r="GWI371" s="300"/>
      <c r="GWJ371" s="301"/>
      <c r="GWK371" s="300"/>
      <c r="GWL371" s="300"/>
      <c r="GWM371" s="300"/>
      <c r="GWN371" s="301"/>
      <c r="GWO371" s="300"/>
      <c r="GWP371" s="300"/>
      <c r="GWQ371" s="300"/>
      <c r="GWR371" s="301"/>
      <c r="GWS371" s="300"/>
      <c r="GWT371" s="300"/>
      <c r="GWU371" s="300"/>
      <c r="GWV371" s="301"/>
      <c r="GWW371" s="300"/>
      <c r="GWX371" s="300"/>
      <c r="GWY371" s="300"/>
      <c r="GWZ371" s="301"/>
      <c r="GXA371" s="300"/>
      <c r="GXB371" s="300"/>
      <c r="GXC371" s="300"/>
      <c r="GXD371" s="301"/>
      <c r="GXE371" s="300"/>
      <c r="GXF371" s="300"/>
      <c r="GXG371" s="300"/>
      <c r="GXH371" s="301"/>
      <c r="GXI371" s="300"/>
      <c r="GXJ371" s="300"/>
      <c r="GXK371" s="300"/>
      <c r="GXL371" s="301"/>
      <c r="GXM371" s="300"/>
      <c r="GXN371" s="300"/>
      <c r="GXO371" s="300"/>
      <c r="GXP371" s="301"/>
      <c r="GXQ371" s="300"/>
      <c r="GXR371" s="300"/>
      <c r="GXS371" s="300"/>
      <c r="GXT371" s="301"/>
      <c r="GXU371" s="300"/>
      <c r="GXV371" s="300"/>
      <c r="GXW371" s="300"/>
      <c r="GXX371" s="301"/>
      <c r="GXY371" s="300"/>
      <c r="GXZ371" s="300"/>
      <c r="GYA371" s="300"/>
      <c r="GYB371" s="301"/>
      <c r="GYC371" s="300"/>
      <c r="GYD371" s="300"/>
      <c r="GYE371" s="300"/>
      <c r="GYF371" s="301"/>
      <c r="GYG371" s="300"/>
      <c r="GYH371" s="300"/>
      <c r="GYI371" s="300"/>
      <c r="GYJ371" s="301"/>
      <c r="GYK371" s="300"/>
      <c r="GYL371" s="300"/>
      <c r="GYM371" s="300"/>
      <c r="GYN371" s="301"/>
      <c r="GYO371" s="300"/>
      <c r="GYP371" s="300"/>
      <c r="GYQ371" s="300"/>
      <c r="GYR371" s="301"/>
      <c r="GYS371" s="300"/>
      <c r="GYT371" s="300"/>
      <c r="GYU371" s="300"/>
      <c r="GYV371" s="301"/>
      <c r="GYW371" s="300"/>
      <c r="GYX371" s="300"/>
      <c r="GYY371" s="300"/>
      <c r="GYZ371" s="301"/>
      <c r="GZA371" s="300"/>
      <c r="GZB371" s="300"/>
      <c r="GZC371" s="300"/>
      <c r="GZD371" s="301"/>
      <c r="GZE371" s="300"/>
      <c r="GZF371" s="300"/>
      <c r="GZG371" s="300"/>
      <c r="GZH371" s="301"/>
      <c r="GZI371" s="300"/>
      <c r="GZJ371" s="300"/>
      <c r="GZK371" s="300"/>
      <c r="GZL371" s="301"/>
      <c r="GZM371" s="300"/>
      <c r="GZN371" s="300"/>
      <c r="GZO371" s="300"/>
      <c r="GZP371" s="301"/>
      <c r="GZQ371" s="300"/>
      <c r="GZR371" s="300"/>
      <c r="GZS371" s="300"/>
      <c r="GZT371" s="301"/>
      <c r="GZU371" s="300"/>
      <c r="GZV371" s="300"/>
      <c r="GZW371" s="300"/>
      <c r="GZX371" s="301"/>
      <c r="GZY371" s="300"/>
      <c r="GZZ371" s="300"/>
      <c r="HAA371" s="300"/>
      <c r="HAB371" s="301"/>
      <c r="HAC371" s="300"/>
      <c r="HAD371" s="300"/>
      <c r="HAE371" s="300"/>
      <c r="HAF371" s="301"/>
      <c r="HAG371" s="300"/>
      <c r="HAH371" s="300"/>
      <c r="HAI371" s="300"/>
      <c r="HAJ371" s="301"/>
      <c r="HAK371" s="300"/>
      <c r="HAL371" s="300"/>
      <c r="HAM371" s="300"/>
      <c r="HAN371" s="301"/>
      <c r="HAO371" s="300"/>
      <c r="HAP371" s="396"/>
      <c r="HAQ371" s="396"/>
      <c r="HAR371" s="396"/>
      <c r="HAS371" s="396"/>
      <c r="HAT371" s="167"/>
      <c r="HAU371" s="653"/>
      <c r="HAV371" s="653"/>
      <c r="HAW371" s="653"/>
      <c r="HAX371" s="258"/>
      <c r="HAY371" s="300"/>
      <c r="HAZ371" s="300"/>
      <c r="HBA371" s="301"/>
      <c r="HBB371" s="300"/>
      <c r="HBC371" s="300"/>
      <c r="HBD371" s="300"/>
      <c r="HBE371" s="301"/>
      <c r="HBF371" s="300"/>
      <c r="HBG371" s="300"/>
      <c r="HBH371" s="300"/>
      <c r="HBI371" s="301"/>
      <c r="HBJ371" s="300"/>
      <c r="HBK371" s="300"/>
      <c r="HBL371" s="300"/>
      <c r="HBM371" s="301"/>
      <c r="HBN371" s="300"/>
      <c r="HBO371" s="300"/>
      <c r="HBP371" s="300"/>
      <c r="HBQ371" s="301"/>
      <c r="HBR371" s="300"/>
      <c r="HBS371" s="300"/>
      <c r="HBT371" s="300"/>
      <c r="HBU371" s="301"/>
      <c r="HBV371" s="300"/>
      <c r="HBW371" s="300"/>
      <c r="HBX371" s="300"/>
      <c r="HBY371" s="301"/>
      <c r="HBZ371" s="300"/>
      <c r="HCA371" s="300"/>
      <c r="HCB371" s="300"/>
      <c r="HCC371" s="301"/>
      <c r="HCD371" s="300"/>
      <c r="HCE371" s="300"/>
      <c r="HCF371" s="300"/>
      <c r="HCG371" s="301"/>
      <c r="HCH371" s="300"/>
      <c r="HCI371" s="300"/>
      <c r="HCJ371" s="300"/>
      <c r="HCK371" s="301"/>
      <c r="HCL371" s="300"/>
      <c r="HCM371" s="300"/>
      <c r="HCN371" s="300"/>
      <c r="HCO371" s="301"/>
      <c r="HCP371" s="300"/>
      <c r="HCQ371" s="300"/>
      <c r="HCR371" s="300"/>
      <c r="HCS371" s="301"/>
      <c r="HCT371" s="300"/>
      <c r="HCU371" s="300"/>
      <c r="HCV371" s="300"/>
      <c r="HCW371" s="301"/>
      <c r="HCX371" s="300"/>
      <c r="HCY371" s="300"/>
      <c r="HCZ371" s="300"/>
      <c r="HDA371" s="301"/>
      <c r="HDB371" s="300"/>
      <c r="HDC371" s="300"/>
      <c r="HDD371" s="300"/>
      <c r="HDE371" s="301"/>
      <c r="HDF371" s="300"/>
      <c r="HDG371" s="300"/>
      <c r="HDH371" s="300"/>
      <c r="HDI371" s="301"/>
      <c r="HDJ371" s="300"/>
      <c r="HDK371" s="300"/>
      <c r="HDL371" s="300"/>
      <c r="HDM371" s="301"/>
      <c r="HDN371" s="300"/>
      <c r="HDO371" s="300"/>
      <c r="HDP371" s="300"/>
      <c r="HDQ371" s="301"/>
      <c r="HDR371" s="300"/>
      <c r="HDS371" s="300"/>
      <c r="HDT371" s="300"/>
      <c r="HDU371" s="301"/>
      <c r="HDV371" s="300"/>
      <c r="HDW371" s="300"/>
      <c r="HDX371" s="300"/>
      <c r="HDY371" s="301"/>
      <c r="HDZ371" s="300"/>
      <c r="HEA371" s="300"/>
      <c r="HEB371" s="300"/>
      <c r="HEC371" s="301"/>
      <c r="HED371" s="300"/>
      <c r="HEE371" s="300"/>
      <c r="HEF371" s="300"/>
      <c r="HEG371" s="301"/>
      <c r="HEH371" s="300"/>
      <c r="HEI371" s="300"/>
      <c r="HEJ371" s="300"/>
      <c r="HEK371" s="301"/>
      <c r="HEL371" s="300"/>
      <c r="HEM371" s="300"/>
      <c r="HEN371" s="300"/>
      <c r="HEO371" s="301"/>
      <c r="HEP371" s="300"/>
      <c r="HEQ371" s="300"/>
      <c r="HER371" s="300"/>
      <c r="HES371" s="301"/>
      <c r="HET371" s="300"/>
      <c r="HEU371" s="300"/>
      <c r="HEV371" s="300"/>
      <c r="HEW371" s="301"/>
      <c r="HEX371" s="300"/>
      <c r="HEY371" s="300"/>
      <c r="HEZ371" s="300"/>
      <c r="HFA371" s="301"/>
      <c r="HFB371" s="300"/>
      <c r="HFC371" s="300"/>
      <c r="HFD371" s="300"/>
      <c r="HFE371" s="301"/>
      <c r="HFF371" s="300"/>
      <c r="HFG371" s="300"/>
      <c r="HFH371" s="300"/>
      <c r="HFI371" s="301"/>
      <c r="HFJ371" s="300"/>
      <c r="HFK371" s="300"/>
      <c r="HFL371" s="300"/>
      <c r="HFM371" s="301"/>
      <c r="HFN371" s="300"/>
      <c r="HFO371" s="300"/>
      <c r="HFP371" s="300"/>
      <c r="HFQ371" s="301"/>
      <c r="HFR371" s="300"/>
      <c r="HFS371" s="396"/>
      <c r="HFT371" s="396"/>
      <c r="HFU371" s="396"/>
      <c r="HFV371" s="396"/>
      <c r="HFW371" s="167"/>
      <c r="HFX371" s="653"/>
      <c r="HFY371" s="653"/>
      <c r="HFZ371" s="653"/>
      <c r="HGA371" s="258"/>
      <c r="HGB371" s="300"/>
      <c r="HGC371" s="300"/>
      <c r="HGD371" s="301"/>
      <c r="HGE371" s="300"/>
      <c r="HGF371" s="300"/>
      <c r="HGG371" s="300"/>
      <c r="HGH371" s="301"/>
      <c r="HGI371" s="300"/>
      <c r="HGJ371" s="300"/>
      <c r="HGK371" s="300"/>
      <c r="HGL371" s="301"/>
      <c r="HGM371" s="300"/>
      <c r="HGN371" s="300"/>
      <c r="HGO371" s="300"/>
      <c r="HGP371" s="301"/>
      <c r="HGQ371" s="300"/>
      <c r="HGR371" s="300"/>
      <c r="HGS371" s="300"/>
      <c r="HGT371" s="301"/>
      <c r="HGU371" s="300"/>
      <c r="HGV371" s="300"/>
      <c r="HGW371" s="300"/>
      <c r="HGX371" s="301"/>
      <c r="HGY371" s="300"/>
      <c r="HGZ371" s="300"/>
      <c r="HHA371" s="300"/>
      <c r="HHB371" s="301"/>
      <c r="HHC371" s="300"/>
      <c r="HHD371" s="300"/>
      <c r="HHE371" s="300"/>
      <c r="HHF371" s="301"/>
      <c r="HHG371" s="300"/>
      <c r="HHH371" s="300"/>
      <c r="HHI371" s="300"/>
      <c r="HHJ371" s="301"/>
      <c r="HHK371" s="300"/>
      <c r="HHL371" s="300"/>
      <c r="HHM371" s="300"/>
      <c r="HHN371" s="301"/>
      <c r="HHO371" s="300"/>
      <c r="HHP371" s="300"/>
      <c r="HHQ371" s="300"/>
      <c r="HHR371" s="301"/>
      <c r="HHS371" s="300"/>
      <c r="HHT371" s="300"/>
      <c r="HHU371" s="300"/>
      <c r="HHV371" s="301"/>
      <c r="HHW371" s="300"/>
      <c r="HHX371" s="300"/>
      <c r="HHY371" s="300"/>
      <c r="HHZ371" s="301"/>
      <c r="HIA371" s="300"/>
      <c r="HIB371" s="300"/>
      <c r="HIC371" s="300"/>
      <c r="HID371" s="301"/>
      <c r="HIE371" s="300"/>
      <c r="HIF371" s="300"/>
      <c r="HIG371" s="300"/>
      <c r="HIH371" s="301"/>
      <c r="HII371" s="300"/>
      <c r="HIJ371" s="300"/>
      <c r="HIK371" s="300"/>
      <c r="HIL371" s="301"/>
      <c r="HIM371" s="300"/>
      <c r="HIN371" s="300"/>
      <c r="HIO371" s="300"/>
      <c r="HIP371" s="301"/>
      <c r="HIQ371" s="300"/>
      <c r="HIR371" s="300"/>
      <c r="HIS371" s="300"/>
      <c r="HIT371" s="301"/>
      <c r="HIU371" s="300"/>
      <c r="HIV371" s="300"/>
      <c r="HIW371" s="300"/>
      <c r="HIX371" s="301"/>
      <c r="HIY371" s="300"/>
      <c r="HIZ371" s="300"/>
      <c r="HJA371" s="300"/>
      <c r="HJB371" s="301"/>
      <c r="HJC371" s="300"/>
      <c r="HJD371" s="300"/>
      <c r="HJE371" s="300"/>
      <c r="HJF371" s="301"/>
      <c r="HJG371" s="300"/>
      <c r="HJH371" s="300"/>
      <c r="HJI371" s="300"/>
      <c r="HJJ371" s="301"/>
      <c r="HJK371" s="300"/>
      <c r="HJL371" s="300"/>
      <c r="HJM371" s="300"/>
      <c r="HJN371" s="301"/>
      <c r="HJO371" s="300"/>
      <c r="HJP371" s="300"/>
      <c r="HJQ371" s="300"/>
      <c r="HJR371" s="301"/>
      <c r="HJS371" s="300"/>
      <c r="HJT371" s="300"/>
      <c r="HJU371" s="300"/>
      <c r="HJV371" s="301"/>
      <c r="HJW371" s="300"/>
      <c r="HJX371" s="300"/>
      <c r="HJY371" s="300"/>
      <c r="HJZ371" s="301"/>
      <c r="HKA371" s="300"/>
      <c r="HKB371" s="300"/>
      <c r="HKC371" s="300"/>
      <c r="HKD371" s="301"/>
      <c r="HKE371" s="300"/>
      <c r="HKF371" s="300"/>
      <c r="HKG371" s="300"/>
      <c r="HKH371" s="301"/>
      <c r="HKI371" s="300"/>
      <c r="HKJ371" s="300"/>
      <c r="HKK371" s="300"/>
      <c r="HKL371" s="301"/>
      <c r="HKM371" s="300"/>
      <c r="HKN371" s="300"/>
      <c r="HKO371" s="300"/>
      <c r="HKP371" s="301"/>
      <c r="HKQ371" s="300"/>
      <c r="HKR371" s="300"/>
      <c r="HKS371" s="300"/>
      <c r="HKT371" s="301"/>
      <c r="HKU371" s="300"/>
      <c r="HKV371" s="396"/>
      <c r="HKW371" s="396"/>
      <c r="HKX371" s="396"/>
      <c r="HKY371" s="396"/>
      <c r="HKZ371" s="167"/>
      <c r="HLA371" s="653"/>
      <c r="HLB371" s="653"/>
      <c r="HLC371" s="653"/>
      <c r="HLD371" s="258"/>
      <c r="HLE371" s="300"/>
      <c r="HLF371" s="300"/>
      <c r="HLG371" s="301"/>
      <c r="HLH371" s="300"/>
      <c r="HLI371" s="300"/>
      <c r="HLJ371" s="300"/>
      <c r="HLK371" s="301"/>
      <c r="HLL371" s="300"/>
      <c r="HLM371" s="300"/>
      <c r="HLN371" s="300"/>
      <c r="HLO371" s="301"/>
      <c r="HLP371" s="300"/>
      <c r="HLQ371" s="300"/>
      <c r="HLR371" s="300"/>
      <c r="HLS371" s="301"/>
      <c r="HLT371" s="300"/>
      <c r="HLU371" s="300"/>
      <c r="HLV371" s="300"/>
      <c r="HLW371" s="301"/>
      <c r="HLX371" s="300"/>
      <c r="HLY371" s="300"/>
      <c r="HLZ371" s="300"/>
      <c r="HMA371" s="301"/>
      <c r="HMB371" s="300"/>
      <c r="HMC371" s="300"/>
      <c r="HMD371" s="300"/>
      <c r="HME371" s="301"/>
      <c r="HMF371" s="300"/>
      <c r="HMG371" s="300"/>
      <c r="HMH371" s="300"/>
      <c r="HMI371" s="301"/>
      <c r="HMJ371" s="300"/>
      <c r="HMK371" s="300"/>
      <c r="HML371" s="300"/>
      <c r="HMM371" s="301"/>
      <c r="HMN371" s="300"/>
      <c r="HMO371" s="300"/>
      <c r="HMP371" s="300"/>
      <c r="HMQ371" s="301"/>
      <c r="HMR371" s="300"/>
      <c r="HMS371" s="300"/>
      <c r="HMT371" s="300"/>
      <c r="HMU371" s="301"/>
      <c r="HMV371" s="300"/>
      <c r="HMW371" s="300"/>
      <c r="HMX371" s="300"/>
      <c r="HMY371" s="301"/>
      <c r="HMZ371" s="300"/>
      <c r="HNA371" s="300"/>
      <c r="HNB371" s="300"/>
      <c r="HNC371" s="301"/>
      <c r="HND371" s="300"/>
      <c r="HNE371" s="300"/>
      <c r="HNF371" s="300"/>
      <c r="HNG371" s="301"/>
      <c r="HNH371" s="300"/>
      <c r="HNI371" s="300"/>
      <c r="HNJ371" s="300"/>
      <c r="HNK371" s="301"/>
      <c r="HNL371" s="300"/>
      <c r="HNM371" s="300"/>
      <c r="HNN371" s="300"/>
      <c r="HNO371" s="301"/>
      <c r="HNP371" s="300"/>
      <c r="HNQ371" s="300"/>
      <c r="HNR371" s="300"/>
      <c r="HNS371" s="301"/>
      <c r="HNT371" s="300"/>
      <c r="HNU371" s="300"/>
      <c r="HNV371" s="300"/>
      <c r="HNW371" s="301"/>
      <c r="HNX371" s="300"/>
      <c r="HNY371" s="300"/>
      <c r="HNZ371" s="300"/>
      <c r="HOA371" s="301"/>
      <c r="HOB371" s="300"/>
      <c r="HOC371" s="300"/>
      <c r="HOD371" s="300"/>
      <c r="HOE371" s="301"/>
      <c r="HOF371" s="300"/>
      <c r="HOG371" s="300"/>
      <c r="HOH371" s="300"/>
      <c r="HOI371" s="301"/>
      <c r="HOJ371" s="300"/>
      <c r="HOK371" s="300"/>
      <c r="HOL371" s="300"/>
      <c r="HOM371" s="301"/>
      <c r="HON371" s="300"/>
      <c r="HOO371" s="300"/>
      <c r="HOP371" s="300"/>
      <c r="HOQ371" s="301"/>
      <c r="HOR371" s="300"/>
      <c r="HOS371" s="300"/>
      <c r="HOT371" s="300"/>
      <c r="HOU371" s="301"/>
      <c r="HOV371" s="300"/>
      <c r="HOW371" s="300"/>
      <c r="HOX371" s="300"/>
      <c r="HOY371" s="301"/>
      <c r="HOZ371" s="300"/>
      <c r="HPA371" s="300"/>
      <c r="HPB371" s="300"/>
      <c r="HPC371" s="301"/>
      <c r="HPD371" s="300"/>
      <c r="HPE371" s="300"/>
      <c r="HPF371" s="300"/>
      <c r="HPG371" s="301"/>
      <c r="HPH371" s="300"/>
      <c r="HPI371" s="300"/>
      <c r="HPJ371" s="300"/>
      <c r="HPK371" s="301"/>
      <c r="HPL371" s="300"/>
      <c r="HPM371" s="300"/>
      <c r="HPN371" s="300"/>
      <c r="HPO371" s="301"/>
      <c r="HPP371" s="300"/>
      <c r="HPQ371" s="300"/>
      <c r="HPR371" s="300"/>
      <c r="HPS371" s="301"/>
      <c r="HPT371" s="300"/>
      <c r="HPU371" s="300"/>
      <c r="HPV371" s="300"/>
      <c r="HPW371" s="301"/>
      <c r="HPX371" s="300"/>
      <c r="HPY371" s="396"/>
      <c r="HPZ371" s="396"/>
      <c r="HQA371" s="396"/>
      <c r="HQB371" s="396"/>
      <c r="HQC371" s="167"/>
      <c r="HQD371" s="653"/>
      <c r="HQE371" s="653"/>
      <c r="HQF371" s="653"/>
      <c r="HQG371" s="258"/>
      <c r="HQH371" s="300"/>
      <c r="HQI371" s="300"/>
      <c r="HQJ371" s="301"/>
      <c r="HQK371" s="300"/>
      <c r="HQL371" s="300"/>
      <c r="HQM371" s="300"/>
      <c r="HQN371" s="301"/>
      <c r="HQO371" s="300"/>
      <c r="HQP371" s="300"/>
      <c r="HQQ371" s="300"/>
      <c r="HQR371" s="301"/>
      <c r="HQS371" s="300"/>
      <c r="HQT371" s="300"/>
      <c r="HQU371" s="300"/>
      <c r="HQV371" s="301"/>
      <c r="HQW371" s="300"/>
      <c r="HQX371" s="300"/>
      <c r="HQY371" s="300"/>
      <c r="HQZ371" s="301"/>
      <c r="HRA371" s="300"/>
      <c r="HRB371" s="300"/>
      <c r="HRC371" s="300"/>
      <c r="HRD371" s="301"/>
      <c r="HRE371" s="300"/>
      <c r="HRF371" s="300"/>
      <c r="HRG371" s="300"/>
      <c r="HRH371" s="301"/>
      <c r="HRI371" s="300"/>
      <c r="HRJ371" s="300"/>
      <c r="HRK371" s="300"/>
      <c r="HRL371" s="301"/>
      <c r="HRM371" s="300"/>
      <c r="HRN371" s="300"/>
      <c r="HRO371" s="300"/>
      <c r="HRP371" s="301"/>
      <c r="HRQ371" s="300"/>
      <c r="HRR371" s="300"/>
      <c r="HRS371" s="300"/>
      <c r="HRT371" s="301"/>
      <c r="HRU371" s="300"/>
      <c r="HRV371" s="300"/>
      <c r="HRW371" s="300"/>
      <c r="HRX371" s="301"/>
      <c r="HRY371" s="300"/>
      <c r="HRZ371" s="300"/>
      <c r="HSA371" s="300"/>
      <c r="HSB371" s="301"/>
      <c r="HSC371" s="300"/>
      <c r="HSD371" s="300"/>
      <c r="HSE371" s="300"/>
      <c r="HSF371" s="301"/>
      <c r="HSG371" s="300"/>
      <c r="HSH371" s="300"/>
      <c r="HSI371" s="300"/>
      <c r="HSJ371" s="301"/>
      <c r="HSK371" s="300"/>
      <c r="HSL371" s="300"/>
      <c r="HSM371" s="300"/>
      <c r="HSN371" s="301"/>
      <c r="HSO371" s="300"/>
      <c r="HSP371" s="300"/>
      <c r="HSQ371" s="300"/>
      <c r="HSR371" s="301"/>
      <c r="HSS371" s="300"/>
      <c r="HST371" s="300"/>
      <c r="HSU371" s="300"/>
      <c r="HSV371" s="301"/>
      <c r="HSW371" s="300"/>
      <c r="HSX371" s="300"/>
      <c r="HSY371" s="300"/>
      <c r="HSZ371" s="301"/>
      <c r="HTA371" s="300"/>
      <c r="HTB371" s="300"/>
      <c r="HTC371" s="300"/>
      <c r="HTD371" s="301"/>
      <c r="HTE371" s="300"/>
      <c r="HTF371" s="300"/>
      <c r="HTG371" s="300"/>
      <c r="HTH371" s="301"/>
      <c r="HTI371" s="300"/>
      <c r="HTJ371" s="300"/>
      <c r="HTK371" s="300"/>
      <c r="HTL371" s="301"/>
      <c r="HTM371" s="300"/>
      <c r="HTN371" s="300"/>
      <c r="HTO371" s="300"/>
      <c r="HTP371" s="301"/>
      <c r="HTQ371" s="300"/>
      <c r="HTR371" s="300"/>
      <c r="HTS371" s="300"/>
      <c r="HTT371" s="301"/>
      <c r="HTU371" s="300"/>
      <c r="HTV371" s="300"/>
      <c r="HTW371" s="300"/>
      <c r="HTX371" s="301"/>
      <c r="HTY371" s="300"/>
      <c r="HTZ371" s="300"/>
      <c r="HUA371" s="300"/>
      <c r="HUB371" s="301"/>
      <c r="HUC371" s="300"/>
      <c r="HUD371" s="300"/>
      <c r="HUE371" s="300"/>
      <c r="HUF371" s="301"/>
      <c r="HUG371" s="300"/>
      <c r="HUH371" s="300"/>
      <c r="HUI371" s="300"/>
      <c r="HUJ371" s="301"/>
      <c r="HUK371" s="300"/>
      <c r="HUL371" s="300"/>
      <c r="HUM371" s="300"/>
      <c r="HUN371" s="301"/>
      <c r="HUO371" s="300"/>
      <c r="HUP371" s="300"/>
      <c r="HUQ371" s="300"/>
      <c r="HUR371" s="301"/>
      <c r="HUS371" s="300"/>
      <c r="HUT371" s="300"/>
      <c r="HUU371" s="300"/>
      <c r="HUV371" s="301"/>
      <c r="HUW371" s="300"/>
      <c r="HUX371" s="300"/>
      <c r="HUY371" s="300"/>
      <c r="HUZ371" s="301"/>
      <c r="HVA371" s="300"/>
      <c r="HVB371" s="396"/>
      <c r="HVC371" s="396"/>
      <c r="HVD371" s="396"/>
      <c r="HVE371" s="396"/>
      <c r="HVF371" s="167"/>
      <c r="HVG371" s="653"/>
      <c r="HVH371" s="653"/>
      <c r="HVI371" s="653"/>
      <c r="HVJ371" s="258"/>
      <c r="HVK371" s="300"/>
      <c r="HVL371" s="300"/>
      <c r="HVM371" s="301"/>
      <c r="HVN371" s="300"/>
      <c r="HVO371" s="300"/>
      <c r="HVP371" s="300"/>
      <c r="HVQ371" s="301"/>
      <c r="HVR371" s="300"/>
      <c r="HVS371" s="300"/>
      <c r="HVT371" s="300"/>
      <c r="HVU371" s="301"/>
      <c r="HVV371" s="300"/>
      <c r="HVW371" s="300"/>
      <c r="HVX371" s="300"/>
      <c r="HVY371" s="301"/>
      <c r="HVZ371" s="300"/>
      <c r="HWA371" s="300"/>
      <c r="HWB371" s="300"/>
      <c r="HWC371" s="301"/>
      <c r="HWD371" s="300"/>
      <c r="HWE371" s="300"/>
      <c r="HWF371" s="300"/>
      <c r="HWG371" s="301"/>
      <c r="HWH371" s="300"/>
      <c r="HWI371" s="300"/>
      <c r="HWJ371" s="300"/>
      <c r="HWK371" s="301"/>
      <c r="HWL371" s="300"/>
      <c r="HWM371" s="300"/>
      <c r="HWN371" s="300"/>
      <c r="HWO371" s="301"/>
      <c r="HWP371" s="300"/>
      <c r="HWQ371" s="300"/>
      <c r="HWR371" s="300"/>
      <c r="HWS371" s="301"/>
      <c r="HWT371" s="300"/>
      <c r="HWU371" s="300"/>
      <c r="HWV371" s="300"/>
      <c r="HWW371" s="301"/>
      <c r="HWX371" s="300"/>
      <c r="HWY371" s="300"/>
      <c r="HWZ371" s="300"/>
      <c r="HXA371" s="301"/>
      <c r="HXB371" s="300"/>
      <c r="HXC371" s="300"/>
      <c r="HXD371" s="300"/>
      <c r="HXE371" s="301"/>
      <c r="HXF371" s="300"/>
      <c r="HXG371" s="300"/>
      <c r="HXH371" s="300"/>
      <c r="HXI371" s="301"/>
      <c r="HXJ371" s="300"/>
      <c r="HXK371" s="300"/>
      <c r="HXL371" s="300"/>
      <c r="HXM371" s="301"/>
      <c r="HXN371" s="300"/>
      <c r="HXO371" s="300"/>
      <c r="HXP371" s="300"/>
      <c r="HXQ371" s="301"/>
      <c r="HXR371" s="300"/>
      <c r="HXS371" s="300"/>
      <c r="HXT371" s="300"/>
      <c r="HXU371" s="301"/>
      <c r="HXV371" s="300"/>
      <c r="HXW371" s="300"/>
      <c r="HXX371" s="300"/>
      <c r="HXY371" s="301"/>
      <c r="HXZ371" s="300"/>
      <c r="HYA371" s="300"/>
      <c r="HYB371" s="300"/>
      <c r="HYC371" s="301"/>
      <c r="HYD371" s="300"/>
      <c r="HYE371" s="300"/>
      <c r="HYF371" s="300"/>
      <c r="HYG371" s="301"/>
      <c r="HYH371" s="300"/>
      <c r="HYI371" s="300"/>
      <c r="HYJ371" s="300"/>
      <c r="HYK371" s="301"/>
      <c r="HYL371" s="300"/>
      <c r="HYM371" s="300"/>
      <c r="HYN371" s="300"/>
      <c r="HYO371" s="301"/>
      <c r="HYP371" s="300"/>
      <c r="HYQ371" s="300"/>
      <c r="HYR371" s="300"/>
      <c r="HYS371" s="301"/>
      <c r="HYT371" s="300"/>
      <c r="HYU371" s="300"/>
      <c r="HYV371" s="300"/>
      <c r="HYW371" s="301"/>
      <c r="HYX371" s="300"/>
      <c r="HYY371" s="300"/>
      <c r="HYZ371" s="300"/>
      <c r="HZA371" s="301"/>
      <c r="HZB371" s="300"/>
      <c r="HZC371" s="300"/>
      <c r="HZD371" s="300"/>
      <c r="HZE371" s="301"/>
      <c r="HZF371" s="300"/>
      <c r="HZG371" s="300"/>
      <c r="HZH371" s="300"/>
      <c r="HZI371" s="301"/>
      <c r="HZJ371" s="300"/>
      <c r="HZK371" s="300"/>
      <c r="HZL371" s="300"/>
      <c r="HZM371" s="301"/>
      <c r="HZN371" s="300"/>
      <c r="HZO371" s="300"/>
      <c r="HZP371" s="300"/>
      <c r="HZQ371" s="301"/>
      <c r="HZR371" s="300"/>
      <c r="HZS371" s="300"/>
      <c r="HZT371" s="300"/>
      <c r="HZU371" s="301"/>
      <c r="HZV371" s="300"/>
      <c r="HZW371" s="300"/>
      <c r="HZX371" s="300"/>
      <c r="HZY371" s="301"/>
      <c r="HZZ371" s="300"/>
      <c r="IAA371" s="300"/>
      <c r="IAB371" s="300"/>
      <c r="IAC371" s="301"/>
      <c r="IAD371" s="300"/>
      <c r="IAE371" s="396"/>
      <c r="IAF371" s="396"/>
      <c r="IAG371" s="396"/>
      <c r="IAH371" s="396"/>
      <c r="IAI371" s="167"/>
      <c r="IAJ371" s="653"/>
      <c r="IAK371" s="653"/>
      <c r="IAL371" s="653"/>
      <c r="IAM371" s="258"/>
      <c r="IAN371" s="300"/>
      <c r="IAO371" s="300"/>
      <c r="IAP371" s="301"/>
      <c r="IAQ371" s="300"/>
      <c r="IAR371" s="300"/>
      <c r="IAS371" s="300"/>
      <c r="IAT371" s="301"/>
      <c r="IAU371" s="300"/>
      <c r="IAV371" s="300"/>
      <c r="IAW371" s="300"/>
      <c r="IAX371" s="301"/>
      <c r="IAY371" s="300"/>
      <c r="IAZ371" s="300"/>
      <c r="IBA371" s="300"/>
      <c r="IBB371" s="301"/>
      <c r="IBC371" s="300"/>
      <c r="IBD371" s="300"/>
      <c r="IBE371" s="300"/>
      <c r="IBF371" s="301"/>
      <c r="IBG371" s="300"/>
      <c r="IBH371" s="300"/>
      <c r="IBI371" s="300"/>
      <c r="IBJ371" s="301"/>
      <c r="IBK371" s="300"/>
      <c r="IBL371" s="300"/>
      <c r="IBM371" s="300"/>
      <c r="IBN371" s="301"/>
      <c r="IBO371" s="300"/>
      <c r="IBP371" s="300"/>
      <c r="IBQ371" s="300"/>
      <c r="IBR371" s="301"/>
      <c r="IBS371" s="300"/>
      <c r="IBT371" s="300"/>
      <c r="IBU371" s="300"/>
      <c r="IBV371" s="301"/>
      <c r="IBW371" s="300"/>
      <c r="IBX371" s="300"/>
      <c r="IBY371" s="300"/>
      <c r="IBZ371" s="301"/>
      <c r="ICA371" s="300"/>
      <c r="ICB371" s="300"/>
      <c r="ICC371" s="300"/>
      <c r="ICD371" s="301"/>
      <c r="ICE371" s="300"/>
      <c r="ICF371" s="300"/>
      <c r="ICG371" s="300"/>
      <c r="ICH371" s="301"/>
      <c r="ICI371" s="300"/>
      <c r="ICJ371" s="300"/>
      <c r="ICK371" s="300"/>
      <c r="ICL371" s="301"/>
      <c r="ICM371" s="300"/>
      <c r="ICN371" s="300"/>
      <c r="ICO371" s="300"/>
      <c r="ICP371" s="301"/>
      <c r="ICQ371" s="300"/>
      <c r="ICR371" s="300"/>
      <c r="ICS371" s="300"/>
      <c r="ICT371" s="301"/>
      <c r="ICU371" s="300"/>
      <c r="ICV371" s="300"/>
      <c r="ICW371" s="300"/>
      <c r="ICX371" s="301"/>
      <c r="ICY371" s="300"/>
      <c r="ICZ371" s="300"/>
      <c r="IDA371" s="300"/>
      <c r="IDB371" s="301"/>
      <c r="IDC371" s="300"/>
      <c r="IDD371" s="300"/>
      <c r="IDE371" s="300"/>
      <c r="IDF371" s="301"/>
      <c r="IDG371" s="300"/>
      <c r="IDH371" s="300"/>
      <c r="IDI371" s="300"/>
      <c r="IDJ371" s="301"/>
      <c r="IDK371" s="300"/>
      <c r="IDL371" s="300"/>
      <c r="IDM371" s="300"/>
      <c r="IDN371" s="301"/>
      <c r="IDO371" s="300"/>
      <c r="IDP371" s="300"/>
      <c r="IDQ371" s="300"/>
      <c r="IDR371" s="301"/>
      <c r="IDS371" s="300"/>
      <c r="IDT371" s="300"/>
      <c r="IDU371" s="300"/>
      <c r="IDV371" s="301"/>
      <c r="IDW371" s="300"/>
      <c r="IDX371" s="300"/>
      <c r="IDY371" s="300"/>
      <c r="IDZ371" s="301"/>
      <c r="IEA371" s="300"/>
      <c r="IEB371" s="300"/>
      <c r="IEC371" s="300"/>
      <c r="IED371" s="301"/>
      <c r="IEE371" s="300"/>
      <c r="IEF371" s="300"/>
      <c r="IEG371" s="300"/>
      <c r="IEH371" s="301"/>
      <c r="IEI371" s="300"/>
      <c r="IEJ371" s="300"/>
      <c r="IEK371" s="300"/>
      <c r="IEL371" s="301"/>
      <c r="IEM371" s="300"/>
      <c r="IEN371" s="300"/>
      <c r="IEO371" s="300"/>
      <c r="IEP371" s="301"/>
      <c r="IEQ371" s="300"/>
      <c r="IER371" s="300"/>
      <c r="IES371" s="300"/>
      <c r="IET371" s="301"/>
      <c r="IEU371" s="300"/>
      <c r="IEV371" s="300"/>
      <c r="IEW371" s="300"/>
      <c r="IEX371" s="301"/>
      <c r="IEY371" s="300"/>
      <c r="IEZ371" s="300"/>
      <c r="IFA371" s="300"/>
      <c r="IFB371" s="301"/>
      <c r="IFC371" s="300"/>
      <c r="IFD371" s="300"/>
      <c r="IFE371" s="300"/>
      <c r="IFF371" s="301"/>
      <c r="IFG371" s="300"/>
      <c r="IFH371" s="396"/>
      <c r="IFI371" s="396"/>
      <c r="IFJ371" s="396"/>
      <c r="IFK371" s="396"/>
      <c r="IFL371" s="167"/>
      <c r="IFM371" s="653"/>
      <c r="IFN371" s="653"/>
      <c r="IFO371" s="653"/>
      <c r="IFP371" s="258"/>
      <c r="IFQ371" s="300"/>
      <c r="IFR371" s="300"/>
      <c r="IFS371" s="301"/>
      <c r="IFT371" s="300"/>
      <c r="IFU371" s="300"/>
      <c r="IFV371" s="300"/>
      <c r="IFW371" s="301"/>
      <c r="IFX371" s="300"/>
      <c r="IFY371" s="300"/>
      <c r="IFZ371" s="300"/>
      <c r="IGA371" s="301"/>
      <c r="IGB371" s="300"/>
      <c r="IGC371" s="300"/>
      <c r="IGD371" s="300"/>
      <c r="IGE371" s="301"/>
      <c r="IGF371" s="300"/>
      <c r="IGG371" s="300"/>
      <c r="IGH371" s="300"/>
      <c r="IGI371" s="301"/>
      <c r="IGJ371" s="300"/>
      <c r="IGK371" s="300"/>
      <c r="IGL371" s="300"/>
      <c r="IGM371" s="301"/>
      <c r="IGN371" s="300"/>
      <c r="IGO371" s="300"/>
      <c r="IGP371" s="300"/>
      <c r="IGQ371" s="301"/>
      <c r="IGR371" s="300"/>
      <c r="IGS371" s="300"/>
      <c r="IGT371" s="300"/>
      <c r="IGU371" s="301"/>
      <c r="IGV371" s="300"/>
      <c r="IGW371" s="300"/>
      <c r="IGX371" s="300"/>
      <c r="IGY371" s="301"/>
      <c r="IGZ371" s="300"/>
      <c r="IHA371" s="300"/>
      <c r="IHB371" s="300"/>
      <c r="IHC371" s="301"/>
      <c r="IHD371" s="300"/>
      <c r="IHE371" s="300"/>
      <c r="IHF371" s="300"/>
      <c r="IHG371" s="301"/>
      <c r="IHH371" s="300"/>
      <c r="IHI371" s="300"/>
      <c r="IHJ371" s="300"/>
      <c r="IHK371" s="301"/>
      <c r="IHL371" s="300"/>
      <c r="IHM371" s="300"/>
      <c r="IHN371" s="300"/>
      <c r="IHO371" s="301"/>
      <c r="IHP371" s="300"/>
      <c r="IHQ371" s="300"/>
      <c r="IHR371" s="300"/>
      <c r="IHS371" s="301"/>
      <c r="IHT371" s="300"/>
      <c r="IHU371" s="300"/>
      <c r="IHV371" s="300"/>
      <c r="IHW371" s="301"/>
      <c r="IHX371" s="300"/>
      <c r="IHY371" s="300"/>
      <c r="IHZ371" s="300"/>
      <c r="IIA371" s="301"/>
      <c r="IIB371" s="300"/>
      <c r="IIC371" s="300"/>
      <c r="IID371" s="300"/>
      <c r="IIE371" s="301"/>
      <c r="IIF371" s="300"/>
      <c r="IIG371" s="300"/>
      <c r="IIH371" s="300"/>
      <c r="III371" s="301"/>
      <c r="IIJ371" s="300"/>
      <c r="IIK371" s="300"/>
      <c r="IIL371" s="300"/>
      <c r="IIM371" s="301"/>
      <c r="IIN371" s="300"/>
      <c r="IIO371" s="300"/>
      <c r="IIP371" s="300"/>
      <c r="IIQ371" s="301"/>
      <c r="IIR371" s="300"/>
      <c r="IIS371" s="300"/>
      <c r="IIT371" s="300"/>
      <c r="IIU371" s="301"/>
      <c r="IIV371" s="300"/>
      <c r="IIW371" s="300"/>
      <c r="IIX371" s="300"/>
      <c r="IIY371" s="301"/>
      <c r="IIZ371" s="300"/>
      <c r="IJA371" s="300"/>
      <c r="IJB371" s="300"/>
      <c r="IJC371" s="301"/>
      <c r="IJD371" s="300"/>
      <c r="IJE371" s="300"/>
      <c r="IJF371" s="300"/>
      <c r="IJG371" s="301"/>
      <c r="IJH371" s="300"/>
      <c r="IJI371" s="300"/>
      <c r="IJJ371" s="300"/>
      <c r="IJK371" s="301"/>
      <c r="IJL371" s="300"/>
      <c r="IJM371" s="300"/>
      <c r="IJN371" s="300"/>
      <c r="IJO371" s="301"/>
      <c r="IJP371" s="300"/>
      <c r="IJQ371" s="300"/>
      <c r="IJR371" s="300"/>
      <c r="IJS371" s="301"/>
      <c r="IJT371" s="300"/>
      <c r="IJU371" s="300"/>
      <c r="IJV371" s="300"/>
      <c r="IJW371" s="301"/>
      <c r="IJX371" s="300"/>
      <c r="IJY371" s="300"/>
      <c r="IJZ371" s="300"/>
      <c r="IKA371" s="301"/>
      <c r="IKB371" s="300"/>
      <c r="IKC371" s="300"/>
      <c r="IKD371" s="300"/>
      <c r="IKE371" s="301"/>
      <c r="IKF371" s="300"/>
      <c r="IKG371" s="300"/>
      <c r="IKH371" s="300"/>
      <c r="IKI371" s="301"/>
      <c r="IKJ371" s="300"/>
      <c r="IKK371" s="396"/>
      <c r="IKL371" s="396"/>
      <c r="IKM371" s="396"/>
      <c r="IKN371" s="396"/>
      <c r="IKO371" s="167"/>
      <c r="IKP371" s="653"/>
      <c r="IKQ371" s="653"/>
      <c r="IKR371" s="653"/>
      <c r="IKS371" s="258"/>
      <c r="IKT371" s="300"/>
      <c r="IKU371" s="300"/>
      <c r="IKV371" s="301"/>
      <c r="IKW371" s="300"/>
      <c r="IKX371" s="300"/>
      <c r="IKY371" s="300"/>
      <c r="IKZ371" s="301"/>
      <c r="ILA371" s="300"/>
      <c r="ILB371" s="300"/>
      <c r="ILC371" s="300"/>
      <c r="ILD371" s="301"/>
      <c r="ILE371" s="300"/>
      <c r="ILF371" s="300"/>
      <c r="ILG371" s="300"/>
      <c r="ILH371" s="301"/>
      <c r="ILI371" s="300"/>
      <c r="ILJ371" s="300"/>
      <c r="ILK371" s="300"/>
      <c r="ILL371" s="301"/>
      <c r="ILM371" s="300"/>
      <c r="ILN371" s="300"/>
      <c r="ILO371" s="300"/>
      <c r="ILP371" s="301"/>
      <c r="ILQ371" s="300"/>
      <c r="ILR371" s="300"/>
      <c r="ILS371" s="300"/>
      <c r="ILT371" s="301"/>
      <c r="ILU371" s="300"/>
      <c r="ILV371" s="300"/>
      <c r="ILW371" s="300"/>
      <c r="ILX371" s="301"/>
      <c r="ILY371" s="300"/>
      <c r="ILZ371" s="300"/>
      <c r="IMA371" s="300"/>
      <c r="IMB371" s="301"/>
      <c r="IMC371" s="300"/>
      <c r="IMD371" s="300"/>
      <c r="IME371" s="300"/>
      <c r="IMF371" s="301"/>
      <c r="IMG371" s="300"/>
      <c r="IMH371" s="300"/>
      <c r="IMI371" s="300"/>
      <c r="IMJ371" s="301"/>
      <c r="IMK371" s="300"/>
      <c r="IML371" s="300"/>
      <c r="IMM371" s="300"/>
      <c r="IMN371" s="301"/>
      <c r="IMO371" s="300"/>
      <c r="IMP371" s="300"/>
      <c r="IMQ371" s="300"/>
      <c r="IMR371" s="301"/>
      <c r="IMS371" s="300"/>
      <c r="IMT371" s="300"/>
      <c r="IMU371" s="300"/>
      <c r="IMV371" s="301"/>
      <c r="IMW371" s="300"/>
      <c r="IMX371" s="300"/>
      <c r="IMY371" s="300"/>
      <c r="IMZ371" s="301"/>
      <c r="INA371" s="300"/>
      <c r="INB371" s="300"/>
      <c r="INC371" s="300"/>
      <c r="IND371" s="301"/>
      <c r="INE371" s="300"/>
      <c r="INF371" s="300"/>
      <c r="ING371" s="300"/>
      <c r="INH371" s="301"/>
      <c r="INI371" s="300"/>
      <c r="INJ371" s="300"/>
      <c r="INK371" s="300"/>
      <c r="INL371" s="301"/>
      <c r="INM371" s="300"/>
      <c r="INN371" s="300"/>
      <c r="INO371" s="300"/>
      <c r="INP371" s="301"/>
      <c r="INQ371" s="300"/>
      <c r="INR371" s="300"/>
      <c r="INS371" s="300"/>
      <c r="INT371" s="301"/>
      <c r="INU371" s="300"/>
      <c r="INV371" s="300"/>
      <c r="INW371" s="300"/>
      <c r="INX371" s="301"/>
      <c r="INY371" s="300"/>
      <c r="INZ371" s="300"/>
      <c r="IOA371" s="300"/>
      <c r="IOB371" s="301"/>
      <c r="IOC371" s="300"/>
      <c r="IOD371" s="300"/>
      <c r="IOE371" s="300"/>
      <c r="IOF371" s="301"/>
      <c r="IOG371" s="300"/>
      <c r="IOH371" s="300"/>
      <c r="IOI371" s="300"/>
      <c r="IOJ371" s="301"/>
      <c r="IOK371" s="300"/>
      <c r="IOL371" s="300"/>
      <c r="IOM371" s="300"/>
      <c r="ION371" s="301"/>
      <c r="IOO371" s="300"/>
      <c r="IOP371" s="300"/>
      <c r="IOQ371" s="300"/>
      <c r="IOR371" s="301"/>
      <c r="IOS371" s="300"/>
      <c r="IOT371" s="300"/>
      <c r="IOU371" s="300"/>
      <c r="IOV371" s="301"/>
      <c r="IOW371" s="300"/>
      <c r="IOX371" s="300"/>
      <c r="IOY371" s="300"/>
      <c r="IOZ371" s="301"/>
      <c r="IPA371" s="300"/>
      <c r="IPB371" s="300"/>
      <c r="IPC371" s="300"/>
      <c r="IPD371" s="301"/>
      <c r="IPE371" s="300"/>
      <c r="IPF371" s="300"/>
      <c r="IPG371" s="300"/>
      <c r="IPH371" s="301"/>
      <c r="IPI371" s="300"/>
      <c r="IPJ371" s="300"/>
      <c r="IPK371" s="300"/>
      <c r="IPL371" s="301"/>
      <c r="IPM371" s="300"/>
      <c r="IPN371" s="396"/>
      <c r="IPO371" s="396"/>
      <c r="IPP371" s="396"/>
      <c r="IPQ371" s="396"/>
      <c r="IPR371" s="167"/>
      <c r="IPS371" s="653"/>
      <c r="IPT371" s="653"/>
      <c r="IPU371" s="653"/>
      <c r="IPV371" s="258"/>
      <c r="IPW371" s="300"/>
      <c r="IPX371" s="300"/>
      <c r="IPY371" s="301"/>
      <c r="IPZ371" s="300"/>
      <c r="IQA371" s="300"/>
      <c r="IQB371" s="300"/>
      <c r="IQC371" s="301"/>
      <c r="IQD371" s="300"/>
      <c r="IQE371" s="300"/>
      <c r="IQF371" s="300"/>
      <c r="IQG371" s="301"/>
      <c r="IQH371" s="300"/>
      <c r="IQI371" s="300"/>
      <c r="IQJ371" s="300"/>
      <c r="IQK371" s="301"/>
      <c r="IQL371" s="300"/>
      <c r="IQM371" s="300"/>
      <c r="IQN371" s="300"/>
      <c r="IQO371" s="301"/>
      <c r="IQP371" s="300"/>
      <c r="IQQ371" s="300"/>
      <c r="IQR371" s="300"/>
      <c r="IQS371" s="301"/>
      <c r="IQT371" s="300"/>
      <c r="IQU371" s="300"/>
      <c r="IQV371" s="300"/>
      <c r="IQW371" s="301"/>
      <c r="IQX371" s="300"/>
      <c r="IQY371" s="300"/>
      <c r="IQZ371" s="300"/>
      <c r="IRA371" s="301"/>
      <c r="IRB371" s="300"/>
      <c r="IRC371" s="300"/>
      <c r="IRD371" s="300"/>
      <c r="IRE371" s="301"/>
      <c r="IRF371" s="300"/>
      <c r="IRG371" s="300"/>
      <c r="IRH371" s="300"/>
      <c r="IRI371" s="301"/>
      <c r="IRJ371" s="300"/>
      <c r="IRK371" s="300"/>
      <c r="IRL371" s="300"/>
      <c r="IRM371" s="301"/>
      <c r="IRN371" s="300"/>
      <c r="IRO371" s="300"/>
      <c r="IRP371" s="300"/>
      <c r="IRQ371" s="301"/>
      <c r="IRR371" s="300"/>
      <c r="IRS371" s="300"/>
      <c r="IRT371" s="300"/>
      <c r="IRU371" s="301"/>
      <c r="IRV371" s="300"/>
      <c r="IRW371" s="300"/>
      <c r="IRX371" s="300"/>
      <c r="IRY371" s="301"/>
      <c r="IRZ371" s="300"/>
      <c r="ISA371" s="300"/>
      <c r="ISB371" s="300"/>
      <c r="ISC371" s="301"/>
      <c r="ISD371" s="300"/>
      <c r="ISE371" s="300"/>
      <c r="ISF371" s="300"/>
      <c r="ISG371" s="301"/>
      <c r="ISH371" s="300"/>
      <c r="ISI371" s="300"/>
      <c r="ISJ371" s="300"/>
      <c r="ISK371" s="301"/>
      <c r="ISL371" s="300"/>
      <c r="ISM371" s="300"/>
      <c r="ISN371" s="300"/>
      <c r="ISO371" s="301"/>
      <c r="ISP371" s="300"/>
      <c r="ISQ371" s="300"/>
      <c r="ISR371" s="300"/>
      <c r="ISS371" s="301"/>
      <c r="IST371" s="300"/>
      <c r="ISU371" s="300"/>
      <c r="ISV371" s="300"/>
      <c r="ISW371" s="301"/>
      <c r="ISX371" s="300"/>
      <c r="ISY371" s="300"/>
      <c r="ISZ371" s="300"/>
      <c r="ITA371" s="301"/>
      <c r="ITB371" s="300"/>
      <c r="ITC371" s="300"/>
      <c r="ITD371" s="300"/>
      <c r="ITE371" s="301"/>
      <c r="ITF371" s="300"/>
      <c r="ITG371" s="300"/>
      <c r="ITH371" s="300"/>
      <c r="ITI371" s="301"/>
      <c r="ITJ371" s="300"/>
      <c r="ITK371" s="300"/>
      <c r="ITL371" s="300"/>
      <c r="ITM371" s="301"/>
      <c r="ITN371" s="300"/>
      <c r="ITO371" s="300"/>
      <c r="ITP371" s="300"/>
      <c r="ITQ371" s="301"/>
      <c r="ITR371" s="300"/>
      <c r="ITS371" s="300"/>
      <c r="ITT371" s="300"/>
      <c r="ITU371" s="301"/>
      <c r="ITV371" s="300"/>
      <c r="ITW371" s="300"/>
      <c r="ITX371" s="300"/>
      <c r="ITY371" s="301"/>
      <c r="ITZ371" s="300"/>
      <c r="IUA371" s="300"/>
      <c r="IUB371" s="300"/>
      <c r="IUC371" s="301"/>
      <c r="IUD371" s="300"/>
      <c r="IUE371" s="300"/>
      <c r="IUF371" s="300"/>
      <c r="IUG371" s="301"/>
      <c r="IUH371" s="300"/>
      <c r="IUI371" s="300"/>
      <c r="IUJ371" s="300"/>
      <c r="IUK371" s="301"/>
      <c r="IUL371" s="300"/>
      <c r="IUM371" s="300"/>
      <c r="IUN371" s="300"/>
      <c r="IUO371" s="301"/>
      <c r="IUP371" s="300"/>
      <c r="IUQ371" s="396"/>
      <c r="IUR371" s="396"/>
      <c r="IUS371" s="396"/>
      <c r="IUT371" s="396"/>
      <c r="IUU371" s="167"/>
      <c r="IUV371" s="653"/>
      <c r="IUW371" s="653"/>
      <c r="IUX371" s="653"/>
      <c r="IUY371" s="258"/>
      <c r="IUZ371" s="300"/>
      <c r="IVA371" s="300"/>
      <c r="IVB371" s="301"/>
      <c r="IVC371" s="300"/>
      <c r="IVD371" s="300"/>
      <c r="IVE371" s="300"/>
      <c r="IVF371" s="301"/>
      <c r="IVG371" s="300"/>
      <c r="IVH371" s="300"/>
      <c r="IVI371" s="300"/>
      <c r="IVJ371" s="301"/>
      <c r="IVK371" s="300"/>
      <c r="IVL371" s="300"/>
      <c r="IVM371" s="300"/>
      <c r="IVN371" s="301"/>
      <c r="IVO371" s="300"/>
      <c r="IVP371" s="300"/>
      <c r="IVQ371" s="300"/>
      <c r="IVR371" s="301"/>
      <c r="IVS371" s="300"/>
      <c r="IVT371" s="300"/>
      <c r="IVU371" s="300"/>
      <c r="IVV371" s="301"/>
      <c r="IVW371" s="300"/>
      <c r="IVX371" s="300"/>
      <c r="IVY371" s="300"/>
      <c r="IVZ371" s="301"/>
      <c r="IWA371" s="300"/>
      <c r="IWB371" s="300"/>
      <c r="IWC371" s="300"/>
      <c r="IWD371" s="301"/>
      <c r="IWE371" s="300"/>
      <c r="IWF371" s="300"/>
      <c r="IWG371" s="300"/>
      <c r="IWH371" s="301"/>
      <c r="IWI371" s="300"/>
      <c r="IWJ371" s="300"/>
      <c r="IWK371" s="300"/>
      <c r="IWL371" s="301"/>
      <c r="IWM371" s="300"/>
      <c r="IWN371" s="300"/>
      <c r="IWO371" s="300"/>
      <c r="IWP371" s="301"/>
      <c r="IWQ371" s="300"/>
      <c r="IWR371" s="300"/>
      <c r="IWS371" s="300"/>
      <c r="IWT371" s="301"/>
      <c r="IWU371" s="300"/>
      <c r="IWV371" s="300"/>
      <c r="IWW371" s="300"/>
      <c r="IWX371" s="301"/>
      <c r="IWY371" s="300"/>
      <c r="IWZ371" s="300"/>
      <c r="IXA371" s="300"/>
      <c r="IXB371" s="301"/>
      <c r="IXC371" s="300"/>
      <c r="IXD371" s="300"/>
      <c r="IXE371" s="300"/>
      <c r="IXF371" s="301"/>
      <c r="IXG371" s="300"/>
      <c r="IXH371" s="300"/>
      <c r="IXI371" s="300"/>
      <c r="IXJ371" s="301"/>
      <c r="IXK371" s="300"/>
      <c r="IXL371" s="300"/>
      <c r="IXM371" s="300"/>
      <c r="IXN371" s="301"/>
      <c r="IXO371" s="300"/>
      <c r="IXP371" s="300"/>
      <c r="IXQ371" s="300"/>
      <c r="IXR371" s="301"/>
      <c r="IXS371" s="300"/>
      <c r="IXT371" s="300"/>
      <c r="IXU371" s="300"/>
      <c r="IXV371" s="301"/>
      <c r="IXW371" s="300"/>
      <c r="IXX371" s="300"/>
      <c r="IXY371" s="300"/>
      <c r="IXZ371" s="301"/>
      <c r="IYA371" s="300"/>
      <c r="IYB371" s="300"/>
      <c r="IYC371" s="300"/>
      <c r="IYD371" s="301"/>
      <c r="IYE371" s="300"/>
      <c r="IYF371" s="300"/>
      <c r="IYG371" s="300"/>
      <c r="IYH371" s="301"/>
      <c r="IYI371" s="300"/>
      <c r="IYJ371" s="300"/>
      <c r="IYK371" s="300"/>
      <c r="IYL371" s="301"/>
      <c r="IYM371" s="300"/>
      <c r="IYN371" s="300"/>
      <c r="IYO371" s="300"/>
      <c r="IYP371" s="301"/>
      <c r="IYQ371" s="300"/>
      <c r="IYR371" s="300"/>
      <c r="IYS371" s="300"/>
      <c r="IYT371" s="301"/>
      <c r="IYU371" s="300"/>
      <c r="IYV371" s="300"/>
      <c r="IYW371" s="300"/>
      <c r="IYX371" s="301"/>
      <c r="IYY371" s="300"/>
      <c r="IYZ371" s="300"/>
      <c r="IZA371" s="300"/>
      <c r="IZB371" s="301"/>
      <c r="IZC371" s="300"/>
      <c r="IZD371" s="300"/>
      <c r="IZE371" s="300"/>
      <c r="IZF371" s="301"/>
      <c r="IZG371" s="300"/>
      <c r="IZH371" s="300"/>
      <c r="IZI371" s="300"/>
      <c r="IZJ371" s="301"/>
      <c r="IZK371" s="300"/>
      <c r="IZL371" s="300"/>
      <c r="IZM371" s="300"/>
      <c r="IZN371" s="301"/>
      <c r="IZO371" s="300"/>
      <c r="IZP371" s="300"/>
      <c r="IZQ371" s="300"/>
      <c r="IZR371" s="301"/>
      <c r="IZS371" s="300"/>
      <c r="IZT371" s="396"/>
      <c r="IZU371" s="396"/>
      <c r="IZV371" s="396"/>
      <c r="IZW371" s="396"/>
      <c r="IZX371" s="167"/>
      <c r="IZY371" s="653"/>
      <c r="IZZ371" s="653"/>
      <c r="JAA371" s="653"/>
      <c r="JAB371" s="258"/>
      <c r="JAC371" s="300"/>
      <c r="JAD371" s="300"/>
      <c r="JAE371" s="301"/>
      <c r="JAF371" s="300"/>
      <c r="JAG371" s="300"/>
      <c r="JAH371" s="300"/>
      <c r="JAI371" s="301"/>
      <c r="JAJ371" s="300"/>
      <c r="JAK371" s="300"/>
      <c r="JAL371" s="300"/>
      <c r="JAM371" s="301"/>
      <c r="JAN371" s="300"/>
      <c r="JAO371" s="300"/>
      <c r="JAP371" s="300"/>
      <c r="JAQ371" s="301"/>
      <c r="JAR371" s="300"/>
      <c r="JAS371" s="300"/>
      <c r="JAT371" s="300"/>
      <c r="JAU371" s="301"/>
      <c r="JAV371" s="300"/>
      <c r="JAW371" s="300"/>
      <c r="JAX371" s="300"/>
      <c r="JAY371" s="301"/>
      <c r="JAZ371" s="300"/>
      <c r="JBA371" s="300"/>
      <c r="JBB371" s="300"/>
      <c r="JBC371" s="301"/>
      <c r="JBD371" s="300"/>
      <c r="JBE371" s="300"/>
      <c r="JBF371" s="300"/>
      <c r="JBG371" s="301"/>
      <c r="JBH371" s="300"/>
      <c r="JBI371" s="300"/>
      <c r="JBJ371" s="300"/>
      <c r="JBK371" s="301"/>
      <c r="JBL371" s="300"/>
      <c r="JBM371" s="300"/>
      <c r="JBN371" s="300"/>
      <c r="JBO371" s="301"/>
      <c r="JBP371" s="300"/>
      <c r="JBQ371" s="300"/>
      <c r="JBR371" s="300"/>
      <c r="JBS371" s="301"/>
      <c r="JBT371" s="300"/>
      <c r="JBU371" s="300"/>
      <c r="JBV371" s="300"/>
      <c r="JBW371" s="301"/>
      <c r="JBX371" s="300"/>
      <c r="JBY371" s="300"/>
      <c r="JBZ371" s="300"/>
      <c r="JCA371" s="301"/>
      <c r="JCB371" s="300"/>
      <c r="JCC371" s="300"/>
      <c r="JCD371" s="300"/>
      <c r="JCE371" s="301"/>
      <c r="JCF371" s="300"/>
      <c r="JCG371" s="300"/>
      <c r="JCH371" s="300"/>
      <c r="JCI371" s="301"/>
      <c r="JCJ371" s="300"/>
      <c r="JCK371" s="300"/>
      <c r="JCL371" s="300"/>
      <c r="JCM371" s="301"/>
      <c r="JCN371" s="300"/>
      <c r="JCO371" s="300"/>
      <c r="JCP371" s="300"/>
      <c r="JCQ371" s="301"/>
      <c r="JCR371" s="300"/>
      <c r="JCS371" s="300"/>
      <c r="JCT371" s="300"/>
      <c r="JCU371" s="301"/>
      <c r="JCV371" s="300"/>
      <c r="JCW371" s="300"/>
      <c r="JCX371" s="300"/>
      <c r="JCY371" s="301"/>
      <c r="JCZ371" s="300"/>
      <c r="JDA371" s="300"/>
      <c r="JDB371" s="300"/>
      <c r="JDC371" s="301"/>
      <c r="JDD371" s="300"/>
      <c r="JDE371" s="300"/>
      <c r="JDF371" s="300"/>
      <c r="JDG371" s="301"/>
      <c r="JDH371" s="300"/>
      <c r="JDI371" s="300"/>
      <c r="JDJ371" s="300"/>
      <c r="JDK371" s="301"/>
      <c r="JDL371" s="300"/>
      <c r="JDM371" s="300"/>
      <c r="JDN371" s="300"/>
      <c r="JDO371" s="301"/>
      <c r="JDP371" s="300"/>
      <c r="JDQ371" s="300"/>
      <c r="JDR371" s="300"/>
      <c r="JDS371" s="301"/>
      <c r="JDT371" s="300"/>
      <c r="JDU371" s="300"/>
      <c r="JDV371" s="300"/>
      <c r="JDW371" s="301"/>
      <c r="JDX371" s="300"/>
      <c r="JDY371" s="300"/>
      <c r="JDZ371" s="300"/>
      <c r="JEA371" s="301"/>
      <c r="JEB371" s="300"/>
      <c r="JEC371" s="300"/>
      <c r="JED371" s="300"/>
      <c r="JEE371" s="301"/>
      <c r="JEF371" s="300"/>
      <c r="JEG371" s="300"/>
      <c r="JEH371" s="300"/>
      <c r="JEI371" s="301"/>
      <c r="JEJ371" s="300"/>
      <c r="JEK371" s="300"/>
      <c r="JEL371" s="300"/>
      <c r="JEM371" s="301"/>
      <c r="JEN371" s="300"/>
      <c r="JEO371" s="300"/>
      <c r="JEP371" s="300"/>
      <c r="JEQ371" s="301"/>
      <c r="JER371" s="300"/>
      <c r="JES371" s="300"/>
      <c r="JET371" s="300"/>
      <c r="JEU371" s="301"/>
      <c r="JEV371" s="300"/>
      <c r="JEW371" s="396"/>
      <c r="JEX371" s="396"/>
      <c r="JEY371" s="396"/>
      <c r="JEZ371" s="396"/>
      <c r="JFA371" s="167"/>
      <c r="JFB371" s="653"/>
      <c r="JFC371" s="653"/>
      <c r="JFD371" s="653"/>
      <c r="JFE371" s="258"/>
      <c r="JFF371" s="300"/>
      <c r="JFG371" s="300"/>
      <c r="JFH371" s="301"/>
      <c r="JFI371" s="300"/>
      <c r="JFJ371" s="300"/>
      <c r="JFK371" s="300"/>
      <c r="JFL371" s="301"/>
      <c r="JFM371" s="300"/>
      <c r="JFN371" s="300"/>
      <c r="JFO371" s="300"/>
      <c r="JFP371" s="301"/>
      <c r="JFQ371" s="300"/>
      <c r="JFR371" s="300"/>
      <c r="JFS371" s="300"/>
      <c r="JFT371" s="301"/>
      <c r="JFU371" s="300"/>
      <c r="JFV371" s="300"/>
      <c r="JFW371" s="300"/>
      <c r="JFX371" s="301"/>
      <c r="JFY371" s="300"/>
      <c r="JFZ371" s="300"/>
      <c r="JGA371" s="300"/>
      <c r="JGB371" s="301"/>
      <c r="JGC371" s="300"/>
      <c r="JGD371" s="300"/>
      <c r="JGE371" s="300"/>
      <c r="JGF371" s="301"/>
      <c r="JGG371" s="300"/>
      <c r="JGH371" s="300"/>
      <c r="JGI371" s="300"/>
      <c r="JGJ371" s="301"/>
      <c r="JGK371" s="300"/>
      <c r="JGL371" s="300"/>
      <c r="JGM371" s="300"/>
      <c r="JGN371" s="301"/>
      <c r="JGO371" s="300"/>
      <c r="JGP371" s="300"/>
      <c r="JGQ371" s="300"/>
      <c r="JGR371" s="301"/>
      <c r="JGS371" s="300"/>
      <c r="JGT371" s="300"/>
      <c r="JGU371" s="300"/>
      <c r="JGV371" s="301"/>
      <c r="JGW371" s="300"/>
      <c r="JGX371" s="300"/>
      <c r="JGY371" s="300"/>
      <c r="JGZ371" s="301"/>
      <c r="JHA371" s="300"/>
      <c r="JHB371" s="300"/>
      <c r="JHC371" s="300"/>
      <c r="JHD371" s="301"/>
      <c r="JHE371" s="300"/>
      <c r="JHF371" s="300"/>
      <c r="JHG371" s="300"/>
      <c r="JHH371" s="301"/>
      <c r="JHI371" s="300"/>
      <c r="JHJ371" s="300"/>
      <c r="JHK371" s="300"/>
      <c r="JHL371" s="301"/>
      <c r="JHM371" s="300"/>
      <c r="JHN371" s="300"/>
      <c r="JHO371" s="300"/>
      <c r="JHP371" s="301"/>
      <c r="JHQ371" s="300"/>
      <c r="JHR371" s="300"/>
      <c r="JHS371" s="300"/>
      <c r="JHT371" s="301"/>
      <c r="JHU371" s="300"/>
      <c r="JHV371" s="300"/>
      <c r="JHW371" s="300"/>
      <c r="JHX371" s="301"/>
      <c r="JHY371" s="300"/>
      <c r="JHZ371" s="300"/>
      <c r="JIA371" s="300"/>
      <c r="JIB371" s="301"/>
      <c r="JIC371" s="300"/>
      <c r="JID371" s="300"/>
      <c r="JIE371" s="300"/>
      <c r="JIF371" s="301"/>
      <c r="JIG371" s="300"/>
      <c r="JIH371" s="300"/>
      <c r="JII371" s="300"/>
      <c r="JIJ371" s="301"/>
      <c r="JIK371" s="300"/>
      <c r="JIL371" s="300"/>
      <c r="JIM371" s="300"/>
      <c r="JIN371" s="301"/>
      <c r="JIO371" s="300"/>
      <c r="JIP371" s="300"/>
      <c r="JIQ371" s="300"/>
      <c r="JIR371" s="301"/>
      <c r="JIS371" s="300"/>
      <c r="JIT371" s="300"/>
      <c r="JIU371" s="300"/>
      <c r="JIV371" s="301"/>
      <c r="JIW371" s="300"/>
      <c r="JIX371" s="300"/>
      <c r="JIY371" s="300"/>
      <c r="JIZ371" s="301"/>
      <c r="JJA371" s="300"/>
      <c r="JJB371" s="300"/>
      <c r="JJC371" s="300"/>
      <c r="JJD371" s="301"/>
      <c r="JJE371" s="300"/>
      <c r="JJF371" s="300"/>
      <c r="JJG371" s="300"/>
      <c r="JJH371" s="301"/>
      <c r="JJI371" s="300"/>
      <c r="JJJ371" s="300"/>
      <c r="JJK371" s="300"/>
      <c r="JJL371" s="301"/>
      <c r="JJM371" s="300"/>
      <c r="JJN371" s="300"/>
      <c r="JJO371" s="300"/>
      <c r="JJP371" s="301"/>
      <c r="JJQ371" s="300"/>
      <c r="JJR371" s="300"/>
      <c r="JJS371" s="300"/>
      <c r="JJT371" s="301"/>
      <c r="JJU371" s="300"/>
      <c r="JJV371" s="300"/>
      <c r="JJW371" s="300"/>
      <c r="JJX371" s="301"/>
      <c r="JJY371" s="300"/>
      <c r="JJZ371" s="396"/>
      <c r="JKA371" s="396"/>
      <c r="JKB371" s="396"/>
      <c r="JKC371" s="396"/>
      <c r="JKD371" s="167"/>
      <c r="JKE371" s="653"/>
      <c r="JKF371" s="653"/>
      <c r="JKG371" s="653"/>
      <c r="JKH371" s="258"/>
      <c r="JKI371" s="300"/>
      <c r="JKJ371" s="300"/>
      <c r="JKK371" s="301"/>
      <c r="JKL371" s="300"/>
      <c r="JKM371" s="300"/>
      <c r="JKN371" s="300"/>
      <c r="JKO371" s="301"/>
      <c r="JKP371" s="300"/>
      <c r="JKQ371" s="300"/>
      <c r="JKR371" s="300"/>
      <c r="JKS371" s="301"/>
      <c r="JKT371" s="300"/>
      <c r="JKU371" s="300"/>
      <c r="JKV371" s="300"/>
      <c r="JKW371" s="301"/>
      <c r="JKX371" s="300"/>
      <c r="JKY371" s="300"/>
      <c r="JKZ371" s="300"/>
      <c r="JLA371" s="301"/>
      <c r="JLB371" s="300"/>
      <c r="JLC371" s="300"/>
      <c r="JLD371" s="300"/>
      <c r="JLE371" s="301"/>
      <c r="JLF371" s="300"/>
      <c r="JLG371" s="300"/>
      <c r="JLH371" s="300"/>
      <c r="JLI371" s="301"/>
      <c r="JLJ371" s="300"/>
      <c r="JLK371" s="300"/>
      <c r="JLL371" s="300"/>
      <c r="JLM371" s="301"/>
      <c r="JLN371" s="300"/>
      <c r="JLO371" s="300"/>
      <c r="JLP371" s="300"/>
      <c r="JLQ371" s="301"/>
      <c r="JLR371" s="300"/>
      <c r="JLS371" s="300"/>
      <c r="JLT371" s="300"/>
      <c r="JLU371" s="301"/>
      <c r="JLV371" s="300"/>
      <c r="JLW371" s="300"/>
      <c r="JLX371" s="300"/>
      <c r="JLY371" s="301"/>
      <c r="JLZ371" s="300"/>
      <c r="JMA371" s="300"/>
      <c r="JMB371" s="300"/>
      <c r="JMC371" s="301"/>
      <c r="JMD371" s="300"/>
      <c r="JME371" s="300"/>
      <c r="JMF371" s="300"/>
      <c r="JMG371" s="301"/>
      <c r="JMH371" s="300"/>
      <c r="JMI371" s="300"/>
      <c r="JMJ371" s="300"/>
      <c r="JMK371" s="301"/>
      <c r="JML371" s="300"/>
      <c r="JMM371" s="300"/>
      <c r="JMN371" s="300"/>
      <c r="JMO371" s="301"/>
      <c r="JMP371" s="300"/>
      <c r="JMQ371" s="300"/>
      <c r="JMR371" s="300"/>
      <c r="JMS371" s="301"/>
      <c r="JMT371" s="300"/>
      <c r="JMU371" s="300"/>
      <c r="JMV371" s="300"/>
      <c r="JMW371" s="301"/>
      <c r="JMX371" s="300"/>
      <c r="JMY371" s="300"/>
      <c r="JMZ371" s="300"/>
      <c r="JNA371" s="301"/>
      <c r="JNB371" s="300"/>
      <c r="JNC371" s="300"/>
      <c r="JND371" s="300"/>
      <c r="JNE371" s="301"/>
      <c r="JNF371" s="300"/>
      <c r="JNG371" s="300"/>
      <c r="JNH371" s="300"/>
      <c r="JNI371" s="301"/>
      <c r="JNJ371" s="300"/>
      <c r="JNK371" s="300"/>
      <c r="JNL371" s="300"/>
      <c r="JNM371" s="301"/>
      <c r="JNN371" s="300"/>
      <c r="JNO371" s="300"/>
      <c r="JNP371" s="300"/>
      <c r="JNQ371" s="301"/>
      <c r="JNR371" s="300"/>
      <c r="JNS371" s="300"/>
      <c r="JNT371" s="300"/>
      <c r="JNU371" s="301"/>
      <c r="JNV371" s="300"/>
      <c r="JNW371" s="300"/>
      <c r="JNX371" s="300"/>
      <c r="JNY371" s="301"/>
      <c r="JNZ371" s="300"/>
      <c r="JOA371" s="300"/>
      <c r="JOB371" s="300"/>
      <c r="JOC371" s="301"/>
      <c r="JOD371" s="300"/>
      <c r="JOE371" s="300"/>
      <c r="JOF371" s="300"/>
      <c r="JOG371" s="301"/>
      <c r="JOH371" s="300"/>
      <c r="JOI371" s="300"/>
      <c r="JOJ371" s="300"/>
      <c r="JOK371" s="301"/>
      <c r="JOL371" s="300"/>
      <c r="JOM371" s="300"/>
      <c r="JON371" s="300"/>
      <c r="JOO371" s="301"/>
      <c r="JOP371" s="300"/>
      <c r="JOQ371" s="300"/>
      <c r="JOR371" s="300"/>
      <c r="JOS371" s="301"/>
      <c r="JOT371" s="300"/>
      <c r="JOU371" s="300"/>
      <c r="JOV371" s="300"/>
      <c r="JOW371" s="301"/>
      <c r="JOX371" s="300"/>
      <c r="JOY371" s="300"/>
      <c r="JOZ371" s="300"/>
      <c r="JPA371" s="301"/>
      <c r="JPB371" s="300"/>
      <c r="JPC371" s="396"/>
      <c r="JPD371" s="396"/>
      <c r="JPE371" s="396"/>
      <c r="JPF371" s="396"/>
      <c r="JPG371" s="167"/>
      <c r="JPH371" s="653"/>
      <c r="JPI371" s="653"/>
      <c r="JPJ371" s="653"/>
      <c r="JPK371" s="258"/>
      <c r="JPL371" s="300"/>
      <c r="JPM371" s="300"/>
      <c r="JPN371" s="301"/>
      <c r="JPO371" s="300"/>
      <c r="JPP371" s="300"/>
      <c r="JPQ371" s="300"/>
      <c r="JPR371" s="301"/>
      <c r="JPS371" s="300"/>
      <c r="JPT371" s="300"/>
      <c r="JPU371" s="300"/>
      <c r="JPV371" s="301"/>
      <c r="JPW371" s="300"/>
      <c r="JPX371" s="300"/>
      <c r="JPY371" s="300"/>
      <c r="JPZ371" s="301"/>
      <c r="JQA371" s="300"/>
      <c r="JQB371" s="300"/>
      <c r="JQC371" s="300"/>
      <c r="JQD371" s="301"/>
      <c r="JQE371" s="300"/>
      <c r="JQF371" s="300"/>
      <c r="JQG371" s="300"/>
      <c r="JQH371" s="301"/>
      <c r="JQI371" s="300"/>
      <c r="JQJ371" s="300"/>
      <c r="JQK371" s="300"/>
      <c r="JQL371" s="301"/>
      <c r="JQM371" s="300"/>
      <c r="JQN371" s="300"/>
      <c r="JQO371" s="300"/>
      <c r="JQP371" s="301"/>
      <c r="JQQ371" s="300"/>
      <c r="JQR371" s="300"/>
      <c r="JQS371" s="300"/>
      <c r="JQT371" s="301"/>
      <c r="JQU371" s="300"/>
      <c r="JQV371" s="300"/>
      <c r="JQW371" s="300"/>
      <c r="JQX371" s="301"/>
      <c r="JQY371" s="300"/>
      <c r="JQZ371" s="300"/>
      <c r="JRA371" s="300"/>
      <c r="JRB371" s="301"/>
      <c r="JRC371" s="300"/>
      <c r="JRD371" s="300"/>
      <c r="JRE371" s="300"/>
      <c r="JRF371" s="301"/>
      <c r="JRG371" s="300"/>
      <c r="JRH371" s="300"/>
      <c r="JRI371" s="300"/>
      <c r="JRJ371" s="301"/>
      <c r="JRK371" s="300"/>
      <c r="JRL371" s="300"/>
      <c r="JRM371" s="300"/>
      <c r="JRN371" s="301"/>
      <c r="JRO371" s="300"/>
      <c r="JRP371" s="300"/>
      <c r="JRQ371" s="300"/>
      <c r="JRR371" s="301"/>
      <c r="JRS371" s="300"/>
      <c r="JRT371" s="300"/>
      <c r="JRU371" s="300"/>
      <c r="JRV371" s="301"/>
      <c r="JRW371" s="300"/>
      <c r="JRX371" s="300"/>
      <c r="JRY371" s="300"/>
      <c r="JRZ371" s="301"/>
      <c r="JSA371" s="300"/>
      <c r="JSB371" s="300"/>
      <c r="JSC371" s="300"/>
      <c r="JSD371" s="301"/>
      <c r="JSE371" s="300"/>
      <c r="JSF371" s="300"/>
      <c r="JSG371" s="300"/>
      <c r="JSH371" s="301"/>
      <c r="JSI371" s="300"/>
      <c r="JSJ371" s="300"/>
      <c r="JSK371" s="300"/>
      <c r="JSL371" s="301"/>
      <c r="JSM371" s="300"/>
      <c r="JSN371" s="300"/>
      <c r="JSO371" s="300"/>
      <c r="JSP371" s="301"/>
      <c r="JSQ371" s="300"/>
      <c r="JSR371" s="300"/>
      <c r="JSS371" s="300"/>
      <c r="JST371" s="301"/>
      <c r="JSU371" s="300"/>
      <c r="JSV371" s="300"/>
      <c r="JSW371" s="300"/>
      <c r="JSX371" s="301"/>
      <c r="JSY371" s="300"/>
      <c r="JSZ371" s="300"/>
      <c r="JTA371" s="300"/>
      <c r="JTB371" s="301"/>
      <c r="JTC371" s="300"/>
      <c r="JTD371" s="300"/>
      <c r="JTE371" s="300"/>
      <c r="JTF371" s="301"/>
      <c r="JTG371" s="300"/>
      <c r="JTH371" s="300"/>
      <c r="JTI371" s="300"/>
      <c r="JTJ371" s="301"/>
      <c r="JTK371" s="300"/>
      <c r="JTL371" s="300"/>
      <c r="JTM371" s="300"/>
      <c r="JTN371" s="301"/>
      <c r="JTO371" s="300"/>
      <c r="JTP371" s="300"/>
      <c r="JTQ371" s="300"/>
      <c r="JTR371" s="301"/>
      <c r="JTS371" s="300"/>
      <c r="JTT371" s="300"/>
      <c r="JTU371" s="300"/>
      <c r="JTV371" s="301"/>
      <c r="JTW371" s="300"/>
      <c r="JTX371" s="300"/>
      <c r="JTY371" s="300"/>
      <c r="JTZ371" s="301"/>
      <c r="JUA371" s="300"/>
      <c r="JUB371" s="300"/>
      <c r="JUC371" s="300"/>
      <c r="JUD371" s="301"/>
      <c r="JUE371" s="300"/>
      <c r="JUF371" s="396"/>
      <c r="JUG371" s="396"/>
      <c r="JUH371" s="396"/>
      <c r="JUI371" s="396"/>
      <c r="JUJ371" s="167"/>
      <c r="JUK371" s="653"/>
      <c r="JUL371" s="653"/>
      <c r="JUM371" s="653"/>
      <c r="JUN371" s="258"/>
      <c r="JUO371" s="300"/>
      <c r="JUP371" s="300"/>
      <c r="JUQ371" s="301"/>
      <c r="JUR371" s="300"/>
      <c r="JUS371" s="300"/>
      <c r="JUT371" s="300"/>
      <c r="JUU371" s="301"/>
      <c r="JUV371" s="300"/>
      <c r="JUW371" s="300"/>
      <c r="JUX371" s="300"/>
      <c r="JUY371" s="301"/>
      <c r="JUZ371" s="300"/>
      <c r="JVA371" s="300"/>
      <c r="JVB371" s="300"/>
      <c r="JVC371" s="301"/>
      <c r="JVD371" s="300"/>
      <c r="JVE371" s="300"/>
      <c r="JVF371" s="300"/>
      <c r="JVG371" s="301"/>
      <c r="JVH371" s="300"/>
      <c r="JVI371" s="300"/>
      <c r="JVJ371" s="300"/>
      <c r="JVK371" s="301"/>
      <c r="JVL371" s="300"/>
      <c r="JVM371" s="300"/>
      <c r="JVN371" s="300"/>
      <c r="JVO371" s="301"/>
      <c r="JVP371" s="300"/>
      <c r="JVQ371" s="300"/>
      <c r="JVR371" s="300"/>
      <c r="JVS371" s="301"/>
      <c r="JVT371" s="300"/>
      <c r="JVU371" s="300"/>
      <c r="JVV371" s="300"/>
      <c r="JVW371" s="301"/>
      <c r="JVX371" s="300"/>
      <c r="JVY371" s="300"/>
      <c r="JVZ371" s="300"/>
      <c r="JWA371" s="301"/>
      <c r="JWB371" s="300"/>
      <c r="JWC371" s="300"/>
      <c r="JWD371" s="300"/>
      <c r="JWE371" s="301"/>
      <c r="JWF371" s="300"/>
      <c r="JWG371" s="300"/>
      <c r="JWH371" s="300"/>
      <c r="JWI371" s="301"/>
      <c r="JWJ371" s="300"/>
      <c r="JWK371" s="300"/>
      <c r="JWL371" s="300"/>
      <c r="JWM371" s="301"/>
      <c r="JWN371" s="300"/>
      <c r="JWO371" s="300"/>
      <c r="JWP371" s="300"/>
      <c r="JWQ371" s="301"/>
      <c r="JWR371" s="300"/>
      <c r="JWS371" s="300"/>
      <c r="JWT371" s="300"/>
      <c r="JWU371" s="301"/>
      <c r="JWV371" s="300"/>
      <c r="JWW371" s="300"/>
      <c r="JWX371" s="300"/>
      <c r="JWY371" s="301"/>
      <c r="JWZ371" s="300"/>
      <c r="JXA371" s="300"/>
      <c r="JXB371" s="300"/>
      <c r="JXC371" s="301"/>
      <c r="JXD371" s="300"/>
      <c r="JXE371" s="300"/>
      <c r="JXF371" s="300"/>
      <c r="JXG371" s="301"/>
      <c r="JXH371" s="300"/>
      <c r="JXI371" s="300"/>
      <c r="JXJ371" s="300"/>
      <c r="JXK371" s="301"/>
      <c r="JXL371" s="300"/>
      <c r="JXM371" s="300"/>
      <c r="JXN371" s="300"/>
      <c r="JXO371" s="301"/>
      <c r="JXP371" s="300"/>
      <c r="JXQ371" s="300"/>
      <c r="JXR371" s="300"/>
      <c r="JXS371" s="301"/>
      <c r="JXT371" s="300"/>
      <c r="JXU371" s="300"/>
      <c r="JXV371" s="300"/>
      <c r="JXW371" s="301"/>
      <c r="JXX371" s="300"/>
      <c r="JXY371" s="300"/>
      <c r="JXZ371" s="300"/>
      <c r="JYA371" s="301"/>
      <c r="JYB371" s="300"/>
      <c r="JYC371" s="300"/>
      <c r="JYD371" s="300"/>
      <c r="JYE371" s="301"/>
      <c r="JYF371" s="300"/>
      <c r="JYG371" s="300"/>
      <c r="JYH371" s="300"/>
      <c r="JYI371" s="301"/>
      <c r="JYJ371" s="300"/>
      <c r="JYK371" s="300"/>
      <c r="JYL371" s="300"/>
      <c r="JYM371" s="301"/>
      <c r="JYN371" s="300"/>
      <c r="JYO371" s="300"/>
      <c r="JYP371" s="300"/>
      <c r="JYQ371" s="301"/>
      <c r="JYR371" s="300"/>
      <c r="JYS371" s="300"/>
      <c r="JYT371" s="300"/>
      <c r="JYU371" s="301"/>
      <c r="JYV371" s="300"/>
      <c r="JYW371" s="300"/>
      <c r="JYX371" s="300"/>
      <c r="JYY371" s="301"/>
      <c r="JYZ371" s="300"/>
      <c r="JZA371" s="300"/>
      <c r="JZB371" s="300"/>
      <c r="JZC371" s="301"/>
      <c r="JZD371" s="300"/>
      <c r="JZE371" s="300"/>
      <c r="JZF371" s="300"/>
      <c r="JZG371" s="301"/>
      <c r="JZH371" s="300"/>
      <c r="JZI371" s="396"/>
      <c r="JZJ371" s="396"/>
      <c r="JZK371" s="396"/>
      <c r="JZL371" s="396"/>
      <c r="JZM371" s="167"/>
      <c r="JZN371" s="653"/>
      <c r="JZO371" s="653"/>
      <c r="JZP371" s="653"/>
      <c r="JZQ371" s="258"/>
      <c r="JZR371" s="300"/>
      <c r="JZS371" s="300"/>
      <c r="JZT371" s="301"/>
      <c r="JZU371" s="300"/>
      <c r="JZV371" s="300"/>
      <c r="JZW371" s="300"/>
      <c r="JZX371" s="301"/>
      <c r="JZY371" s="300"/>
      <c r="JZZ371" s="300"/>
      <c r="KAA371" s="300"/>
      <c r="KAB371" s="301"/>
      <c r="KAC371" s="300"/>
      <c r="KAD371" s="300"/>
      <c r="KAE371" s="300"/>
      <c r="KAF371" s="301"/>
      <c r="KAG371" s="300"/>
      <c r="KAH371" s="300"/>
      <c r="KAI371" s="300"/>
      <c r="KAJ371" s="301"/>
      <c r="KAK371" s="300"/>
      <c r="KAL371" s="300"/>
      <c r="KAM371" s="300"/>
      <c r="KAN371" s="301"/>
      <c r="KAO371" s="300"/>
      <c r="KAP371" s="300"/>
      <c r="KAQ371" s="300"/>
      <c r="KAR371" s="301"/>
      <c r="KAS371" s="300"/>
      <c r="KAT371" s="300"/>
      <c r="KAU371" s="300"/>
      <c r="KAV371" s="301"/>
      <c r="KAW371" s="300"/>
      <c r="KAX371" s="300"/>
      <c r="KAY371" s="300"/>
      <c r="KAZ371" s="301"/>
      <c r="KBA371" s="300"/>
      <c r="KBB371" s="300"/>
      <c r="KBC371" s="300"/>
      <c r="KBD371" s="301"/>
      <c r="KBE371" s="300"/>
      <c r="KBF371" s="300"/>
      <c r="KBG371" s="300"/>
      <c r="KBH371" s="301"/>
      <c r="KBI371" s="300"/>
      <c r="KBJ371" s="300"/>
      <c r="KBK371" s="300"/>
      <c r="KBL371" s="301"/>
      <c r="KBM371" s="300"/>
      <c r="KBN371" s="300"/>
      <c r="KBO371" s="300"/>
      <c r="KBP371" s="301"/>
      <c r="KBQ371" s="300"/>
      <c r="KBR371" s="300"/>
      <c r="KBS371" s="300"/>
      <c r="KBT371" s="301"/>
      <c r="KBU371" s="300"/>
      <c r="KBV371" s="300"/>
      <c r="KBW371" s="300"/>
      <c r="KBX371" s="301"/>
      <c r="KBY371" s="300"/>
      <c r="KBZ371" s="300"/>
      <c r="KCA371" s="300"/>
      <c r="KCB371" s="301"/>
      <c r="KCC371" s="300"/>
      <c r="KCD371" s="300"/>
      <c r="KCE371" s="300"/>
      <c r="KCF371" s="301"/>
      <c r="KCG371" s="300"/>
      <c r="KCH371" s="300"/>
      <c r="KCI371" s="300"/>
      <c r="KCJ371" s="301"/>
      <c r="KCK371" s="300"/>
      <c r="KCL371" s="300"/>
      <c r="KCM371" s="300"/>
      <c r="KCN371" s="301"/>
      <c r="KCO371" s="300"/>
      <c r="KCP371" s="300"/>
      <c r="KCQ371" s="300"/>
      <c r="KCR371" s="301"/>
      <c r="KCS371" s="300"/>
      <c r="KCT371" s="300"/>
      <c r="KCU371" s="300"/>
      <c r="KCV371" s="301"/>
      <c r="KCW371" s="300"/>
      <c r="KCX371" s="300"/>
      <c r="KCY371" s="300"/>
      <c r="KCZ371" s="301"/>
      <c r="KDA371" s="300"/>
      <c r="KDB371" s="300"/>
      <c r="KDC371" s="300"/>
      <c r="KDD371" s="301"/>
      <c r="KDE371" s="300"/>
      <c r="KDF371" s="300"/>
      <c r="KDG371" s="300"/>
      <c r="KDH371" s="301"/>
      <c r="KDI371" s="300"/>
      <c r="KDJ371" s="300"/>
      <c r="KDK371" s="300"/>
      <c r="KDL371" s="301"/>
      <c r="KDM371" s="300"/>
      <c r="KDN371" s="300"/>
      <c r="KDO371" s="300"/>
      <c r="KDP371" s="301"/>
      <c r="KDQ371" s="300"/>
      <c r="KDR371" s="300"/>
      <c r="KDS371" s="300"/>
      <c r="KDT371" s="301"/>
      <c r="KDU371" s="300"/>
      <c r="KDV371" s="300"/>
      <c r="KDW371" s="300"/>
      <c r="KDX371" s="301"/>
      <c r="KDY371" s="300"/>
      <c r="KDZ371" s="300"/>
      <c r="KEA371" s="300"/>
      <c r="KEB371" s="301"/>
      <c r="KEC371" s="300"/>
      <c r="KED371" s="300"/>
      <c r="KEE371" s="300"/>
      <c r="KEF371" s="301"/>
      <c r="KEG371" s="300"/>
      <c r="KEH371" s="300"/>
      <c r="KEI371" s="300"/>
      <c r="KEJ371" s="301"/>
      <c r="KEK371" s="300"/>
      <c r="KEL371" s="396"/>
      <c r="KEM371" s="396"/>
      <c r="KEN371" s="396"/>
      <c r="KEO371" s="396"/>
      <c r="KEP371" s="167"/>
      <c r="KEQ371" s="653"/>
      <c r="KER371" s="653"/>
      <c r="KES371" s="653"/>
      <c r="KET371" s="258"/>
      <c r="KEU371" s="300"/>
      <c r="KEV371" s="300"/>
      <c r="KEW371" s="301"/>
      <c r="KEX371" s="300"/>
      <c r="KEY371" s="300"/>
      <c r="KEZ371" s="300"/>
      <c r="KFA371" s="301"/>
      <c r="KFB371" s="300"/>
      <c r="KFC371" s="300"/>
      <c r="KFD371" s="300"/>
      <c r="KFE371" s="301"/>
      <c r="KFF371" s="300"/>
      <c r="KFG371" s="300"/>
      <c r="KFH371" s="300"/>
      <c r="KFI371" s="301"/>
      <c r="KFJ371" s="300"/>
      <c r="KFK371" s="300"/>
      <c r="KFL371" s="300"/>
      <c r="KFM371" s="301"/>
      <c r="KFN371" s="300"/>
      <c r="KFO371" s="300"/>
      <c r="KFP371" s="300"/>
      <c r="KFQ371" s="301"/>
      <c r="KFR371" s="300"/>
      <c r="KFS371" s="300"/>
      <c r="KFT371" s="300"/>
      <c r="KFU371" s="301"/>
      <c r="KFV371" s="300"/>
      <c r="KFW371" s="300"/>
      <c r="KFX371" s="300"/>
      <c r="KFY371" s="301"/>
      <c r="KFZ371" s="300"/>
      <c r="KGA371" s="300"/>
      <c r="KGB371" s="300"/>
      <c r="KGC371" s="301"/>
      <c r="KGD371" s="300"/>
      <c r="KGE371" s="300"/>
      <c r="KGF371" s="300"/>
      <c r="KGG371" s="301"/>
      <c r="KGH371" s="300"/>
      <c r="KGI371" s="300"/>
      <c r="KGJ371" s="300"/>
      <c r="KGK371" s="301"/>
      <c r="KGL371" s="300"/>
      <c r="KGM371" s="300"/>
      <c r="KGN371" s="300"/>
      <c r="KGO371" s="301"/>
      <c r="KGP371" s="300"/>
      <c r="KGQ371" s="300"/>
      <c r="KGR371" s="300"/>
      <c r="KGS371" s="301"/>
      <c r="KGT371" s="300"/>
      <c r="KGU371" s="300"/>
      <c r="KGV371" s="300"/>
      <c r="KGW371" s="301"/>
      <c r="KGX371" s="300"/>
      <c r="KGY371" s="300"/>
      <c r="KGZ371" s="300"/>
      <c r="KHA371" s="301"/>
      <c r="KHB371" s="300"/>
      <c r="KHC371" s="300"/>
      <c r="KHD371" s="300"/>
      <c r="KHE371" s="301"/>
      <c r="KHF371" s="300"/>
      <c r="KHG371" s="300"/>
      <c r="KHH371" s="300"/>
      <c r="KHI371" s="301"/>
      <c r="KHJ371" s="300"/>
      <c r="KHK371" s="300"/>
      <c r="KHL371" s="300"/>
      <c r="KHM371" s="301"/>
      <c r="KHN371" s="300"/>
      <c r="KHO371" s="300"/>
      <c r="KHP371" s="300"/>
      <c r="KHQ371" s="301"/>
      <c r="KHR371" s="300"/>
      <c r="KHS371" s="300"/>
      <c r="KHT371" s="300"/>
      <c r="KHU371" s="301"/>
      <c r="KHV371" s="300"/>
      <c r="KHW371" s="300"/>
      <c r="KHX371" s="300"/>
      <c r="KHY371" s="301"/>
      <c r="KHZ371" s="300"/>
      <c r="KIA371" s="300"/>
      <c r="KIB371" s="300"/>
      <c r="KIC371" s="301"/>
      <c r="KID371" s="300"/>
      <c r="KIE371" s="300"/>
      <c r="KIF371" s="300"/>
      <c r="KIG371" s="301"/>
      <c r="KIH371" s="300"/>
      <c r="KII371" s="300"/>
      <c r="KIJ371" s="300"/>
      <c r="KIK371" s="301"/>
      <c r="KIL371" s="300"/>
      <c r="KIM371" s="300"/>
      <c r="KIN371" s="300"/>
      <c r="KIO371" s="301"/>
      <c r="KIP371" s="300"/>
      <c r="KIQ371" s="300"/>
      <c r="KIR371" s="300"/>
      <c r="KIS371" s="301"/>
      <c r="KIT371" s="300"/>
      <c r="KIU371" s="300"/>
      <c r="KIV371" s="300"/>
      <c r="KIW371" s="301"/>
      <c r="KIX371" s="300"/>
      <c r="KIY371" s="300"/>
      <c r="KIZ371" s="300"/>
      <c r="KJA371" s="301"/>
      <c r="KJB371" s="300"/>
      <c r="KJC371" s="300"/>
      <c r="KJD371" s="300"/>
      <c r="KJE371" s="301"/>
      <c r="KJF371" s="300"/>
      <c r="KJG371" s="300"/>
      <c r="KJH371" s="300"/>
      <c r="KJI371" s="301"/>
      <c r="KJJ371" s="300"/>
      <c r="KJK371" s="300"/>
      <c r="KJL371" s="300"/>
      <c r="KJM371" s="301"/>
      <c r="KJN371" s="300"/>
      <c r="KJO371" s="396"/>
      <c r="KJP371" s="396"/>
      <c r="KJQ371" s="396"/>
      <c r="KJR371" s="396"/>
      <c r="KJS371" s="167"/>
      <c r="KJT371" s="653"/>
      <c r="KJU371" s="653"/>
      <c r="KJV371" s="653"/>
      <c r="KJW371" s="258"/>
      <c r="KJX371" s="300"/>
      <c r="KJY371" s="300"/>
      <c r="KJZ371" s="301"/>
      <c r="KKA371" s="300"/>
      <c r="KKB371" s="300"/>
      <c r="KKC371" s="300"/>
      <c r="KKD371" s="301"/>
      <c r="KKE371" s="300"/>
      <c r="KKF371" s="300"/>
      <c r="KKG371" s="300"/>
      <c r="KKH371" s="301"/>
      <c r="KKI371" s="300"/>
      <c r="KKJ371" s="300"/>
      <c r="KKK371" s="300"/>
      <c r="KKL371" s="301"/>
      <c r="KKM371" s="300"/>
      <c r="KKN371" s="300"/>
      <c r="KKO371" s="300"/>
      <c r="KKP371" s="301"/>
      <c r="KKQ371" s="300"/>
      <c r="KKR371" s="300"/>
      <c r="KKS371" s="300"/>
      <c r="KKT371" s="301"/>
      <c r="KKU371" s="300"/>
      <c r="KKV371" s="300"/>
      <c r="KKW371" s="300"/>
      <c r="KKX371" s="301"/>
      <c r="KKY371" s="300"/>
      <c r="KKZ371" s="300"/>
      <c r="KLA371" s="300"/>
      <c r="KLB371" s="301"/>
      <c r="KLC371" s="300"/>
      <c r="KLD371" s="300"/>
      <c r="KLE371" s="300"/>
      <c r="KLF371" s="301"/>
      <c r="KLG371" s="300"/>
      <c r="KLH371" s="300"/>
      <c r="KLI371" s="300"/>
      <c r="KLJ371" s="301"/>
      <c r="KLK371" s="300"/>
      <c r="KLL371" s="300"/>
      <c r="KLM371" s="300"/>
      <c r="KLN371" s="301"/>
      <c r="KLO371" s="300"/>
      <c r="KLP371" s="300"/>
      <c r="KLQ371" s="300"/>
      <c r="KLR371" s="301"/>
      <c r="KLS371" s="300"/>
      <c r="KLT371" s="300"/>
      <c r="KLU371" s="300"/>
      <c r="KLV371" s="301"/>
      <c r="KLW371" s="300"/>
      <c r="KLX371" s="300"/>
      <c r="KLY371" s="300"/>
      <c r="KLZ371" s="301"/>
      <c r="KMA371" s="300"/>
      <c r="KMB371" s="300"/>
      <c r="KMC371" s="300"/>
      <c r="KMD371" s="301"/>
      <c r="KME371" s="300"/>
      <c r="KMF371" s="300"/>
      <c r="KMG371" s="300"/>
      <c r="KMH371" s="301"/>
      <c r="KMI371" s="300"/>
      <c r="KMJ371" s="300"/>
      <c r="KMK371" s="300"/>
      <c r="KML371" s="301"/>
      <c r="KMM371" s="300"/>
      <c r="KMN371" s="300"/>
      <c r="KMO371" s="300"/>
      <c r="KMP371" s="301"/>
      <c r="KMQ371" s="300"/>
      <c r="KMR371" s="300"/>
      <c r="KMS371" s="300"/>
      <c r="KMT371" s="301"/>
      <c r="KMU371" s="300"/>
      <c r="KMV371" s="300"/>
      <c r="KMW371" s="300"/>
      <c r="KMX371" s="301"/>
      <c r="KMY371" s="300"/>
      <c r="KMZ371" s="300"/>
      <c r="KNA371" s="300"/>
      <c r="KNB371" s="301"/>
      <c r="KNC371" s="300"/>
      <c r="KND371" s="300"/>
      <c r="KNE371" s="300"/>
      <c r="KNF371" s="301"/>
      <c r="KNG371" s="300"/>
      <c r="KNH371" s="300"/>
      <c r="KNI371" s="300"/>
      <c r="KNJ371" s="301"/>
      <c r="KNK371" s="300"/>
      <c r="KNL371" s="300"/>
      <c r="KNM371" s="300"/>
      <c r="KNN371" s="301"/>
      <c r="KNO371" s="300"/>
      <c r="KNP371" s="300"/>
      <c r="KNQ371" s="300"/>
      <c r="KNR371" s="301"/>
      <c r="KNS371" s="300"/>
      <c r="KNT371" s="300"/>
      <c r="KNU371" s="300"/>
      <c r="KNV371" s="301"/>
      <c r="KNW371" s="300"/>
      <c r="KNX371" s="300"/>
      <c r="KNY371" s="300"/>
      <c r="KNZ371" s="301"/>
      <c r="KOA371" s="300"/>
      <c r="KOB371" s="300"/>
      <c r="KOC371" s="300"/>
      <c r="KOD371" s="301"/>
      <c r="KOE371" s="300"/>
      <c r="KOF371" s="300"/>
      <c r="KOG371" s="300"/>
      <c r="KOH371" s="301"/>
      <c r="KOI371" s="300"/>
      <c r="KOJ371" s="300"/>
      <c r="KOK371" s="300"/>
      <c r="KOL371" s="301"/>
      <c r="KOM371" s="300"/>
      <c r="KON371" s="300"/>
      <c r="KOO371" s="300"/>
      <c r="KOP371" s="301"/>
      <c r="KOQ371" s="300"/>
      <c r="KOR371" s="396"/>
      <c r="KOS371" s="396"/>
      <c r="KOT371" s="396"/>
      <c r="KOU371" s="396"/>
      <c r="KOV371" s="167"/>
      <c r="KOW371" s="653"/>
      <c r="KOX371" s="653"/>
      <c r="KOY371" s="653"/>
      <c r="KOZ371" s="258"/>
      <c r="KPA371" s="300"/>
      <c r="KPB371" s="300"/>
      <c r="KPC371" s="301"/>
      <c r="KPD371" s="300"/>
      <c r="KPE371" s="300"/>
      <c r="KPF371" s="300"/>
      <c r="KPG371" s="301"/>
      <c r="KPH371" s="300"/>
      <c r="KPI371" s="300"/>
      <c r="KPJ371" s="300"/>
      <c r="KPK371" s="301"/>
      <c r="KPL371" s="300"/>
      <c r="KPM371" s="300"/>
      <c r="KPN371" s="300"/>
      <c r="KPO371" s="301"/>
      <c r="KPP371" s="300"/>
      <c r="KPQ371" s="300"/>
      <c r="KPR371" s="300"/>
      <c r="KPS371" s="301"/>
      <c r="KPT371" s="300"/>
      <c r="KPU371" s="300"/>
      <c r="KPV371" s="300"/>
      <c r="KPW371" s="301"/>
      <c r="KPX371" s="300"/>
      <c r="KPY371" s="300"/>
      <c r="KPZ371" s="300"/>
      <c r="KQA371" s="301"/>
      <c r="KQB371" s="300"/>
      <c r="KQC371" s="300"/>
      <c r="KQD371" s="300"/>
      <c r="KQE371" s="301"/>
      <c r="KQF371" s="300"/>
      <c r="KQG371" s="300"/>
      <c r="KQH371" s="300"/>
      <c r="KQI371" s="301"/>
      <c r="KQJ371" s="300"/>
      <c r="KQK371" s="300"/>
      <c r="KQL371" s="300"/>
      <c r="KQM371" s="301"/>
      <c r="KQN371" s="300"/>
      <c r="KQO371" s="300"/>
      <c r="KQP371" s="300"/>
      <c r="KQQ371" s="301"/>
      <c r="KQR371" s="300"/>
      <c r="KQS371" s="300"/>
      <c r="KQT371" s="300"/>
      <c r="KQU371" s="301"/>
      <c r="KQV371" s="300"/>
      <c r="KQW371" s="300"/>
      <c r="KQX371" s="300"/>
      <c r="KQY371" s="301"/>
      <c r="KQZ371" s="300"/>
      <c r="KRA371" s="300"/>
      <c r="KRB371" s="300"/>
      <c r="KRC371" s="301"/>
      <c r="KRD371" s="300"/>
      <c r="KRE371" s="300"/>
      <c r="KRF371" s="300"/>
      <c r="KRG371" s="301"/>
      <c r="KRH371" s="300"/>
      <c r="KRI371" s="300"/>
      <c r="KRJ371" s="300"/>
      <c r="KRK371" s="301"/>
      <c r="KRL371" s="300"/>
      <c r="KRM371" s="300"/>
      <c r="KRN371" s="300"/>
      <c r="KRO371" s="301"/>
      <c r="KRP371" s="300"/>
      <c r="KRQ371" s="300"/>
      <c r="KRR371" s="300"/>
      <c r="KRS371" s="301"/>
      <c r="KRT371" s="300"/>
      <c r="KRU371" s="300"/>
      <c r="KRV371" s="300"/>
      <c r="KRW371" s="301"/>
      <c r="KRX371" s="300"/>
      <c r="KRY371" s="300"/>
      <c r="KRZ371" s="300"/>
      <c r="KSA371" s="301"/>
      <c r="KSB371" s="300"/>
      <c r="KSC371" s="300"/>
      <c r="KSD371" s="300"/>
      <c r="KSE371" s="301"/>
      <c r="KSF371" s="300"/>
      <c r="KSG371" s="300"/>
      <c r="KSH371" s="300"/>
      <c r="KSI371" s="301"/>
      <c r="KSJ371" s="300"/>
      <c r="KSK371" s="300"/>
      <c r="KSL371" s="300"/>
      <c r="KSM371" s="301"/>
      <c r="KSN371" s="300"/>
      <c r="KSO371" s="300"/>
      <c r="KSP371" s="300"/>
      <c r="KSQ371" s="301"/>
      <c r="KSR371" s="300"/>
      <c r="KSS371" s="300"/>
      <c r="KST371" s="300"/>
      <c r="KSU371" s="301"/>
      <c r="KSV371" s="300"/>
      <c r="KSW371" s="300"/>
      <c r="KSX371" s="300"/>
      <c r="KSY371" s="301"/>
      <c r="KSZ371" s="300"/>
      <c r="KTA371" s="300"/>
      <c r="KTB371" s="300"/>
      <c r="KTC371" s="301"/>
      <c r="KTD371" s="300"/>
      <c r="KTE371" s="300"/>
      <c r="KTF371" s="300"/>
      <c r="KTG371" s="301"/>
      <c r="KTH371" s="300"/>
      <c r="KTI371" s="300"/>
      <c r="KTJ371" s="300"/>
      <c r="KTK371" s="301"/>
      <c r="KTL371" s="300"/>
      <c r="KTM371" s="300"/>
      <c r="KTN371" s="300"/>
      <c r="KTO371" s="301"/>
      <c r="KTP371" s="300"/>
      <c r="KTQ371" s="300"/>
      <c r="KTR371" s="300"/>
      <c r="KTS371" s="301"/>
      <c r="KTT371" s="300"/>
      <c r="KTU371" s="396"/>
      <c r="KTV371" s="396"/>
      <c r="KTW371" s="396"/>
      <c r="KTX371" s="396"/>
      <c r="KTY371" s="167"/>
      <c r="KTZ371" s="653"/>
      <c r="KUA371" s="653"/>
      <c r="KUB371" s="653"/>
      <c r="KUC371" s="258"/>
      <c r="KUD371" s="300"/>
      <c r="KUE371" s="300"/>
      <c r="KUF371" s="301"/>
      <c r="KUG371" s="300"/>
      <c r="KUH371" s="300"/>
      <c r="KUI371" s="300"/>
      <c r="KUJ371" s="301"/>
      <c r="KUK371" s="300"/>
      <c r="KUL371" s="300"/>
      <c r="KUM371" s="300"/>
      <c r="KUN371" s="301"/>
      <c r="KUO371" s="300"/>
      <c r="KUP371" s="300"/>
      <c r="KUQ371" s="300"/>
      <c r="KUR371" s="301"/>
      <c r="KUS371" s="300"/>
      <c r="KUT371" s="300"/>
      <c r="KUU371" s="300"/>
      <c r="KUV371" s="301"/>
      <c r="KUW371" s="300"/>
      <c r="KUX371" s="300"/>
      <c r="KUY371" s="300"/>
      <c r="KUZ371" s="301"/>
      <c r="KVA371" s="300"/>
      <c r="KVB371" s="300"/>
      <c r="KVC371" s="300"/>
      <c r="KVD371" s="301"/>
      <c r="KVE371" s="300"/>
      <c r="KVF371" s="300"/>
      <c r="KVG371" s="300"/>
      <c r="KVH371" s="301"/>
      <c r="KVI371" s="300"/>
      <c r="KVJ371" s="300"/>
      <c r="KVK371" s="300"/>
      <c r="KVL371" s="301"/>
      <c r="KVM371" s="300"/>
      <c r="KVN371" s="300"/>
      <c r="KVO371" s="300"/>
      <c r="KVP371" s="301"/>
      <c r="KVQ371" s="300"/>
      <c r="KVR371" s="300"/>
      <c r="KVS371" s="300"/>
      <c r="KVT371" s="301"/>
      <c r="KVU371" s="300"/>
      <c r="KVV371" s="300"/>
      <c r="KVW371" s="300"/>
      <c r="KVX371" s="301"/>
      <c r="KVY371" s="300"/>
      <c r="KVZ371" s="300"/>
      <c r="KWA371" s="300"/>
      <c r="KWB371" s="301"/>
      <c r="KWC371" s="300"/>
      <c r="KWD371" s="300"/>
      <c r="KWE371" s="300"/>
      <c r="KWF371" s="301"/>
      <c r="KWG371" s="300"/>
      <c r="KWH371" s="300"/>
      <c r="KWI371" s="300"/>
      <c r="KWJ371" s="301"/>
      <c r="KWK371" s="300"/>
      <c r="KWL371" s="300"/>
      <c r="KWM371" s="300"/>
      <c r="KWN371" s="301"/>
      <c r="KWO371" s="300"/>
      <c r="KWP371" s="300"/>
      <c r="KWQ371" s="300"/>
      <c r="KWR371" s="301"/>
      <c r="KWS371" s="300"/>
      <c r="KWT371" s="300"/>
      <c r="KWU371" s="300"/>
      <c r="KWV371" s="301"/>
      <c r="KWW371" s="300"/>
      <c r="KWX371" s="300"/>
      <c r="KWY371" s="300"/>
      <c r="KWZ371" s="301"/>
      <c r="KXA371" s="300"/>
      <c r="KXB371" s="300"/>
      <c r="KXC371" s="300"/>
      <c r="KXD371" s="301"/>
      <c r="KXE371" s="300"/>
      <c r="KXF371" s="300"/>
      <c r="KXG371" s="300"/>
      <c r="KXH371" s="301"/>
      <c r="KXI371" s="300"/>
      <c r="KXJ371" s="300"/>
      <c r="KXK371" s="300"/>
      <c r="KXL371" s="301"/>
      <c r="KXM371" s="300"/>
      <c r="KXN371" s="300"/>
      <c r="KXO371" s="300"/>
      <c r="KXP371" s="301"/>
      <c r="KXQ371" s="300"/>
      <c r="KXR371" s="300"/>
      <c r="KXS371" s="300"/>
      <c r="KXT371" s="301"/>
      <c r="KXU371" s="300"/>
      <c r="KXV371" s="300"/>
      <c r="KXW371" s="300"/>
      <c r="KXX371" s="301"/>
      <c r="KXY371" s="300"/>
      <c r="KXZ371" s="300"/>
      <c r="KYA371" s="300"/>
      <c r="KYB371" s="301"/>
      <c r="KYC371" s="300"/>
      <c r="KYD371" s="300"/>
      <c r="KYE371" s="300"/>
      <c r="KYF371" s="301"/>
      <c r="KYG371" s="300"/>
      <c r="KYH371" s="300"/>
      <c r="KYI371" s="300"/>
      <c r="KYJ371" s="301"/>
      <c r="KYK371" s="300"/>
      <c r="KYL371" s="300"/>
      <c r="KYM371" s="300"/>
      <c r="KYN371" s="301"/>
      <c r="KYO371" s="300"/>
      <c r="KYP371" s="300"/>
      <c r="KYQ371" s="300"/>
      <c r="KYR371" s="301"/>
      <c r="KYS371" s="300"/>
      <c r="KYT371" s="300"/>
      <c r="KYU371" s="300"/>
      <c r="KYV371" s="301"/>
      <c r="KYW371" s="300"/>
      <c r="KYX371" s="396"/>
      <c r="KYY371" s="396"/>
      <c r="KYZ371" s="396"/>
      <c r="KZA371" s="396"/>
      <c r="KZB371" s="167"/>
      <c r="KZC371" s="653"/>
      <c r="KZD371" s="653"/>
      <c r="KZE371" s="653"/>
      <c r="KZF371" s="258"/>
      <c r="KZG371" s="300"/>
      <c r="KZH371" s="300"/>
      <c r="KZI371" s="301"/>
      <c r="KZJ371" s="300"/>
      <c r="KZK371" s="300"/>
      <c r="KZL371" s="300"/>
      <c r="KZM371" s="301"/>
      <c r="KZN371" s="300"/>
      <c r="KZO371" s="300"/>
      <c r="KZP371" s="300"/>
      <c r="KZQ371" s="301"/>
      <c r="KZR371" s="300"/>
      <c r="KZS371" s="300"/>
      <c r="KZT371" s="300"/>
      <c r="KZU371" s="301"/>
      <c r="KZV371" s="300"/>
      <c r="KZW371" s="300"/>
      <c r="KZX371" s="300"/>
      <c r="KZY371" s="301"/>
      <c r="KZZ371" s="300"/>
      <c r="LAA371" s="300"/>
      <c r="LAB371" s="300"/>
      <c r="LAC371" s="301"/>
      <c r="LAD371" s="300"/>
      <c r="LAE371" s="300"/>
      <c r="LAF371" s="300"/>
      <c r="LAG371" s="301"/>
      <c r="LAH371" s="300"/>
      <c r="LAI371" s="300"/>
      <c r="LAJ371" s="300"/>
      <c r="LAK371" s="301"/>
      <c r="LAL371" s="300"/>
      <c r="LAM371" s="300"/>
      <c r="LAN371" s="300"/>
      <c r="LAO371" s="301"/>
      <c r="LAP371" s="300"/>
      <c r="LAQ371" s="300"/>
      <c r="LAR371" s="300"/>
      <c r="LAS371" s="301"/>
      <c r="LAT371" s="300"/>
      <c r="LAU371" s="300"/>
      <c r="LAV371" s="300"/>
      <c r="LAW371" s="301"/>
      <c r="LAX371" s="300"/>
      <c r="LAY371" s="300"/>
      <c r="LAZ371" s="300"/>
      <c r="LBA371" s="301"/>
      <c r="LBB371" s="300"/>
      <c r="LBC371" s="300"/>
      <c r="LBD371" s="300"/>
      <c r="LBE371" s="301"/>
      <c r="LBF371" s="300"/>
      <c r="LBG371" s="300"/>
      <c r="LBH371" s="300"/>
      <c r="LBI371" s="301"/>
      <c r="LBJ371" s="300"/>
      <c r="LBK371" s="300"/>
      <c r="LBL371" s="300"/>
      <c r="LBM371" s="301"/>
      <c r="LBN371" s="300"/>
      <c r="LBO371" s="300"/>
      <c r="LBP371" s="300"/>
      <c r="LBQ371" s="301"/>
      <c r="LBR371" s="300"/>
      <c r="LBS371" s="300"/>
      <c r="LBT371" s="300"/>
      <c r="LBU371" s="301"/>
      <c r="LBV371" s="300"/>
      <c r="LBW371" s="300"/>
      <c r="LBX371" s="300"/>
      <c r="LBY371" s="301"/>
      <c r="LBZ371" s="300"/>
      <c r="LCA371" s="300"/>
      <c r="LCB371" s="300"/>
      <c r="LCC371" s="301"/>
      <c r="LCD371" s="300"/>
      <c r="LCE371" s="300"/>
      <c r="LCF371" s="300"/>
      <c r="LCG371" s="301"/>
      <c r="LCH371" s="300"/>
      <c r="LCI371" s="300"/>
      <c r="LCJ371" s="300"/>
      <c r="LCK371" s="301"/>
      <c r="LCL371" s="300"/>
      <c r="LCM371" s="300"/>
      <c r="LCN371" s="300"/>
      <c r="LCO371" s="301"/>
      <c r="LCP371" s="300"/>
      <c r="LCQ371" s="300"/>
      <c r="LCR371" s="300"/>
      <c r="LCS371" s="301"/>
      <c r="LCT371" s="300"/>
      <c r="LCU371" s="300"/>
      <c r="LCV371" s="300"/>
      <c r="LCW371" s="301"/>
      <c r="LCX371" s="300"/>
      <c r="LCY371" s="300"/>
      <c r="LCZ371" s="300"/>
      <c r="LDA371" s="301"/>
      <c r="LDB371" s="300"/>
      <c r="LDC371" s="300"/>
      <c r="LDD371" s="300"/>
      <c r="LDE371" s="301"/>
      <c r="LDF371" s="300"/>
      <c r="LDG371" s="300"/>
      <c r="LDH371" s="300"/>
      <c r="LDI371" s="301"/>
      <c r="LDJ371" s="300"/>
      <c r="LDK371" s="300"/>
      <c r="LDL371" s="300"/>
      <c r="LDM371" s="301"/>
      <c r="LDN371" s="300"/>
      <c r="LDO371" s="300"/>
      <c r="LDP371" s="300"/>
      <c r="LDQ371" s="301"/>
      <c r="LDR371" s="300"/>
      <c r="LDS371" s="300"/>
      <c r="LDT371" s="300"/>
      <c r="LDU371" s="301"/>
      <c r="LDV371" s="300"/>
      <c r="LDW371" s="300"/>
      <c r="LDX371" s="300"/>
      <c r="LDY371" s="301"/>
      <c r="LDZ371" s="300"/>
      <c r="LEA371" s="396"/>
      <c r="LEB371" s="396"/>
      <c r="LEC371" s="396"/>
      <c r="LED371" s="396"/>
      <c r="LEE371" s="167"/>
      <c r="LEF371" s="653"/>
      <c r="LEG371" s="653"/>
      <c r="LEH371" s="653"/>
      <c r="LEI371" s="258"/>
      <c r="LEJ371" s="300"/>
      <c r="LEK371" s="300"/>
      <c r="LEL371" s="301"/>
      <c r="LEM371" s="300"/>
      <c r="LEN371" s="300"/>
      <c r="LEO371" s="300"/>
      <c r="LEP371" s="301"/>
      <c r="LEQ371" s="300"/>
      <c r="LER371" s="300"/>
      <c r="LES371" s="300"/>
      <c r="LET371" s="301"/>
      <c r="LEU371" s="300"/>
      <c r="LEV371" s="300"/>
      <c r="LEW371" s="300"/>
      <c r="LEX371" s="301"/>
      <c r="LEY371" s="300"/>
      <c r="LEZ371" s="300"/>
      <c r="LFA371" s="300"/>
      <c r="LFB371" s="301"/>
      <c r="LFC371" s="300"/>
      <c r="LFD371" s="300"/>
      <c r="LFE371" s="300"/>
      <c r="LFF371" s="301"/>
      <c r="LFG371" s="300"/>
      <c r="LFH371" s="300"/>
      <c r="LFI371" s="300"/>
      <c r="LFJ371" s="301"/>
      <c r="LFK371" s="300"/>
      <c r="LFL371" s="300"/>
      <c r="LFM371" s="300"/>
      <c r="LFN371" s="301"/>
      <c r="LFO371" s="300"/>
      <c r="LFP371" s="300"/>
      <c r="LFQ371" s="300"/>
      <c r="LFR371" s="301"/>
      <c r="LFS371" s="300"/>
      <c r="LFT371" s="300"/>
      <c r="LFU371" s="300"/>
      <c r="LFV371" s="301"/>
      <c r="LFW371" s="300"/>
      <c r="LFX371" s="300"/>
      <c r="LFY371" s="300"/>
      <c r="LFZ371" s="301"/>
      <c r="LGA371" s="300"/>
      <c r="LGB371" s="300"/>
      <c r="LGC371" s="300"/>
      <c r="LGD371" s="301"/>
      <c r="LGE371" s="300"/>
      <c r="LGF371" s="300"/>
      <c r="LGG371" s="300"/>
      <c r="LGH371" s="301"/>
      <c r="LGI371" s="300"/>
      <c r="LGJ371" s="300"/>
      <c r="LGK371" s="300"/>
      <c r="LGL371" s="301"/>
      <c r="LGM371" s="300"/>
      <c r="LGN371" s="300"/>
      <c r="LGO371" s="300"/>
      <c r="LGP371" s="301"/>
      <c r="LGQ371" s="300"/>
      <c r="LGR371" s="300"/>
      <c r="LGS371" s="300"/>
      <c r="LGT371" s="301"/>
      <c r="LGU371" s="300"/>
      <c r="LGV371" s="300"/>
      <c r="LGW371" s="300"/>
      <c r="LGX371" s="301"/>
      <c r="LGY371" s="300"/>
      <c r="LGZ371" s="300"/>
      <c r="LHA371" s="300"/>
      <c r="LHB371" s="301"/>
      <c r="LHC371" s="300"/>
      <c r="LHD371" s="300"/>
      <c r="LHE371" s="300"/>
      <c r="LHF371" s="301"/>
      <c r="LHG371" s="300"/>
      <c r="LHH371" s="300"/>
      <c r="LHI371" s="300"/>
      <c r="LHJ371" s="301"/>
      <c r="LHK371" s="300"/>
      <c r="LHL371" s="300"/>
      <c r="LHM371" s="300"/>
      <c r="LHN371" s="301"/>
      <c r="LHO371" s="300"/>
      <c r="LHP371" s="300"/>
      <c r="LHQ371" s="300"/>
      <c r="LHR371" s="301"/>
      <c r="LHS371" s="300"/>
      <c r="LHT371" s="300"/>
      <c r="LHU371" s="300"/>
      <c r="LHV371" s="301"/>
      <c r="LHW371" s="300"/>
      <c r="LHX371" s="300"/>
      <c r="LHY371" s="300"/>
      <c r="LHZ371" s="301"/>
      <c r="LIA371" s="300"/>
      <c r="LIB371" s="300"/>
      <c r="LIC371" s="300"/>
      <c r="LID371" s="301"/>
      <c r="LIE371" s="300"/>
      <c r="LIF371" s="300"/>
      <c r="LIG371" s="300"/>
      <c r="LIH371" s="301"/>
      <c r="LII371" s="300"/>
      <c r="LIJ371" s="300"/>
      <c r="LIK371" s="300"/>
      <c r="LIL371" s="301"/>
      <c r="LIM371" s="300"/>
      <c r="LIN371" s="300"/>
      <c r="LIO371" s="300"/>
      <c r="LIP371" s="301"/>
      <c r="LIQ371" s="300"/>
      <c r="LIR371" s="300"/>
      <c r="LIS371" s="300"/>
      <c r="LIT371" s="301"/>
      <c r="LIU371" s="300"/>
      <c r="LIV371" s="300"/>
      <c r="LIW371" s="300"/>
      <c r="LIX371" s="301"/>
      <c r="LIY371" s="300"/>
      <c r="LIZ371" s="300"/>
      <c r="LJA371" s="300"/>
      <c r="LJB371" s="301"/>
      <c r="LJC371" s="300"/>
      <c r="LJD371" s="396"/>
      <c r="LJE371" s="396"/>
      <c r="LJF371" s="396"/>
      <c r="LJG371" s="396"/>
      <c r="LJH371" s="167"/>
      <c r="LJI371" s="653"/>
      <c r="LJJ371" s="653"/>
      <c r="LJK371" s="653"/>
      <c r="LJL371" s="258"/>
      <c r="LJM371" s="300"/>
      <c r="LJN371" s="300"/>
      <c r="LJO371" s="301"/>
      <c r="LJP371" s="300"/>
      <c r="LJQ371" s="300"/>
      <c r="LJR371" s="300"/>
      <c r="LJS371" s="301"/>
      <c r="LJT371" s="300"/>
      <c r="LJU371" s="300"/>
      <c r="LJV371" s="300"/>
      <c r="LJW371" s="301"/>
      <c r="LJX371" s="300"/>
      <c r="LJY371" s="300"/>
      <c r="LJZ371" s="300"/>
      <c r="LKA371" s="301"/>
      <c r="LKB371" s="300"/>
      <c r="LKC371" s="300"/>
      <c r="LKD371" s="300"/>
      <c r="LKE371" s="301"/>
      <c r="LKF371" s="300"/>
      <c r="LKG371" s="300"/>
      <c r="LKH371" s="300"/>
      <c r="LKI371" s="301"/>
      <c r="LKJ371" s="300"/>
      <c r="LKK371" s="300"/>
      <c r="LKL371" s="300"/>
      <c r="LKM371" s="301"/>
      <c r="LKN371" s="300"/>
      <c r="LKO371" s="300"/>
      <c r="LKP371" s="300"/>
      <c r="LKQ371" s="301"/>
      <c r="LKR371" s="300"/>
      <c r="LKS371" s="300"/>
      <c r="LKT371" s="300"/>
      <c r="LKU371" s="301"/>
      <c r="LKV371" s="300"/>
      <c r="LKW371" s="300"/>
      <c r="LKX371" s="300"/>
      <c r="LKY371" s="301"/>
      <c r="LKZ371" s="300"/>
      <c r="LLA371" s="300"/>
      <c r="LLB371" s="300"/>
      <c r="LLC371" s="301"/>
      <c r="LLD371" s="300"/>
      <c r="LLE371" s="300"/>
      <c r="LLF371" s="300"/>
      <c r="LLG371" s="301"/>
      <c r="LLH371" s="300"/>
      <c r="LLI371" s="300"/>
      <c r="LLJ371" s="300"/>
      <c r="LLK371" s="301"/>
      <c r="LLL371" s="300"/>
      <c r="LLM371" s="300"/>
      <c r="LLN371" s="300"/>
      <c r="LLO371" s="301"/>
      <c r="LLP371" s="300"/>
      <c r="LLQ371" s="300"/>
      <c r="LLR371" s="300"/>
      <c r="LLS371" s="301"/>
      <c r="LLT371" s="300"/>
      <c r="LLU371" s="300"/>
      <c r="LLV371" s="300"/>
      <c r="LLW371" s="301"/>
      <c r="LLX371" s="300"/>
      <c r="LLY371" s="300"/>
      <c r="LLZ371" s="300"/>
      <c r="LMA371" s="301"/>
      <c r="LMB371" s="300"/>
      <c r="LMC371" s="300"/>
      <c r="LMD371" s="300"/>
      <c r="LME371" s="301"/>
      <c r="LMF371" s="300"/>
      <c r="LMG371" s="300"/>
      <c r="LMH371" s="300"/>
      <c r="LMI371" s="301"/>
      <c r="LMJ371" s="300"/>
      <c r="LMK371" s="300"/>
      <c r="LML371" s="300"/>
      <c r="LMM371" s="301"/>
      <c r="LMN371" s="300"/>
      <c r="LMO371" s="300"/>
      <c r="LMP371" s="300"/>
      <c r="LMQ371" s="301"/>
      <c r="LMR371" s="300"/>
      <c r="LMS371" s="300"/>
      <c r="LMT371" s="300"/>
      <c r="LMU371" s="301"/>
      <c r="LMV371" s="300"/>
      <c r="LMW371" s="300"/>
      <c r="LMX371" s="300"/>
      <c r="LMY371" s="301"/>
      <c r="LMZ371" s="300"/>
      <c r="LNA371" s="300"/>
      <c r="LNB371" s="300"/>
      <c r="LNC371" s="301"/>
      <c r="LND371" s="300"/>
      <c r="LNE371" s="300"/>
      <c r="LNF371" s="300"/>
      <c r="LNG371" s="301"/>
      <c r="LNH371" s="300"/>
      <c r="LNI371" s="300"/>
      <c r="LNJ371" s="300"/>
      <c r="LNK371" s="301"/>
      <c r="LNL371" s="300"/>
      <c r="LNM371" s="300"/>
      <c r="LNN371" s="300"/>
      <c r="LNO371" s="301"/>
      <c r="LNP371" s="300"/>
      <c r="LNQ371" s="300"/>
      <c r="LNR371" s="300"/>
      <c r="LNS371" s="301"/>
      <c r="LNT371" s="300"/>
      <c r="LNU371" s="300"/>
      <c r="LNV371" s="300"/>
      <c r="LNW371" s="301"/>
      <c r="LNX371" s="300"/>
      <c r="LNY371" s="300"/>
      <c r="LNZ371" s="300"/>
      <c r="LOA371" s="301"/>
      <c r="LOB371" s="300"/>
      <c r="LOC371" s="300"/>
      <c r="LOD371" s="300"/>
      <c r="LOE371" s="301"/>
      <c r="LOF371" s="300"/>
      <c r="LOG371" s="396"/>
      <c r="LOH371" s="396"/>
      <c r="LOI371" s="396"/>
      <c r="LOJ371" s="396"/>
      <c r="LOK371" s="167"/>
      <c r="LOL371" s="653"/>
      <c r="LOM371" s="653"/>
      <c r="LON371" s="653"/>
      <c r="LOO371" s="258"/>
      <c r="LOP371" s="300"/>
      <c r="LOQ371" s="300"/>
      <c r="LOR371" s="301"/>
      <c r="LOS371" s="300"/>
      <c r="LOT371" s="300"/>
      <c r="LOU371" s="300"/>
      <c r="LOV371" s="301"/>
      <c r="LOW371" s="300"/>
      <c r="LOX371" s="300"/>
      <c r="LOY371" s="300"/>
      <c r="LOZ371" s="301"/>
      <c r="LPA371" s="300"/>
      <c r="LPB371" s="300"/>
      <c r="LPC371" s="300"/>
      <c r="LPD371" s="301"/>
      <c r="LPE371" s="300"/>
      <c r="LPF371" s="300"/>
      <c r="LPG371" s="300"/>
      <c r="LPH371" s="301"/>
      <c r="LPI371" s="300"/>
      <c r="LPJ371" s="300"/>
      <c r="LPK371" s="300"/>
      <c r="LPL371" s="301"/>
      <c r="LPM371" s="300"/>
      <c r="LPN371" s="300"/>
      <c r="LPO371" s="300"/>
      <c r="LPP371" s="301"/>
      <c r="LPQ371" s="300"/>
      <c r="LPR371" s="300"/>
      <c r="LPS371" s="300"/>
      <c r="LPT371" s="301"/>
      <c r="LPU371" s="300"/>
      <c r="LPV371" s="300"/>
      <c r="LPW371" s="300"/>
      <c r="LPX371" s="301"/>
      <c r="LPY371" s="300"/>
      <c r="LPZ371" s="300"/>
      <c r="LQA371" s="300"/>
      <c r="LQB371" s="301"/>
      <c r="LQC371" s="300"/>
      <c r="LQD371" s="300"/>
      <c r="LQE371" s="300"/>
      <c r="LQF371" s="301"/>
      <c r="LQG371" s="300"/>
      <c r="LQH371" s="300"/>
      <c r="LQI371" s="300"/>
      <c r="LQJ371" s="301"/>
      <c r="LQK371" s="300"/>
      <c r="LQL371" s="300"/>
      <c r="LQM371" s="300"/>
      <c r="LQN371" s="301"/>
      <c r="LQO371" s="300"/>
      <c r="LQP371" s="300"/>
      <c r="LQQ371" s="300"/>
      <c r="LQR371" s="301"/>
      <c r="LQS371" s="300"/>
      <c r="LQT371" s="300"/>
      <c r="LQU371" s="300"/>
      <c r="LQV371" s="301"/>
      <c r="LQW371" s="300"/>
      <c r="LQX371" s="300"/>
      <c r="LQY371" s="300"/>
      <c r="LQZ371" s="301"/>
      <c r="LRA371" s="300"/>
      <c r="LRB371" s="300"/>
      <c r="LRC371" s="300"/>
      <c r="LRD371" s="301"/>
      <c r="LRE371" s="300"/>
      <c r="LRF371" s="300"/>
      <c r="LRG371" s="300"/>
      <c r="LRH371" s="301"/>
      <c r="LRI371" s="300"/>
      <c r="LRJ371" s="300"/>
      <c r="LRK371" s="300"/>
      <c r="LRL371" s="301"/>
      <c r="LRM371" s="300"/>
      <c r="LRN371" s="300"/>
      <c r="LRO371" s="300"/>
      <c r="LRP371" s="301"/>
      <c r="LRQ371" s="300"/>
      <c r="LRR371" s="300"/>
      <c r="LRS371" s="300"/>
      <c r="LRT371" s="301"/>
      <c r="LRU371" s="300"/>
      <c r="LRV371" s="300"/>
      <c r="LRW371" s="300"/>
      <c r="LRX371" s="301"/>
      <c r="LRY371" s="300"/>
      <c r="LRZ371" s="300"/>
      <c r="LSA371" s="300"/>
      <c r="LSB371" s="301"/>
      <c r="LSC371" s="300"/>
      <c r="LSD371" s="300"/>
      <c r="LSE371" s="300"/>
      <c r="LSF371" s="301"/>
      <c r="LSG371" s="300"/>
      <c r="LSH371" s="300"/>
      <c r="LSI371" s="300"/>
      <c r="LSJ371" s="301"/>
      <c r="LSK371" s="300"/>
      <c r="LSL371" s="300"/>
      <c r="LSM371" s="300"/>
      <c r="LSN371" s="301"/>
      <c r="LSO371" s="300"/>
      <c r="LSP371" s="300"/>
      <c r="LSQ371" s="300"/>
      <c r="LSR371" s="301"/>
      <c r="LSS371" s="300"/>
      <c r="LST371" s="300"/>
      <c r="LSU371" s="300"/>
      <c r="LSV371" s="301"/>
      <c r="LSW371" s="300"/>
      <c r="LSX371" s="300"/>
      <c r="LSY371" s="300"/>
      <c r="LSZ371" s="301"/>
      <c r="LTA371" s="300"/>
      <c r="LTB371" s="300"/>
      <c r="LTC371" s="300"/>
      <c r="LTD371" s="301"/>
      <c r="LTE371" s="300"/>
      <c r="LTF371" s="300"/>
      <c r="LTG371" s="300"/>
      <c r="LTH371" s="301"/>
      <c r="LTI371" s="300"/>
      <c r="LTJ371" s="396"/>
      <c r="LTK371" s="396"/>
      <c r="LTL371" s="396"/>
      <c r="LTM371" s="396"/>
      <c r="LTN371" s="167"/>
      <c r="LTO371" s="653"/>
      <c r="LTP371" s="653"/>
      <c r="LTQ371" s="653"/>
      <c r="LTR371" s="258"/>
      <c r="LTS371" s="300"/>
      <c r="LTT371" s="300"/>
      <c r="LTU371" s="301"/>
      <c r="LTV371" s="300"/>
      <c r="LTW371" s="300"/>
      <c r="LTX371" s="300"/>
      <c r="LTY371" s="301"/>
      <c r="LTZ371" s="300"/>
      <c r="LUA371" s="300"/>
      <c r="LUB371" s="300"/>
      <c r="LUC371" s="301"/>
      <c r="LUD371" s="300"/>
      <c r="LUE371" s="300"/>
      <c r="LUF371" s="300"/>
      <c r="LUG371" s="301"/>
      <c r="LUH371" s="300"/>
      <c r="LUI371" s="300"/>
      <c r="LUJ371" s="300"/>
      <c r="LUK371" s="301"/>
      <c r="LUL371" s="300"/>
      <c r="LUM371" s="300"/>
      <c r="LUN371" s="300"/>
      <c r="LUO371" s="301"/>
      <c r="LUP371" s="300"/>
      <c r="LUQ371" s="300"/>
      <c r="LUR371" s="300"/>
      <c r="LUS371" s="301"/>
      <c r="LUT371" s="300"/>
      <c r="LUU371" s="300"/>
      <c r="LUV371" s="300"/>
      <c r="LUW371" s="301"/>
      <c r="LUX371" s="300"/>
      <c r="LUY371" s="300"/>
      <c r="LUZ371" s="300"/>
      <c r="LVA371" s="301"/>
      <c r="LVB371" s="300"/>
      <c r="LVC371" s="300"/>
      <c r="LVD371" s="300"/>
      <c r="LVE371" s="301"/>
      <c r="LVF371" s="300"/>
      <c r="LVG371" s="300"/>
      <c r="LVH371" s="300"/>
      <c r="LVI371" s="301"/>
      <c r="LVJ371" s="300"/>
      <c r="LVK371" s="300"/>
      <c r="LVL371" s="300"/>
      <c r="LVM371" s="301"/>
      <c r="LVN371" s="300"/>
      <c r="LVO371" s="300"/>
      <c r="LVP371" s="300"/>
      <c r="LVQ371" s="301"/>
      <c r="LVR371" s="300"/>
      <c r="LVS371" s="300"/>
      <c r="LVT371" s="300"/>
      <c r="LVU371" s="301"/>
      <c r="LVV371" s="300"/>
      <c r="LVW371" s="300"/>
      <c r="LVX371" s="300"/>
      <c r="LVY371" s="301"/>
      <c r="LVZ371" s="300"/>
      <c r="LWA371" s="300"/>
      <c r="LWB371" s="300"/>
      <c r="LWC371" s="301"/>
      <c r="LWD371" s="300"/>
      <c r="LWE371" s="300"/>
      <c r="LWF371" s="300"/>
      <c r="LWG371" s="301"/>
      <c r="LWH371" s="300"/>
      <c r="LWI371" s="300"/>
      <c r="LWJ371" s="300"/>
      <c r="LWK371" s="301"/>
      <c r="LWL371" s="300"/>
      <c r="LWM371" s="300"/>
      <c r="LWN371" s="300"/>
      <c r="LWO371" s="301"/>
      <c r="LWP371" s="300"/>
      <c r="LWQ371" s="300"/>
      <c r="LWR371" s="300"/>
      <c r="LWS371" s="301"/>
      <c r="LWT371" s="300"/>
      <c r="LWU371" s="300"/>
      <c r="LWV371" s="300"/>
      <c r="LWW371" s="301"/>
      <c r="LWX371" s="300"/>
      <c r="LWY371" s="300"/>
      <c r="LWZ371" s="300"/>
      <c r="LXA371" s="301"/>
      <c r="LXB371" s="300"/>
      <c r="LXC371" s="300"/>
      <c r="LXD371" s="300"/>
      <c r="LXE371" s="301"/>
      <c r="LXF371" s="300"/>
      <c r="LXG371" s="300"/>
      <c r="LXH371" s="300"/>
      <c r="LXI371" s="301"/>
      <c r="LXJ371" s="300"/>
      <c r="LXK371" s="300"/>
      <c r="LXL371" s="300"/>
      <c r="LXM371" s="301"/>
      <c r="LXN371" s="300"/>
      <c r="LXO371" s="300"/>
      <c r="LXP371" s="300"/>
      <c r="LXQ371" s="301"/>
      <c r="LXR371" s="300"/>
      <c r="LXS371" s="300"/>
      <c r="LXT371" s="300"/>
      <c r="LXU371" s="301"/>
      <c r="LXV371" s="300"/>
      <c r="LXW371" s="300"/>
      <c r="LXX371" s="300"/>
      <c r="LXY371" s="301"/>
      <c r="LXZ371" s="300"/>
      <c r="LYA371" s="300"/>
      <c r="LYB371" s="300"/>
      <c r="LYC371" s="301"/>
      <c r="LYD371" s="300"/>
      <c r="LYE371" s="300"/>
      <c r="LYF371" s="300"/>
      <c r="LYG371" s="301"/>
      <c r="LYH371" s="300"/>
      <c r="LYI371" s="300"/>
      <c r="LYJ371" s="300"/>
      <c r="LYK371" s="301"/>
      <c r="LYL371" s="300"/>
      <c r="LYM371" s="396"/>
      <c r="LYN371" s="396"/>
      <c r="LYO371" s="396"/>
      <c r="LYP371" s="396"/>
      <c r="LYQ371" s="167"/>
      <c r="LYR371" s="653"/>
      <c r="LYS371" s="653"/>
      <c r="LYT371" s="653"/>
      <c r="LYU371" s="258"/>
      <c r="LYV371" s="300"/>
      <c r="LYW371" s="300"/>
      <c r="LYX371" s="301"/>
      <c r="LYY371" s="300"/>
      <c r="LYZ371" s="300"/>
      <c r="LZA371" s="300"/>
      <c r="LZB371" s="301"/>
      <c r="LZC371" s="300"/>
      <c r="LZD371" s="300"/>
      <c r="LZE371" s="300"/>
      <c r="LZF371" s="301"/>
      <c r="LZG371" s="300"/>
      <c r="LZH371" s="300"/>
      <c r="LZI371" s="300"/>
      <c r="LZJ371" s="301"/>
      <c r="LZK371" s="300"/>
      <c r="LZL371" s="300"/>
      <c r="LZM371" s="300"/>
      <c r="LZN371" s="301"/>
      <c r="LZO371" s="300"/>
      <c r="LZP371" s="300"/>
      <c r="LZQ371" s="300"/>
      <c r="LZR371" s="301"/>
      <c r="LZS371" s="300"/>
      <c r="LZT371" s="300"/>
      <c r="LZU371" s="300"/>
      <c r="LZV371" s="301"/>
      <c r="LZW371" s="300"/>
      <c r="LZX371" s="300"/>
      <c r="LZY371" s="300"/>
      <c r="LZZ371" s="301"/>
      <c r="MAA371" s="300"/>
      <c r="MAB371" s="300"/>
      <c r="MAC371" s="300"/>
      <c r="MAD371" s="301"/>
      <c r="MAE371" s="300"/>
      <c r="MAF371" s="300"/>
      <c r="MAG371" s="300"/>
      <c r="MAH371" s="301"/>
      <c r="MAI371" s="300"/>
      <c r="MAJ371" s="300"/>
      <c r="MAK371" s="300"/>
      <c r="MAL371" s="301"/>
      <c r="MAM371" s="300"/>
      <c r="MAN371" s="300"/>
      <c r="MAO371" s="300"/>
      <c r="MAP371" s="301"/>
      <c r="MAQ371" s="300"/>
      <c r="MAR371" s="300"/>
      <c r="MAS371" s="300"/>
      <c r="MAT371" s="301"/>
      <c r="MAU371" s="300"/>
      <c r="MAV371" s="300"/>
      <c r="MAW371" s="300"/>
      <c r="MAX371" s="301"/>
      <c r="MAY371" s="300"/>
      <c r="MAZ371" s="300"/>
      <c r="MBA371" s="300"/>
      <c r="MBB371" s="301"/>
      <c r="MBC371" s="300"/>
      <c r="MBD371" s="300"/>
      <c r="MBE371" s="300"/>
      <c r="MBF371" s="301"/>
      <c r="MBG371" s="300"/>
      <c r="MBH371" s="300"/>
      <c r="MBI371" s="300"/>
      <c r="MBJ371" s="301"/>
      <c r="MBK371" s="300"/>
      <c r="MBL371" s="300"/>
      <c r="MBM371" s="300"/>
      <c r="MBN371" s="301"/>
      <c r="MBO371" s="300"/>
      <c r="MBP371" s="300"/>
      <c r="MBQ371" s="300"/>
      <c r="MBR371" s="301"/>
      <c r="MBS371" s="300"/>
      <c r="MBT371" s="300"/>
      <c r="MBU371" s="300"/>
      <c r="MBV371" s="301"/>
      <c r="MBW371" s="300"/>
      <c r="MBX371" s="300"/>
      <c r="MBY371" s="300"/>
      <c r="MBZ371" s="301"/>
      <c r="MCA371" s="300"/>
      <c r="MCB371" s="300"/>
      <c r="MCC371" s="300"/>
      <c r="MCD371" s="301"/>
      <c r="MCE371" s="300"/>
      <c r="MCF371" s="300"/>
      <c r="MCG371" s="300"/>
      <c r="MCH371" s="301"/>
      <c r="MCI371" s="300"/>
      <c r="MCJ371" s="300"/>
      <c r="MCK371" s="300"/>
      <c r="MCL371" s="301"/>
      <c r="MCM371" s="300"/>
      <c r="MCN371" s="300"/>
      <c r="MCO371" s="300"/>
      <c r="MCP371" s="301"/>
      <c r="MCQ371" s="300"/>
      <c r="MCR371" s="300"/>
      <c r="MCS371" s="300"/>
      <c r="MCT371" s="301"/>
      <c r="MCU371" s="300"/>
      <c r="MCV371" s="300"/>
      <c r="MCW371" s="300"/>
      <c r="MCX371" s="301"/>
      <c r="MCY371" s="300"/>
      <c r="MCZ371" s="300"/>
      <c r="MDA371" s="300"/>
      <c r="MDB371" s="301"/>
      <c r="MDC371" s="300"/>
      <c r="MDD371" s="300"/>
      <c r="MDE371" s="300"/>
      <c r="MDF371" s="301"/>
      <c r="MDG371" s="300"/>
      <c r="MDH371" s="300"/>
      <c r="MDI371" s="300"/>
      <c r="MDJ371" s="301"/>
      <c r="MDK371" s="300"/>
      <c r="MDL371" s="300"/>
      <c r="MDM371" s="300"/>
      <c r="MDN371" s="301"/>
      <c r="MDO371" s="300"/>
      <c r="MDP371" s="396"/>
      <c r="MDQ371" s="396"/>
      <c r="MDR371" s="396"/>
      <c r="MDS371" s="396"/>
      <c r="MDT371" s="167"/>
      <c r="MDU371" s="653"/>
      <c r="MDV371" s="653"/>
      <c r="MDW371" s="653"/>
      <c r="MDX371" s="258"/>
      <c r="MDY371" s="300"/>
      <c r="MDZ371" s="300"/>
      <c r="MEA371" s="301"/>
      <c r="MEB371" s="300"/>
      <c r="MEC371" s="300"/>
      <c r="MED371" s="300"/>
      <c r="MEE371" s="301"/>
      <c r="MEF371" s="300"/>
      <c r="MEG371" s="300"/>
      <c r="MEH371" s="300"/>
      <c r="MEI371" s="301"/>
      <c r="MEJ371" s="300"/>
      <c r="MEK371" s="300"/>
      <c r="MEL371" s="300"/>
      <c r="MEM371" s="301"/>
      <c r="MEN371" s="300"/>
      <c r="MEO371" s="300"/>
      <c r="MEP371" s="300"/>
      <c r="MEQ371" s="301"/>
      <c r="MER371" s="300"/>
      <c r="MES371" s="300"/>
      <c r="MET371" s="300"/>
      <c r="MEU371" s="301"/>
      <c r="MEV371" s="300"/>
      <c r="MEW371" s="300"/>
      <c r="MEX371" s="300"/>
      <c r="MEY371" s="301"/>
      <c r="MEZ371" s="300"/>
      <c r="MFA371" s="300"/>
      <c r="MFB371" s="300"/>
      <c r="MFC371" s="301"/>
      <c r="MFD371" s="300"/>
      <c r="MFE371" s="300"/>
      <c r="MFF371" s="300"/>
      <c r="MFG371" s="301"/>
      <c r="MFH371" s="300"/>
      <c r="MFI371" s="300"/>
      <c r="MFJ371" s="300"/>
      <c r="MFK371" s="301"/>
      <c r="MFL371" s="300"/>
      <c r="MFM371" s="300"/>
      <c r="MFN371" s="300"/>
      <c r="MFO371" s="301"/>
      <c r="MFP371" s="300"/>
      <c r="MFQ371" s="300"/>
      <c r="MFR371" s="300"/>
      <c r="MFS371" s="301"/>
      <c r="MFT371" s="300"/>
      <c r="MFU371" s="300"/>
      <c r="MFV371" s="300"/>
      <c r="MFW371" s="301"/>
      <c r="MFX371" s="300"/>
      <c r="MFY371" s="300"/>
      <c r="MFZ371" s="300"/>
      <c r="MGA371" s="301"/>
      <c r="MGB371" s="300"/>
      <c r="MGC371" s="300"/>
      <c r="MGD371" s="300"/>
      <c r="MGE371" s="301"/>
      <c r="MGF371" s="300"/>
      <c r="MGG371" s="300"/>
      <c r="MGH371" s="300"/>
      <c r="MGI371" s="301"/>
      <c r="MGJ371" s="300"/>
      <c r="MGK371" s="300"/>
      <c r="MGL371" s="300"/>
      <c r="MGM371" s="301"/>
      <c r="MGN371" s="300"/>
      <c r="MGO371" s="300"/>
      <c r="MGP371" s="300"/>
      <c r="MGQ371" s="301"/>
      <c r="MGR371" s="300"/>
      <c r="MGS371" s="300"/>
      <c r="MGT371" s="300"/>
      <c r="MGU371" s="301"/>
      <c r="MGV371" s="300"/>
      <c r="MGW371" s="300"/>
      <c r="MGX371" s="300"/>
      <c r="MGY371" s="301"/>
      <c r="MGZ371" s="300"/>
      <c r="MHA371" s="300"/>
      <c r="MHB371" s="300"/>
      <c r="MHC371" s="301"/>
      <c r="MHD371" s="300"/>
      <c r="MHE371" s="300"/>
      <c r="MHF371" s="300"/>
      <c r="MHG371" s="301"/>
      <c r="MHH371" s="300"/>
      <c r="MHI371" s="300"/>
      <c r="MHJ371" s="300"/>
      <c r="MHK371" s="301"/>
      <c r="MHL371" s="300"/>
      <c r="MHM371" s="300"/>
      <c r="MHN371" s="300"/>
      <c r="MHO371" s="301"/>
      <c r="MHP371" s="300"/>
      <c r="MHQ371" s="300"/>
      <c r="MHR371" s="300"/>
      <c r="MHS371" s="301"/>
      <c r="MHT371" s="300"/>
      <c r="MHU371" s="300"/>
      <c r="MHV371" s="300"/>
      <c r="MHW371" s="301"/>
      <c r="MHX371" s="300"/>
      <c r="MHY371" s="300"/>
      <c r="MHZ371" s="300"/>
      <c r="MIA371" s="301"/>
      <c r="MIB371" s="300"/>
      <c r="MIC371" s="300"/>
      <c r="MID371" s="300"/>
      <c r="MIE371" s="301"/>
      <c r="MIF371" s="300"/>
      <c r="MIG371" s="300"/>
      <c r="MIH371" s="300"/>
      <c r="MII371" s="301"/>
      <c r="MIJ371" s="300"/>
      <c r="MIK371" s="300"/>
      <c r="MIL371" s="300"/>
      <c r="MIM371" s="301"/>
      <c r="MIN371" s="300"/>
      <c r="MIO371" s="300"/>
      <c r="MIP371" s="300"/>
      <c r="MIQ371" s="301"/>
      <c r="MIR371" s="300"/>
      <c r="MIS371" s="396"/>
      <c r="MIT371" s="396"/>
      <c r="MIU371" s="396"/>
      <c r="MIV371" s="396"/>
      <c r="MIW371" s="167"/>
      <c r="MIX371" s="653"/>
      <c r="MIY371" s="653"/>
      <c r="MIZ371" s="653"/>
      <c r="MJA371" s="258"/>
      <c r="MJB371" s="300"/>
      <c r="MJC371" s="300"/>
      <c r="MJD371" s="301"/>
      <c r="MJE371" s="300"/>
      <c r="MJF371" s="300"/>
      <c r="MJG371" s="300"/>
      <c r="MJH371" s="301"/>
      <c r="MJI371" s="300"/>
      <c r="MJJ371" s="300"/>
      <c r="MJK371" s="300"/>
      <c r="MJL371" s="301"/>
      <c r="MJM371" s="300"/>
      <c r="MJN371" s="300"/>
      <c r="MJO371" s="300"/>
      <c r="MJP371" s="301"/>
      <c r="MJQ371" s="300"/>
      <c r="MJR371" s="300"/>
      <c r="MJS371" s="300"/>
      <c r="MJT371" s="301"/>
      <c r="MJU371" s="300"/>
      <c r="MJV371" s="300"/>
      <c r="MJW371" s="300"/>
      <c r="MJX371" s="301"/>
      <c r="MJY371" s="300"/>
      <c r="MJZ371" s="300"/>
      <c r="MKA371" s="300"/>
      <c r="MKB371" s="301"/>
      <c r="MKC371" s="300"/>
      <c r="MKD371" s="300"/>
      <c r="MKE371" s="300"/>
      <c r="MKF371" s="301"/>
      <c r="MKG371" s="300"/>
      <c r="MKH371" s="300"/>
      <c r="MKI371" s="300"/>
      <c r="MKJ371" s="301"/>
      <c r="MKK371" s="300"/>
      <c r="MKL371" s="300"/>
      <c r="MKM371" s="300"/>
      <c r="MKN371" s="301"/>
      <c r="MKO371" s="300"/>
      <c r="MKP371" s="300"/>
      <c r="MKQ371" s="300"/>
      <c r="MKR371" s="301"/>
      <c r="MKS371" s="300"/>
      <c r="MKT371" s="300"/>
      <c r="MKU371" s="300"/>
      <c r="MKV371" s="301"/>
      <c r="MKW371" s="300"/>
      <c r="MKX371" s="300"/>
      <c r="MKY371" s="300"/>
      <c r="MKZ371" s="301"/>
      <c r="MLA371" s="300"/>
      <c r="MLB371" s="300"/>
      <c r="MLC371" s="300"/>
      <c r="MLD371" s="301"/>
      <c r="MLE371" s="300"/>
      <c r="MLF371" s="300"/>
      <c r="MLG371" s="300"/>
      <c r="MLH371" s="301"/>
      <c r="MLI371" s="300"/>
      <c r="MLJ371" s="300"/>
      <c r="MLK371" s="300"/>
      <c r="MLL371" s="301"/>
      <c r="MLM371" s="300"/>
      <c r="MLN371" s="300"/>
      <c r="MLO371" s="300"/>
      <c r="MLP371" s="301"/>
      <c r="MLQ371" s="300"/>
      <c r="MLR371" s="300"/>
      <c r="MLS371" s="300"/>
      <c r="MLT371" s="301"/>
      <c r="MLU371" s="300"/>
      <c r="MLV371" s="300"/>
      <c r="MLW371" s="300"/>
      <c r="MLX371" s="301"/>
      <c r="MLY371" s="300"/>
      <c r="MLZ371" s="300"/>
      <c r="MMA371" s="300"/>
      <c r="MMB371" s="301"/>
      <c r="MMC371" s="300"/>
      <c r="MMD371" s="300"/>
      <c r="MME371" s="300"/>
      <c r="MMF371" s="301"/>
      <c r="MMG371" s="300"/>
      <c r="MMH371" s="300"/>
      <c r="MMI371" s="300"/>
      <c r="MMJ371" s="301"/>
      <c r="MMK371" s="300"/>
      <c r="MML371" s="300"/>
      <c r="MMM371" s="300"/>
      <c r="MMN371" s="301"/>
      <c r="MMO371" s="300"/>
      <c r="MMP371" s="300"/>
      <c r="MMQ371" s="300"/>
      <c r="MMR371" s="301"/>
      <c r="MMS371" s="300"/>
      <c r="MMT371" s="300"/>
      <c r="MMU371" s="300"/>
      <c r="MMV371" s="301"/>
      <c r="MMW371" s="300"/>
      <c r="MMX371" s="300"/>
      <c r="MMY371" s="300"/>
      <c r="MMZ371" s="301"/>
      <c r="MNA371" s="300"/>
      <c r="MNB371" s="300"/>
      <c r="MNC371" s="300"/>
      <c r="MND371" s="301"/>
      <c r="MNE371" s="300"/>
      <c r="MNF371" s="300"/>
      <c r="MNG371" s="300"/>
      <c r="MNH371" s="301"/>
      <c r="MNI371" s="300"/>
      <c r="MNJ371" s="300"/>
      <c r="MNK371" s="300"/>
      <c r="MNL371" s="301"/>
      <c r="MNM371" s="300"/>
      <c r="MNN371" s="300"/>
      <c r="MNO371" s="300"/>
      <c r="MNP371" s="301"/>
      <c r="MNQ371" s="300"/>
      <c r="MNR371" s="300"/>
      <c r="MNS371" s="300"/>
      <c r="MNT371" s="301"/>
      <c r="MNU371" s="300"/>
      <c r="MNV371" s="396"/>
      <c r="MNW371" s="396"/>
      <c r="MNX371" s="396"/>
      <c r="MNY371" s="396"/>
      <c r="MNZ371" s="167"/>
      <c r="MOA371" s="653"/>
      <c r="MOB371" s="653"/>
      <c r="MOC371" s="653"/>
      <c r="MOD371" s="258"/>
      <c r="MOE371" s="300"/>
      <c r="MOF371" s="300"/>
      <c r="MOG371" s="301"/>
      <c r="MOH371" s="300"/>
      <c r="MOI371" s="300"/>
      <c r="MOJ371" s="300"/>
      <c r="MOK371" s="301"/>
      <c r="MOL371" s="300"/>
      <c r="MOM371" s="300"/>
      <c r="MON371" s="300"/>
      <c r="MOO371" s="301"/>
      <c r="MOP371" s="300"/>
      <c r="MOQ371" s="300"/>
      <c r="MOR371" s="300"/>
      <c r="MOS371" s="301"/>
      <c r="MOT371" s="300"/>
      <c r="MOU371" s="300"/>
      <c r="MOV371" s="300"/>
      <c r="MOW371" s="301"/>
      <c r="MOX371" s="300"/>
      <c r="MOY371" s="300"/>
      <c r="MOZ371" s="300"/>
      <c r="MPA371" s="301"/>
      <c r="MPB371" s="300"/>
      <c r="MPC371" s="300"/>
      <c r="MPD371" s="300"/>
      <c r="MPE371" s="301"/>
      <c r="MPF371" s="300"/>
      <c r="MPG371" s="300"/>
      <c r="MPH371" s="300"/>
      <c r="MPI371" s="301"/>
      <c r="MPJ371" s="300"/>
      <c r="MPK371" s="300"/>
      <c r="MPL371" s="300"/>
      <c r="MPM371" s="301"/>
      <c r="MPN371" s="300"/>
      <c r="MPO371" s="300"/>
      <c r="MPP371" s="300"/>
      <c r="MPQ371" s="301"/>
      <c r="MPR371" s="300"/>
      <c r="MPS371" s="300"/>
      <c r="MPT371" s="300"/>
      <c r="MPU371" s="301"/>
      <c r="MPV371" s="300"/>
      <c r="MPW371" s="300"/>
      <c r="MPX371" s="300"/>
      <c r="MPY371" s="301"/>
      <c r="MPZ371" s="300"/>
      <c r="MQA371" s="300"/>
      <c r="MQB371" s="300"/>
      <c r="MQC371" s="301"/>
      <c r="MQD371" s="300"/>
      <c r="MQE371" s="300"/>
      <c r="MQF371" s="300"/>
      <c r="MQG371" s="301"/>
      <c r="MQH371" s="300"/>
      <c r="MQI371" s="300"/>
      <c r="MQJ371" s="300"/>
      <c r="MQK371" s="301"/>
      <c r="MQL371" s="300"/>
      <c r="MQM371" s="300"/>
      <c r="MQN371" s="300"/>
      <c r="MQO371" s="301"/>
      <c r="MQP371" s="300"/>
      <c r="MQQ371" s="300"/>
      <c r="MQR371" s="300"/>
      <c r="MQS371" s="301"/>
      <c r="MQT371" s="300"/>
      <c r="MQU371" s="300"/>
      <c r="MQV371" s="300"/>
      <c r="MQW371" s="301"/>
      <c r="MQX371" s="300"/>
      <c r="MQY371" s="300"/>
      <c r="MQZ371" s="300"/>
      <c r="MRA371" s="301"/>
      <c r="MRB371" s="300"/>
      <c r="MRC371" s="300"/>
      <c r="MRD371" s="300"/>
      <c r="MRE371" s="301"/>
      <c r="MRF371" s="300"/>
      <c r="MRG371" s="300"/>
      <c r="MRH371" s="300"/>
      <c r="MRI371" s="301"/>
      <c r="MRJ371" s="300"/>
      <c r="MRK371" s="300"/>
      <c r="MRL371" s="300"/>
      <c r="MRM371" s="301"/>
      <c r="MRN371" s="300"/>
      <c r="MRO371" s="300"/>
      <c r="MRP371" s="300"/>
      <c r="MRQ371" s="301"/>
      <c r="MRR371" s="300"/>
      <c r="MRS371" s="300"/>
      <c r="MRT371" s="300"/>
      <c r="MRU371" s="301"/>
      <c r="MRV371" s="300"/>
      <c r="MRW371" s="300"/>
      <c r="MRX371" s="300"/>
      <c r="MRY371" s="301"/>
      <c r="MRZ371" s="300"/>
      <c r="MSA371" s="300"/>
      <c r="MSB371" s="300"/>
      <c r="MSC371" s="301"/>
      <c r="MSD371" s="300"/>
      <c r="MSE371" s="300"/>
      <c r="MSF371" s="300"/>
      <c r="MSG371" s="301"/>
      <c r="MSH371" s="300"/>
      <c r="MSI371" s="300"/>
      <c r="MSJ371" s="300"/>
      <c r="MSK371" s="301"/>
      <c r="MSL371" s="300"/>
      <c r="MSM371" s="300"/>
      <c r="MSN371" s="300"/>
      <c r="MSO371" s="301"/>
      <c r="MSP371" s="300"/>
      <c r="MSQ371" s="300"/>
      <c r="MSR371" s="300"/>
      <c r="MSS371" s="301"/>
      <c r="MST371" s="300"/>
      <c r="MSU371" s="300"/>
      <c r="MSV371" s="300"/>
      <c r="MSW371" s="301"/>
      <c r="MSX371" s="300"/>
      <c r="MSY371" s="396"/>
      <c r="MSZ371" s="396"/>
      <c r="MTA371" s="396"/>
      <c r="MTB371" s="396"/>
      <c r="MTC371" s="167"/>
      <c r="MTD371" s="653"/>
      <c r="MTE371" s="653"/>
      <c r="MTF371" s="653"/>
      <c r="MTG371" s="258"/>
      <c r="MTH371" s="300"/>
      <c r="MTI371" s="300"/>
      <c r="MTJ371" s="301"/>
      <c r="MTK371" s="300"/>
      <c r="MTL371" s="300"/>
      <c r="MTM371" s="300"/>
      <c r="MTN371" s="301"/>
      <c r="MTO371" s="300"/>
      <c r="MTP371" s="300"/>
      <c r="MTQ371" s="300"/>
      <c r="MTR371" s="301"/>
      <c r="MTS371" s="300"/>
      <c r="MTT371" s="300"/>
      <c r="MTU371" s="300"/>
      <c r="MTV371" s="301"/>
      <c r="MTW371" s="300"/>
      <c r="MTX371" s="300"/>
      <c r="MTY371" s="300"/>
      <c r="MTZ371" s="301"/>
      <c r="MUA371" s="300"/>
      <c r="MUB371" s="300"/>
      <c r="MUC371" s="300"/>
      <c r="MUD371" s="301"/>
      <c r="MUE371" s="300"/>
      <c r="MUF371" s="300"/>
      <c r="MUG371" s="300"/>
      <c r="MUH371" s="301"/>
      <c r="MUI371" s="300"/>
      <c r="MUJ371" s="300"/>
      <c r="MUK371" s="300"/>
      <c r="MUL371" s="301"/>
      <c r="MUM371" s="300"/>
      <c r="MUN371" s="300"/>
      <c r="MUO371" s="300"/>
      <c r="MUP371" s="301"/>
      <c r="MUQ371" s="300"/>
      <c r="MUR371" s="300"/>
      <c r="MUS371" s="300"/>
      <c r="MUT371" s="301"/>
      <c r="MUU371" s="300"/>
      <c r="MUV371" s="300"/>
      <c r="MUW371" s="300"/>
      <c r="MUX371" s="301"/>
      <c r="MUY371" s="300"/>
      <c r="MUZ371" s="300"/>
      <c r="MVA371" s="300"/>
      <c r="MVB371" s="301"/>
      <c r="MVC371" s="300"/>
      <c r="MVD371" s="300"/>
      <c r="MVE371" s="300"/>
      <c r="MVF371" s="301"/>
      <c r="MVG371" s="300"/>
      <c r="MVH371" s="300"/>
      <c r="MVI371" s="300"/>
      <c r="MVJ371" s="301"/>
      <c r="MVK371" s="300"/>
      <c r="MVL371" s="300"/>
      <c r="MVM371" s="300"/>
      <c r="MVN371" s="301"/>
      <c r="MVO371" s="300"/>
      <c r="MVP371" s="300"/>
      <c r="MVQ371" s="300"/>
      <c r="MVR371" s="301"/>
      <c r="MVS371" s="300"/>
      <c r="MVT371" s="300"/>
      <c r="MVU371" s="300"/>
      <c r="MVV371" s="301"/>
      <c r="MVW371" s="300"/>
      <c r="MVX371" s="300"/>
      <c r="MVY371" s="300"/>
      <c r="MVZ371" s="301"/>
      <c r="MWA371" s="300"/>
      <c r="MWB371" s="300"/>
      <c r="MWC371" s="300"/>
      <c r="MWD371" s="301"/>
      <c r="MWE371" s="300"/>
      <c r="MWF371" s="300"/>
      <c r="MWG371" s="300"/>
      <c r="MWH371" s="301"/>
      <c r="MWI371" s="300"/>
      <c r="MWJ371" s="300"/>
      <c r="MWK371" s="300"/>
      <c r="MWL371" s="301"/>
      <c r="MWM371" s="300"/>
      <c r="MWN371" s="300"/>
      <c r="MWO371" s="300"/>
      <c r="MWP371" s="301"/>
      <c r="MWQ371" s="300"/>
      <c r="MWR371" s="300"/>
      <c r="MWS371" s="300"/>
      <c r="MWT371" s="301"/>
      <c r="MWU371" s="300"/>
      <c r="MWV371" s="300"/>
      <c r="MWW371" s="300"/>
      <c r="MWX371" s="301"/>
      <c r="MWY371" s="300"/>
      <c r="MWZ371" s="300"/>
      <c r="MXA371" s="300"/>
      <c r="MXB371" s="301"/>
      <c r="MXC371" s="300"/>
      <c r="MXD371" s="300"/>
      <c r="MXE371" s="300"/>
      <c r="MXF371" s="301"/>
      <c r="MXG371" s="300"/>
      <c r="MXH371" s="300"/>
      <c r="MXI371" s="300"/>
      <c r="MXJ371" s="301"/>
      <c r="MXK371" s="300"/>
      <c r="MXL371" s="300"/>
      <c r="MXM371" s="300"/>
      <c r="MXN371" s="301"/>
      <c r="MXO371" s="300"/>
      <c r="MXP371" s="300"/>
      <c r="MXQ371" s="300"/>
      <c r="MXR371" s="301"/>
      <c r="MXS371" s="300"/>
      <c r="MXT371" s="300"/>
      <c r="MXU371" s="300"/>
      <c r="MXV371" s="301"/>
      <c r="MXW371" s="300"/>
      <c r="MXX371" s="300"/>
      <c r="MXY371" s="300"/>
      <c r="MXZ371" s="301"/>
      <c r="MYA371" s="300"/>
      <c r="MYB371" s="396"/>
      <c r="MYC371" s="396"/>
      <c r="MYD371" s="396"/>
      <c r="MYE371" s="396"/>
      <c r="MYF371" s="167"/>
      <c r="MYG371" s="653"/>
      <c r="MYH371" s="653"/>
      <c r="MYI371" s="653"/>
      <c r="MYJ371" s="258"/>
      <c r="MYK371" s="300"/>
      <c r="MYL371" s="300"/>
      <c r="MYM371" s="301"/>
      <c r="MYN371" s="300"/>
      <c r="MYO371" s="300"/>
      <c r="MYP371" s="300"/>
      <c r="MYQ371" s="301"/>
      <c r="MYR371" s="300"/>
      <c r="MYS371" s="300"/>
      <c r="MYT371" s="300"/>
      <c r="MYU371" s="301"/>
      <c r="MYV371" s="300"/>
      <c r="MYW371" s="300"/>
      <c r="MYX371" s="300"/>
      <c r="MYY371" s="301"/>
      <c r="MYZ371" s="300"/>
      <c r="MZA371" s="300"/>
      <c r="MZB371" s="300"/>
      <c r="MZC371" s="301"/>
      <c r="MZD371" s="300"/>
      <c r="MZE371" s="300"/>
      <c r="MZF371" s="300"/>
      <c r="MZG371" s="301"/>
      <c r="MZH371" s="300"/>
      <c r="MZI371" s="300"/>
      <c r="MZJ371" s="300"/>
      <c r="MZK371" s="301"/>
      <c r="MZL371" s="300"/>
      <c r="MZM371" s="300"/>
      <c r="MZN371" s="300"/>
      <c r="MZO371" s="301"/>
      <c r="MZP371" s="300"/>
      <c r="MZQ371" s="300"/>
      <c r="MZR371" s="300"/>
      <c r="MZS371" s="301"/>
      <c r="MZT371" s="300"/>
      <c r="MZU371" s="300"/>
      <c r="MZV371" s="300"/>
      <c r="MZW371" s="301"/>
      <c r="MZX371" s="300"/>
      <c r="MZY371" s="300"/>
      <c r="MZZ371" s="300"/>
      <c r="NAA371" s="301"/>
      <c r="NAB371" s="300"/>
      <c r="NAC371" s="300"/>
      <c r="NAD371" s="300"/>
      <c r="NAE371" s="301"/>
      <c r="NAF371" s="300"/>
      <c r="NAG371" s="300"/>
      <c r="NAH371" s="300"/>
      <c r="NAI371" s="301"/>
      <c r="NAJ371" s="300"/>
      <c r="NAK371" s="300"/>
      <c r="NAL371" s="300"/>
      <c r="NAM371" s="301"/>
      <c r="NAN371" s="300"/>
      <c r="NAO371" s="300"/>
      <c r="NAP371" s="300"/>
      <c r="NAQ371" s="301"/>
      <c r="NAR371" s="300"/>
      <c r="NAS371" s="300"/>
      <c r="NAT371" s="300"/>
      <c r="NAU371" s="301"/>
      <c r="NAV371" s="300"/>
      <c r="NAW371" s="300"/>
      <c r="NAX371" s="300"/>
      <c r="NAY371" s="301"/>
      <c r="NAZ371" s="300"/>
      <c r="NBA371" s="300"/>
      <c r="NBB371" s="300"/>
      <c r="NBC371" s="301"/>
      <c r="NBD371" s="300"/>
      <c r="NBE371" s="300"/>
      <c r="NBF371" s="300"/>
      <c r="NBG371" s="301"/>
      <c r="NBH371" s="300"/>
      <c r="NBI371" s="300"/>
      <c r="NBJ371" s="300"/>
      <c r="NBK371" s="301"/>
      <c r="NBL371" s="300"/>
      <c r="NBM371" s="300"/>
      <c r="NBN371" s="300"/>
      <c r="NBO371" s="301"/>
      <c r="NBP371" s="300"/>
      <c r="NBQ371" s="300"/>
      <c r="NBR371" s="300"/>
      <c r="NBS371" s="301"/>
      <c r="NBT371" s="300"/>
      <c r="NBU371" s="300"/>
      <c r="NBV371" s="300"/>
      <c r="NBW371" s="301"/>
      <c r="NBX371" s="300"/>
      <c r="NBY371" s="300"/>
      <c r="NBZ371" s="300"/>
      <c r="NCA371" s="301"/>
      <c r="NCB371" s="300"/>
      <c r="NCC371" s="300"/>
      <c r="NCD371" s="300"/>
      <c r="NCE371" s="301"/>
      <c r="NCF371" s="300"/>
      <c r="NCG371" s="300"/>
      <c r="NCH371" s="300"/>
      <c r="NCI371" s="301"/>
      <c r="NCJ371" s="300"/>
      <c r="NCK371" s="300"/>
      <c r="NCL371" s="300"/>
      <c r="NCM371" s="301"/>
      <c r="NCN371" s="300"/>
      <c r="NCO371" s="300"/>
      <c r="NCP371" s="300"/>
      <c r="NCQ371" s="301"/>
      <c r="NCR371" s="300"/>
      <c r="NCS371" s="300"/>
      <c r="NCT371" s="300"/>
      <c r="NCU371" s="301"/>
      <c r="NCV371" s="300"/>
      <c r="NCW371" s="300"/>
      <c r="NCX371" s="300"/>
      <c r="NCY371" s="301"/>
      <c r="NCZ371" s="300"/>
      <c r="NDA371" s="300"/>
      <c r="NDB371" s="300"/>
      <c r="NDC371" s="301"/>
      <c r="NDD371" s="300"/>
      <c r="NDE371" s="396"/>
      <c r="NDF371" s="396"/>
      <c r="NDG371" s="396"/>
      <c r="NDH371" s="396"/>
      <c r="NDI371" s="167"/>
      <c r="NDJ371" s="653"/>
      <c r="NDK371" s="653"/>
      <c r="NDL371" s="653"/>
      <c r="NDM371" s="258"/>
      <c r="NDN371" s="300"/>
      <c r="NDO371" s="300"/>
      <c r="NDP371" s="301"/>
      <c r="NDQ371" s="300"/>
      <c r="NDR371" s="300"/>
      <c r="NDS371" s="300"/>
      <c r="NDT371" s="301"/>
      <c r="NDU371" s="300"/>
      <c r="NDV371" s="300"/>
      <c r="NDW371" s="300"/>
      <c r="NDX371" s="301"/>
      <c r="NDY371" s="300"/>
      <c r="NDZ371" s="300"/>
      <c r="NEA371" s="300"/>
      <c r="NEB371" s="301"/>
      <c r="NEC371" s="300"/>
      <c r="NED371" s="300"/>
      <c r="NEE371" s="300"/>
      <c r="NEF371" s="301"/>
      <c r="NEG371" s="300"/>
      <c r="NEH371" s="300"/>
      <c r="NEI371" s="300"/>
      <c r="NEJ371" s="301"/>
      <c r="NEK371" s="300"/>
      <c r="NEL371" s="300"/>
      <c r="NEM371" s="300"/>
      <c r="NEN371" s="301"/>
      <c r="NEO371" s="300"/>
      <c r="NEP371" s="300"/>
      <c r="NEQ371" s="300"/>
      <c r="NER371" s="301"/>
      <c r="NES371" s="300"/>
      <c r="NET371" s="300"/>
      <c r="NEU371" s="300"/>
      <c r="NEV371" s="301"/>
      <c r="NEW371" s="300"/>
      <c r="NEX371" s="300"/>
      <c r="NEY371" s="300"/>
      <c r="NEZ371" s="301"/>
      <c r="NFA371" s="300"/>
      <c r="NFB371" s="300"/>
      <c r="NFC371" s="300"/>
      <c r="NFD371" s="301"/>
      <c r="NFE371" s="300"/>
      <c r="NFF371" s="300"/>
      <c r="NFG371" s="300"/>
      <c r="NFH371" s="301"/>
      <c r="NFI371" s="300"/>
      <c r="NFJ371" s="300"/>
      <c r="NFK371" s="300"/>
      <c r="NFL371" s="301"/>
      <c r="NFM371" s="300"/>
      <c r="NFN371" s="300"/>
      <c r="NFO371" s="300"/>
      <c r="NFP371" s="301"/>
      <c r="NFQ371" s="300"/>
      <c r="NFR371" s="300"/>
      <c r="NFS371" s="300"/>
      <c r="NFT371" s="301"/>
      <c r="NFU371" s="300"/>
      <c r="NFV371" s="300"/>
      <c r="NFW371" s="300"/>
      <c r="NFX371" s="301"/>
      <c r="NFY371" s="300"/>
      <c r="NFZ371" s="300"/>
      <c r="NGA371" s="300"/>
      <c r="NGB371" s="301"/>
      <c r="NGC371" s="300"/>
      <c r="NGD371" s="300"/>
      <c r="NGE371" s="300"/>
      <c r="NGF371" s="301"/>
      <c r="NGG371" s="300"/>
      <c r="NGH371" s="300"/>
      <c r="NGI371" s="300"/>
      <c r="NGJ371" s="301"/>
      <c r="NGK371" s="300"/>
      <c r="NGL371" s="300"/>
      <c r="NGM371" s="300"/>
      <c r="NGN371" s="301"/>
      <c r="NGO371" s="300"/>
      <c r="NGP371" s="300"/>
      <c r="NGQ371" s="300"/>
      <c r="NGR371" s="301"/>
      <c r="NGS371" s="300"/>
      <c r="NGT371" s="300"/>
      <c r="NGU371" s="300"/>
      <c r="NGV371" s="301"/>
      <c r="NGW371" s="300"/>
      <c r="NGX371" s="300"/>
      <c r="NGY371" s="300"/>
      <c r="NGZ371" s="301"/>
      <c r="NHA371" s="300"/>
      <c r="NHB371" s="300"/>
      <c r="NHC371" s="300"/>
      <c r="NHD371" s="301"/>
      <c r="NHE371" s="300"/>
      <c r="NHF371" s="300"/>
      <c r="NHG371" s="300"/>
      <c r="NHH371" s="301"/>
      <c r="NHI371" s="300"/>
      <c r="NHJ371" s="300"/>
      <c r="NHK371" s="300"/>
      <c r="NHL371" s="301"/>
      <c r="NHM371" s="300"/>
      <c r="NHN371" s="300"/>
      <c r="NHO371" s="300"/>
      <c r="NHP371" s="301"/>
      <c r="NHQ371" s="300"/>
      <c r="NHR371" s="300"/>
      <c r="NHS371" s="300"/>
      <c r="NHT371" s="301"/>
      <c r="NHU371" s="300"/>
      <c r="NHV371" s="300"/>
      <c r="NHW371" s="300"/>
      <c r="NHX371" s="301"/>
      <c r="NHY371" s="300"/>
      <c r="NHZ371" s="300"/>
      <c r="NIA371" s="300"/>
      <c r="NIB371" s="301"/>
      <c r="NIC371" s="300"/>
      <c r="NID371" s="300"/>
      <c r="NIE371" s="300"/>
      <c r="NIF371" s="301"/>
      <c r="NIG371" s="300"/>
      <c r="NIH371" s="396"/>
      <c r="NII371" s="396"/>
      <c r="NIJ371" s="396"/>
      <c r="NIK371" s="396"/>
      <c r="NIL371" s="167"/>
      <c r="NIM371" s="653"/>
      <c r="NIN371" s="653"/>
      <c r="NIO371" s="653"/>
      <c r="NIP371" s="258"/>
      <c r="NIQ371" s="300"/>
      <c r="NIR371" s="300"/>
      <c r="NIS371" s="301"/>
      <c r="NIT371" s="300"/>
      <c r="NIU371" s="300"/>
      <c r="NIV371" s="300"/>
      <c r="NIW371" s="301"/>
      <c r="NIX371" s="300"/>
      <c r="NIY371" s="300"/>
      <c r="NIZ371" s="300"/>
      <c r="NJA371" s="301"/>
      <c r="NJB371" s="300"/>
      <c r="NJC371" s="300"/>
      <c r="NJD371" s="300"/>
      <c r="NJE371" s="301"/>
      <c r="NJF371" s="300"/>
      <c r="NJG371" s="300"/>
      <c r="NJH371" s="300"/>
      <c r="NJI371" s="301"/>
      <c r="NJJ371" s="300"/>
      <c r="NJK371" s="300"/>
      <c r="NJL371" s="300"/>
      <c r="NJM371" s="301"/>
      <c r="NJN371" s="300"/>
      <c r="NJO371" s="300"/>
      <c r="NJP371" s="300"/>
      <c r="NJQ371" s="301"/>
      <c r="NJR371" s="300"/>
      <c r="NJS371" s="300"/>
      <c r="NJT371" s="300"/>
      <c r="NJU371" s="301"/>
      <c r="NJV371" s="300"/>
      <c r="NJW371" s="300"/>
      <c r="NJX371" s="300"/>
      <c r="NJY371" s="301"/>
      <c r="NJZ371" s="300"/>
      <c r="NKA371" s="300"/>
      <c r="NKB371" s="300"/>
      <c r="NKC371" s="301"/>
      <c r="NKD371" s="300"/>
      <c r="NKE371" s="300"/>
      <c r="NKF371" s="300"/>
      <c r="NKG371" s="301"/>
      <c r="NKH371" s="300"/>
      <c r="NKI371" s="300"/>
      <c r="NKJ371" s="300"/>
      <c r="NKK371" s="301"/>
      <c r="NKL371" s="300"/>
      <c r="NKM371" s="300"/>
      <c r="NKN371" s="300"/>
      <c r="NKO371" s="301"/>
      <c r="NKP371" s="300"/>
      <c r="NKQ371" s="300"/>
      <c r="NKR371" s="300"/>
      <c r="NKS371" s="301"/>
      <c r="NKT371" s="300"/>
      <c r="NKU371" s="300"/>
      <c r="NKV371" s="300"/>
      <c r="NKW371" s="301"/>
      <c r="NKX371" s="300"/>
      <c r="NKY371" s="300"/>
      <c r="NKZ371" s="300"/>
      <c r="NLA371" s="301"/>
      <c r="NLB371" s="300"/>
      <c r="NLC371" s="300"/>
      <c r="NLD371" s="300"/>
      <c r="NLE371" s="301"/>
      <c r="NLF371" s="300"/>
      <c r="NLG371" s="300"/>
      <c r="NLH371" s="300"/>
      <c r="NLI371" s="301"/>
      <c r="NLJ371" s="300"/>
      <c r="NLK371" s="300"/>
      <c r="NLL371" s="300"/>
      <c r="NLM371" s="301"/>
      <c r="NLN371" s="300"/>
      <c r="NLO371" s="300"/>
      <c r="NLP371" s="300"/>
      <c r="NLQ371" s="301"/>
      <c r="NLR371" s="300"/>
      <c r="NLS371" s="300"/>
      <c r="NLT371" s="300"/>
      <c r="NLU371" s="301"/>
      <c r="NLV371" s="300"/>
      <c r="NLW371" s="300"/>
      <c r="NLX371" s="300"/>
      <c r="NLY371" s="301"/>
      <c r="NLZ371" s="300"/>
      <c r="NMA371" s="300"/>
      <c r="NMB371" s="300"/>
      <c r="NMC371" s="301"/>
      <c r="NMD371" s="300"/>
      <c r="NME371" s="300"/>
      <c r="NMF371" s="300"/>
      <c r="NMG371" s="301"/>
      <c r="NMH371" s="300"/>
      <c r="NMI371" s="300"/>
      <c r="NMJ371" s="300"/>
      <c r="NMK371" s="301"/>
      <c r="NML371" s="300"/>
      <c r="NMM371" s="300"/>
      <c r="NMN371" s="300"/>
      <c r="NMO371" s="301"/>
      <c r="NMP371" s="300"/>
      <c r="NMQ371" s="300"/>
      <c r="NMR371" s="300"/>
      <c r="NMS371" s="301"/>
      <c r="NMT371" s="300"/>
      <c r="NMU371" s="300"/>
      <c r="NMV371" s="300"/>
      <c r="NMW371" s="301"/>
      <c r="NMX371" s="300"/>
      <c r="NMY371" s="300"/>
      <c r="NMZ371" s="300"/>
      <c r="NNA371" s="301"/>
      <c r="NNB371" s="300"/>
      <c r="NNC371" s="300"/>
      <c r="NND371" s="300"/>
      <c r="NNE371" s="301"/>
      <c r="NNF371" s="300"/>
      <c r="NNG371" s="300"/>
      <c r="NNH371" s="300"/>
      <c r="NNI371" s="301"/>
      <c r="NNJ371" s="300"/>
      <c r="NNK371" s="396"/>
      <c r="NNL371" s="396"/>
      <c r="NNM371" s="396"/>
      <c r="NNN371" s="396"/>
      <c r="NNO371" s="167"/>
      <c r="NNP371" s="653"/>
      <c r="NNQ371" s="653"/>
      <c r="NNR371" s="653"/>
      <c r="NNS371" s="258"/>
      <c r="NNT371" s="300"/>
      <c r="NNU371" s="300"/>
      <c r="NNV371" s="301"/>
      <c r="NNW371" s="300"/>
      <c r="NNX371" s="300"/>
      <c r="NNY371" s="300"/>
      <c r="NNZ371" s="301"/>
      <c r="NOA371" s="300"/>
      <c r="NOB371" s="300"/>
      <c r="NOC371" s="300"/>
      <c r="NOD371" s="301"/>
      <c r="NOE371" s="300"/>
      <c r="NOF371" s="300"/>
      <c r="NOG371" s="300"/>
      <c r="NOH371" s="301"/>
      <c r="NOI371" s="300"/>
      <c r="NOJ371" s="300"/>
      <c r="NOK371" s="300"/>
      <c r="NOL371" s="301"/>
      <c r="NOM371" s="300"/>
      <c r="NON371" s="300"/>
      <c r="NOO371" s="300"/>
      <c r="NOP371" s="301"/>
      <c r="NOQ371" s="300"/>
      <c r="NOR371" s="300"/>
      <c r="NOS371" s="300"/>
      <c r="NOT371" s="301"/>
      <c r="NOU371" s="300"/>
      <c r="NOV371" s="300"/>
      <c r="NOW371" s="300"/>
      <c r="NOX371" s="301"/>
      <c r="NOY371" s="300"/>
      <c r="NOZ371" s="300"/>
      <c r="NPA371" s="300"/>
      <c r="NPB371" s="301"/>
      <c r="NPC371" s="300"/>
      <c r="NPD371" s="300"/>
      <c r="NPE371" s="300"/>
      <c r="NPF371" s="301"/>
      <c r="NPG371" s="300"/>
      <c r="NPH371" s="300"/>
      <c r="NPI371" s="300"/>
      <c r="NPJ371" s="301"/>
      <c r="NPK371" s="300"/>
      <c r="NPL371" s="300"/>
      <c r="NPM371" s="300"/>
      <c r="NPN371" s="301"/>
      <c r="NPO371" s="300"/>
      <c r="NPP371" s="300"/>
      <c r="NPQ371" s="300"/>
      <c r="NPR371" s="301"/>
      <c r="NPS371" s="300"/>
      <c r="NPT371" s="300"/>
      <c r="NPU371" s="300"/>
      <c r="NPV371" s="301"/>
      <c r="NPW371" s="300"/>
      <c r="NPX371" s="300"/>
      <c r="NPY371" s="300"/>
      <c r="NPZ371" s="301"/>
      <c r="NQA371" s="300"/>
      <c r="NQB371" s="300"/>
      <c r="NQC371" s="300"/>
      <c r="NQD371" s="301"/>
      <c r="NQE371" s="300"/>
      <c r="NQF371" s="300"/>
      <c r="NQG371" s="300"/>
      <c r="NQH371" s="301"/>
      <c r="NQI371" s="300"/>
      <c r="NQJ371" s="300"/>
      <c r="NQK371" s="300"/>
      <c r="NQL371" s="301"/>
      <c r="NQM371" s="300"/>
      <c r="NQN371" s="300"/>
      <c r="NQO371" s="300"/>
      <c r="NQP371" s="301"/>
      <c r="NQQ371" s="300"/>
      <c r="NQR371" s="300"/>
      <c r="NQS371" s="300"/>
      <c r="NQT371" s="301"/>
      <c r="NQU371" s="300"/>
      <c r="NQV371" s="300"/>
      <c r="NQW371" s="300"/>
      <c r="NQX371" s="301"/>
      <c r="NQY371" s="300"/>
      <c r="NQZ371" s="300"/>
      <c r="NRA371" s="300"/>
      <c r="NRB371" s="301"/>
      <c r="NRC371" s="300"/>
      <c r="NRD371" s="300"/>
      <c r="NRE371" s="300"/>
      <c r="NRF371" s="301"/>
      <c r="NRG371" s="300"/>
      <c r="NRH371" s="300"/>
      <c r="NRI371" s="300"/>
      <c r="NRJ371" s="301"/>
      <c r="NRK371" s="300"/>
      <c r="NRL371" s="300"/>
      <c r="NRM371" s="300"/>
      <c r="NRN371" s="301"/>
      <c r="NRO371" s="300"/>
      <c r="NRP371" s="300"/>
      <c r="NRQ371" s="300"/>
      <c r="NRR371" s="301"/>
      <c r="NRS371" s="300"/>
      <c r="NRT371" s="300"/>
      <c r="NRU371" s="300"/>
      <c r="NRV371" s="301"/>
      <c r="NRW371" s="300"/>
      <c r="NRX371" s="300"/>
      <c r="NRY371" s="300"/>
      <c r="NRZ371" s="301"/>
      <c r="NSA371" s="300"/>
      <c r="NSB371" s="300"/>
      <c r="NSC371" s="300"/>
      <c r="NSD371" s="301"/>
      <c r="NSE371" s="300"/>
      <c r="NSF371" s="300"/>
      <c r="NSG371" s="300"/>
      <c r="NSH371" s="301"/>
      <c r="NSI371" s="300"/>
      <c r="NSJ371" s="300"/>
      <c r="NSK371" s="300"/>
      <c r="NSL371" s="301"/>
      <c r="NSM371" s="300"/>
      <c r="NSN371" s="396"/>
      <c r="NSO371" s="396"/>
      <c r="NSP371" s="396"/>
      <c r="NSQ371" s="396"/>
      <c r="NSR371" s="167"/>
      <c r="NSS371" s="653"/>
      <c r="NST371" s="653"/>
      <c r="NSU371" s="653"/>
      <c r="NSV371" s="258"/>
      <c r="NSW371" s="300"/>
      <c r="NSX371" s="300"/>
      <c r="NSY371" s="301"/>
      <c r="NSZ371" s="300"/>
      <c r="NTA371" s="300"/>
      <c r="NTB371" s="300"/>
      <c r="NTC371" s="301"/>
      <c r="NTD371" s="300"/>
      <c r="NTE371" s="300"/>
      <c r="NTF371" s="300"/>
      <c r="NTG371" s="301"/>
      <c r="NTH371" s="300"/>
      <c r="NTI371" s="300"/>
      <c r="NTJ371" s="300"/>
      <c r="NTK371" s="301"/>
      <c r="NTL371" s="300"/>
      <c r="NTM371" s="300"/>
      <c r="NTN371" s="300"/>
      <c r="NTO371" s="301"/>
      <c r="NTP371" s="300"/>
      <c r="NTQ371" s="300"/>
      <c r="NTR371" s="300"/>
      <c r="NTS371" s="301"/>
      <c r="NTT371" s="300"/>
      <c r="NTU371" s="300"/>
      <c r="NTV371" s="300"/>
      <c r="NTW371" s="301"/>
      <c r="NTX371" s="300"/>
      <c r="NTY371" s="300"/>
      <c r="NTZ371" s="300"/>
      <c r="NUA371" s="301"/>
      <c r="NUB371" s="300"/>
      <c r="NUC371" s="300"/>
      <c r="NUD371" s="300"/>
      <c r="NUE371" s="301"/>
      <c r="NUF371" s="300"/>
      <c r="NUG371" s="300"/>
      <c r="NUH371" s="300"/>
      <c r="NUI371" s="301"/>
      <c r="NUJ371" s="300"/>
      <c r="NUK371" s="300"/>
      <c r="NUL371" s="300"/>
      <c r="NUM371" s="301"/>
      <c r="NUN371" s="300"/>
      <c r="NUO371" s="300"/>
      <c r="NUP371" s="300"/>
      <c r="NUQ371" s="301"/>
      <c r="NUR371" s="300"/>
      <c r="NUS371" s="300"/>
      <c r="NUT371" s="300"/>
      <c r="NUU371" s="301"/>
      <c r="NUV371" s="300"/>
      <c r="NUW371" s="300"/>
      <c r="NUX371" s="300"/>
      <c r="NUY371" s="301"/>
      <c r="NUZ371" s="300"/>
      <c r="NVA371" s="300"/>
      <c r="NVB371" s="300"/>
      <c r="NVC371" s="301"/>
      <c r="NVD371" s="300"/>
      <c r="NVE371" s="300"/>
      <c r="NVF371" s="300"/>
      <c r="NVG371" s="301"/>
      <c r="NVH371" s="300"/>
      <c r="NVI371" s="300"/>
      <c r="NVJ371" s="300"/>
      <c r="NVK371" s="301"/>
      <c r="NVL371" s="300"/>
      <c r="NVM371" s="300"/>
      <c r="NVN371" s="300"/>
      <c r="NVO371" s="301"/>
      <c r="NVP371" s="300"/>
      <c r="NVQ371" s="300"/>
      <c r="NVR371" s="300"/>
      <c r="NVS371" s="301"/>
      <c r="NVT371" s="300"/>
      <c r="NVU371" s="300"/>
      <c r="NVV371" s="300"/>
      <c r="NVW371" s="301"/>
      <c r="NVX371" s="300"/>
      <c r="NVY371" s="300"/>
      <c r="NVZ371" s="300"/>
      <c r="NWA371" s="301"/>
      <c r="NWB371" s="300"/>
      <c r="NWC371" s="300"/>
      <c r="NWD371" s="300"/>
      <c r="NWE371" s="301"/>
      <c r="NWF371" s="300"/>
      <c r="NWG371" s="300"/>
      <c r="NWH371" s="300"/>
      <c r="NWI371" s="301"/>
      <c r="NWJ371" s="300"/>
      <c r="NWK371" s="300"/>
      <c r="NWL371" s="300"/>
      <c r="NWM371" s="301"/>
      <c r="NWN371" s="300"/>
      <c r="NWO371" s="300"/>
      <c r="NWP371" s="300"/>
      <c r="NWQ371" s="301"/>
      <c r="NWR371" s="300"/>
      <c r="NWS371" s="300"/>
      <c r="NWT371" s="300"/>
      <c r="NWU371" s="301"/>
      <c r="NWV371" s="300"/>
      <c r="NWW371" s="300"/>
      <c r="NWX371" s="300"/>
      <c r="NWY371" s="301"/>
      <c r="NWZ371" s="300"/>
      <c r="NXA371" s="300"/>
      <c r="NXB371" s="300"/>
      <c r="NXC371" s="301"/>
      <c r="NXD371" s="300"/>
      <c r="NXE371" s="300"/>
      <c r="NXF371" s="300"/>
      <c r="NXG371" s="301"/>
      <c r="NXH371" s="300"/>
      <c r="NXI371" s="300"/>
      <c r="NXJ371" s="300"/>
      <c r="NXK371" s="301"/>
      <c r="NXL371" s="300"/>
      <c r="NXM371" s="300"/>
      <c r="NXN371" s="300"/>
      <c r="NXO371" s="301"/>
      <c r="NXP371" s="300"/>
      <c r="NXQ371" s="396"/>
      <c r="NXR371" s="396"/>
      <c r="NXS371" s="396"/>
      <c r="NXT371" s="396"/>
      <c r="NXU371" s="167"/>
      <c r="NXV371" s="653"/>
      <c r="NXW371" s="653"/>
      <c r="NXX371" s="653"/>
      <c r="NXY371" s="258"/>
      <c r="NXZ371" s="300"/>
      <c r="NYA371" s="300"/>
      <c r="NYB371" s="301"/>
      <c r="NYC371" s="300"/>
      <c r="NYD371" s="300"/>
      <c r="NYE371" s="300"/>
      <c r="NYF371" s="301"/>
      <c r="NYG371" s="300"/>
      <c r="NYH371" s="300"/>
      <c r="NYI371" s="300"/>
      <c r="NYJ371" s="301"/>
      <c r="NYK371" s="300"/>
      <c r="NYL371" s="300"/>
      <c r="NYM371" s="300"/>
      <c r="NYN371" s="301"/>
      <c r="NYO371" s="300"/>
      <c r="NYP371" s="300"/>
      <c r="NYQ371" s="300"/>
      <c r="NYR371" s="301"/>
      <c r="NYS371" s="300"/>
      <c r="NYT371" s="300"/>
      <c r="NYU371" s="300"/>
      <c r="NYV371" s="301"/>
      <c r="NYW371" s="300"/>
      <c r="NYX371" s="300"/>
      <c r="NYY371" s="300"/>
      <c r="NYZ371" s="301"/>
      <c r="NZA371" s="300"/>
      <c r="NZB371" s="300"/>
      <c r="NZC371" s="300"/>
      <c r="NZD371" s="301"/>
      <c r="NZE371" s="300"/>
      <c r="NZF371" s="300"/>
      <c r="NZG371" s="300"/>
      <c r="NZH371" s="301"/>
      <c r="NZI371" s="300"/>
      <c r="NZJ371" s="300"/>
      <c r="NZK371" s="300"/>
      <c r="NZL371" s="301"/>
      <c r="NZM371" s="300"/>
      <c r="NZN371" s="300"/>
      <c r="NZO371" s="300"/>
      <c r="NZP371" s="301"/>
      <c r="NZQ371" s="300"/>
      <c r="NZR371" s="300"/>
      <c r="NZS371" s="300"/>
      <c r="NZT371" s="301"/>
      <c r="NZU371" s="300"/>
      <c r="NZV371" s="300"/>
      <c r="NZW371" s="300"/>
      <c r="NZX371" s="301"/>
      <c r="NZY371" s="300"/>
      <c r="NZZ371" s="300"/>
      <c r="OAA371" s="300"/>
      <c r="OAB371" s="301"/>
      <c r="OAC371" s="300"/>
      <c r="OAD371" s="300"/>
      <c r="OAE371" s="300"/>
      <c r="OAF371" s="301"/>
      <c r="OAG371" s="300"/>
      <c r="OAH371" s="300"/>
      <c r="OAI371" s="300"/>
      <c r="OAJ371" s="301"/>
      <c r="OAK371" s="300"/>
      <c r="OAL371" s="300"/>
      <c r="OAM371" s="300"/>
      <c r="OAN371" s="301"/>
      <c r="OAO371" s="300"/>
      <c r="OAP371" s="300"/>
      <c r="OAQ371" s="300"/>
      <c r="OAR371" s="301"/>
      <c r="OAS371" s="300"/>
      <c r="OAT371" s="300"/>
      <c r="OAU371" s="300"/>
      <c r="OAV371" s="301"/>
      <c r="OAW371" s="300"/>
      <c r="OAX371" s="300"/>
      <c r="OAY371" s="300"/>
      <c r="OAZ371" s="301"/>
      <c r="OBA371" s="300"/>
      <c r="OBB371" s="300"/>
      <c r="OBC371" s="300"/>
      <c r="OBD371" s="301"/>
      <c r="OBE371" s="300"/>
      <c r="OBF371" s="300"/>
      <c r="OBG371" s="300"/>
      <c r="OBH371" s="301"/>
      <c r="OBI371" s="300"/>
      <c r="OBJ371" s="300"/>
      <c r="OBK371" s="300"/>
      <c r="OBL371" s="301"/>
      <c r="OBM371" s="300"/>
      <c r="OBN371" s="300"/>
      <c r="OBO371" s="300"/>
      <c r="OBP371" s="301"/>
      <c r="OBQ371" s="300"/>
      <c r="OBR371" s="300"/>
      <c r="OBS371" s="300"/>
      <c r="OBT371" s="301"/>
      <c r="OBU371" s="300"/>
      <c r="OBV371" s="300"/>
      <c r="OBW371" s="300"/>
      <c r="OBX371" s="301"/>
      <c r="OBY371" s="300"/>
      <c r="OBZ371" s="300"/>
      <c r="OCA371" s="300"/>
      <c r="OCB371" s="301"/>
      <c r="OCC371" s="300"/>
      <c r="OCD371" s="300"/>
      <c r="OCE371" s="300"/>
      <c r="OCF371" s="301"/>
      <c r="OCG371" s="300"/>
      <c r="OCH371" s="300"/>
      <c r="OCI371" s="300"/>
      <c r="OCJ371" s="301"/>
      <c r="OCK371" s="300"/>
      <c r="OCL371" s="300"/>
      <c r="OCM371" s="300"/>
      <c r="OCN371" s="301"/>
      <c r="OCO371" s="300"/>
      <c r="OCP371" s="300"/>
      <c r="OCQ371" s="300"/>
      <c r="OCR371" s="301"/>
      <c r="OCS371" s="300"/>
      <c r="OCT371" s="396"/>
      <c r="OCU371" s="396"/>
      <c r="OCV371" s="396"/>
      <c r="OCW371" s="396"/>
      <c r="OCX371" s="167"/>
      <c r="OCY371" s="653"/>
      <c r="OCZ371" s="653"/>
      <c r="ODA371" s="653"/>
      <c r="ODB371" s="258"/>
      <c r="ODC371" s="300"/>
      <c r="ODD371" s="300"/>
      <c r="ODE371" s="301"/>
      <c r="ODF371" s="300"/>
      <c r="ODG371" s="300"/>
      <c r="ODH371" s="300"/>
      <c r="ODI371" s="301"/>
      <c r="ODJ371" s="300"/>
      <c r="ODK371" s="300"/>
      <c r="ODL371" s="300"/>
      <c r="ODM371" s="301"/>
      <c r="ODN371" s="300"/>
      <c r="ODO371" s="300"/>
      <c r="ODP371" s="300"/>
      <c r="ODQ371" s="301"/>
      <c r="ODR371" s="300"/>
      <c r="ODS371" s="300"/>
      <c r="ODT371" s="300"/>
      <c r="ODU371" s="301"/>
      <c r="ODV371" s="300"/>
      <c r="ODW371" s="300"/>
      <c r="ODX371" s="300"/>
      <c r="ODY371" s="301"/>
      <c r="ODZ371" s="300"/>
      <c r="OEA371" s="300"/>
      <c r="OEB371" s="300"/>
      <c r="OEC371" s="301"/>
      <c r="OED371" s="300"/>
      <c r="OEE371" s="300"/>
      <c r="OEF371" s="300"/>
      <c r="OEG371" s="301"/>
      <c r="OEH371" s="300"/>
      <c r="OEI371" s="300"/>
      <c r="OEJ371" s="300"/>
      <c r="OEK371" s="301"/>
      <c r="OEL371" s="300"/>
      <c r="OEM371" s="300"/>
      <c r="OEN371" s="300"/>
      <c r="OEO371" s="301"/>
      <c r="OEP371" s="300"/>
      <c r="OEQ371" s="300"/>
      <c r="OER371" s="300"/>
      <c r="OES371" s="301"/>
      <c r="OET371" s="300"/>
      <c r="OEU371" s="300"/>
      <c r="OEV371" s="300"/>
      <c r="OEW371" s="301"/>
      <c r="OEX371" s="300"/>
      <c r="OEY371" s="300"/>
      <c r="OEZ371" s="300"/>
      <c r="OFA371" s="301"/>
      <c r="OFB371" s="300"/>
      <c r="OFC371" s="300"/>
      <c r="OFD371" s="300"/>
      <c r="OFE371" s="301"/>
      <c r="OFF371" s="300"/>
      <c r="OFG371" s="300"/>
      <c r="OFH371" s="300"/>
      <c r="OFI371" s="301"/>
      <c r="OFJ371" s="300"/>
      <c r="OFK371" s="300"/>
      <c r="OFL371" s="300"/>
      <c r="OFM371" s="301"/>
      <c r="OFN371" s="300"/>
      <c r="OFO371" s="300"/>
      <c r="OFP371" s="300"/>
      <c r="OFQ371" s="301"/>
      <c r="OFR371" s="300"/>
      <c r="OFS371" s="300"/>
      <c r="OFT371" s="300"/>
      <c r="OFU371" s="301"/>
      <c r="OFV371" s="300"/>
      <c r="OFW371" s="300"/>
      <c r="OFX371" s="300"/>
      <c r="OFY371" s="301"/>
      <c r="OFZ371" s="300"/>
      <c r="OGA371" s="300"/>
      <c r="OGB371" s="300"/>
      <c r="OGC371" s="301"/>
      <c r="OGD371" s="300"/>
      <c r="OGE371" s="300"/>
      <c r="OGF371" s="300"/>
      <c r="OGG371" s="301"/>
      <c r="OGH371" s="300"/>
      <c r="OGI371" s="300"/>
      <c r="OGJ371" s="300"/>
      <c r="OGK371" s="301"/>
      <c r="OGL371" s="300"/>
      <c r="OGM371" s="300"/>
      <c r="OGN371" s="300"/>
      <c r="OGO371" s="301"/>
      <c r="OGP371" s="300"/>
      <c r="OGQ371" s="300"/>
      <c r="OGR371" s="300"/>
      <c r="OGS371" s="301"/>
      <c r="OGT371" s="300"/>
      <c r="OGU371" s="300"/>
      <c r="OGV371" s="300"/>
      <c r="OGW371" s="301"/>
      <c r="OGX371" s="300"/>
      <c r="OGY371" s="300"/>
      <c r="OGZ371" s="300"/>
      <c r="OHA371" s="301"/>
      <c r="OHB371" s="300"/>
      <c r="OHC371" s="300"/>
      <c r="OHD371" s="300"/>
      <c r="OHE371" s="301"/>
      <c r="OHF371" s="300"/>
      <c r="OHG371" s="300"/>
      <c r="OHH371" s="300"/>
      <c r="OHI371" s="301"/>
      <c r="OHJ371" s="300"/>
      <c r="OHK371" s="300"/>
      <c r="OHL371" s="300"/>
      <c r="OHM371" s="301"/>
      <c r="OHN371" s="300"/>
      <c r="OHO371" s="300"/>
      <c r="OHP371" s="300"/>
      <c r="OHQ371" s="301"/>
      <c r="OHR371" s="300"/>
      <c r="OHS371" s="300"/>
      <c r="OHT371" s="300"/>
      <c r="OHU371" s="301"/>
      <c r="OHV371" s="300"/>
      <c r="OHW371" s="396"/>
      <c r="OHX371" s="396"/>
      <c r="OHY371" s="396"/>
      <c r="OHZ371" s="396"/>
      <c r="OIA371" s="167"/>
      <c r="OIB371" s="653"/>
      <c r="OIC371" s="653"/>
      <c r="OID371" s="653"/>
      <c r="OIE371" s="258"/>
      <c r="OIF371" s="300"/>
      <c r="OIG371" s="300"/>
      <c r="OIH371" s="301"/>
      <c r="OII371" s="300"/>
      <c r="OIJ371" s="300"/>
      <c r="OIK371" s="300"/>
      <c r="OIL371" s="301"/>
      <c r="OIM371" s="300"/>
      <c r="OIN371" s="300"/>
      <c r="OIO371" s="300"/>
      <c r="OIP371" s="301"/>
      <c r="OIQ371" s="300"/>
      <c r="OIR371" s="300"/>
      <c r="OIS371" s="300"/>
      <c r="OIT371" s="301"/>
      <c r="OIU371" s="300"/>
      <c r="OIV371" s="300"/>
      <c r="OIW371" s="300"/>
      <c r="OIX371" s="301"/>
      <c r="OIY371" s="300"/>
      <c r="OIZ371" s="300"/>
      <c r="OJA371" s="300"/>
      <c r="OJB371" s="301"/>
      <c r="OJC371" s="300"/>
      <c r="OJD371" s="300"/>
      <c r="OJE371" s="300"/>
      <c r="OJF371" s="301"/>
      <c r="OJG371" s="300"/>
      <c r="OJH371" s="300"/>
      <c r="OJI371" s="300"/>
      <c r="OJJ371" s="301"/>
      <c r="OJK371" s="300"/>
      <c r="OJL371" s="300"/>
      <c r="OJM371" s="300"/>
      <c r="OJN371" s="301"/>
      <c r="OJO371" s="300"/>
      <c r="OJP371" s="300"/>
      <c r="OJQ371" s="300"/>
      <c r="OJR371" s="301"/>
      <c r="OJS371" s="300"/>
      <c r="OJT371" s="300"/>
      <c r="OJU371" s="300"/>
      <c r="OJV371" s="301"/>
      <c r="OJW371" s="300"/>
      <c r="OJX371" s="300"/>
      <c r="OJY371" s="300"/>
      <c r="OJZ371" s="301"/>
      <c r="OKA371" s="300"/>
      <c r="OKB371" s="300"/>
      <c r="OKC371" s="300"/>
      <c r="OKD371" s="301"/>
      <c r="OKE371" s="300"/>
      <c r="OKF371" s="300"/>
      <c r="OKG371" s="300"/>
      <c r="OKH371" s="301"/>
      <c r="OKI371" s="300"/>
      <c r="OKJ371" s="300"/>
      <c r="OKK371" s="300"/>
      <c r="OKL371" s="301"/>
      <c r="OKM371" s="300"/>
      <c r="OKN371" s="300"/>
      <c r="OKO371" s="300"/>
      <c r="OKP371" s="301"/>
      <c r="OKQ371" s="300"/>
      <c r="OKR371" s="300"/>
      <c r="OKS371" s="300"/>
      <c r="OKT371" s="301"/>
      <c r="OKU371" s="300"/>
      <c r="OKV371" s="300"/>
      <c r="OKW371" s="300"/>
      <c r="OKX371" s="301"/>
      <c r="OKY371" s="300"/>
      <c r="OKZ371" s="300"/>
      <c r="OLA371" s="300"/>
      <c r="OLB371" s="301"/>
      <c r="OLC371" s="300"/>
      <c r="OLD371" s="300"/>
      <c r="OLE371" s="300"/>
      <c r="OLF371" s="301"/>
      <c r="OLG371" s="300"/>
      <c r="OLH371" s="300"/>
      <c r="OLI371" s="300"/>
      <c r="OLJ371" s="301"/>
      <c r="OLK371" s="300"/>
      <c r="OLL371" s="300"/>
      <c r="OLM371" s="300"/>
      <c r="OLN371" s="301"/>
      <c r="OLO371" s="300"/>
      <c r="OLP371" s="300"/>
      <c r="OLQ371" s="300"/>
      <c r="OLR371" s="301"/>
      <c r="OLS371" s="300"/>
      <c r="OLT371" s="300"/>
      <c r="OLU371" s="300"/>
      <c r="OLV371" s="301"/>
      <c r="OLW371" s="300"/>
      <c r="OLX371" s="300"/>
      <c r="OLY371" s="300"/>
      <c r="OLZ371" s="301"/>
      <c r="OMA371" s="300"/>
      <c r="OMB371" s="300"/>
      <c r="OMC371" s="300"/>
      <c r="OMD371" s="301"/>
      <c r="OME371" s="300"/>
      <c r="OMF371" s="300"/>
      <c r="OMG371" s="300"/>
      <c r="OMH371" s="301"/>
      <c r="OMI371" s="300"/>
      <c r="OMJ371" s="300"/>
      <c r="OMK371" s="300"/>
      <c r="OML371" s="301"/>
      <c r="OMM371" s="300"/>
      <c r="OMN371" s="300"/>
      <c r="OMO371" s="300"/>
      <c r="OMP371" s="301"/>
      <c r="OMQ371" s="300"/>
      <c r="OMR371" s="300"/>
      <c r="OMS371" s="300"/>
      <c r="OMT371" s="301"/>
      <c r="OMU371" s="300"/>
      <c r="OMV371" s="300"/>
      <c r="OMW371" s="300"/>
      <c r="OMX371" s="301"/>
      <c r="OMY371" s="300"/>
      <c r="OMZ371" s="396"/>
      <c r="ONA371" s="396"/>
      <c r="ONB371" s="396"/>
      <c r="ONC371" s="396"/>
      <c r="OND371" s="167"/>
      <c r="ONE371" s="653"/>
      <c r="ONF371" s="653"/>
      <c r="ONG371" s="653"/>
      <c r="ONH371" s="258"/>
      <c r="ONI371" s="300"/>
      <c r="ONJ371" s="300"/>
      <c r="ONK371" s="301"/>
      <c r="ONL371" s="300"/>
      <c r="ONM371" s="300"/>
      <c r="ONN371" s="300"/>
      <c r="ONO371" s="301"/>
      <c r="ONP371" s="300"/>
      <c r="ONQ371" s="300"/>
      <c r="ONR371" s="300"/>
      <c r="ONS371" s="301"/>
      <c r="ONT371" s="300"/>
      <c r="ONU371" s="300"/>
      <c r="ONV371" s="300"/>
      <c r="ONW371" s="301"/>
      <c r="ONX371" s="300"/>
      <c r="ONY371" s="300"/>
      <c r="ONZ371" s="300"/>
      <c r="OOA371" s="301"/>
      <c r="OOB371" s="300"/>
      <c r="OOC371" s="300"/>
      <c r="OOD371" s="300"/>
      <c r="OOE371" s="301"/>
      <c r="OOF371" s="300"/>
      <c r="OOG371" s="300"/>
      <c r="OOH371" s="300"/>
      <c r="OOI371" s="301"/>
      <c r="OOJ371" s="300"/>
      <c r="OOK371" s="300"/>
      <c r="OOL371" s="300"/>
      <c r="OOM371" s="301"/>
      <c r="OON371" s="300"/>
      <c r="OOO371" s="300"/>
      <c r="OOP371" s="300"/>
      <c r="OOQ371" s="301"/>
      <c r="OOR371" s="300"/>
      <c r="OOS371" s="300"/>
      <c r="OOT371" s="300"/>
      <c r="OOU371" s="301"/>
      <c r="OOV371" s="300"/>
      <c r="OOW371" s="300"/>
      <c r="OOX371" s="300"/>
      <c r="OOY371" s="301"/>
      <c r="OOZ371" s="300"/>
      <c r="OPA371" s="300"/>
      <c r="OPB371" s="300"/>
      <c r="OPC371" s="301"/>
      <c r="OPD371" s="300"/>
      <c r="OPE371" s="300"/>
      <c r="OPF371" s="300"/>
      <c r="OPG371" s="301"/>
      <c r="OPH371" s="300"/>
      <c r="OPI371" s="300"/>
      <c r="OPJ371" s="300"/>
      <c r="OPK371" s="301"/>
      <c r="OPL371" s="300"/>
      <c r="OPM371" s="300"/>
      <c r="OPN371" s="300"/>
      <c r="OPO371" s="301"/>
      <c r="OPP371" s="300"/>
      <c r="OPQ371" s="300"/>
      <c r="OPR371" s="300"/>
      <c r="OPS371" s="301"/>
      <c r="OPT371" s="300"/>
      <c r="OPU371" s="300"/>
      <c r="OPV371" s="300"/>
      <c r="OPW371" s="301"/>
      <c r="OPX371" s="300"/>
      <c r="OPY371" s="300"/>
      <c r="OPZ371" s="300"/>
      <c r="OQA371" s="301"/>
      <c r="OQB371" s="300"/>
      <c r="OQC371" s="300"/>
      <c r="OQD371" s="300"/>
      <c r="OQE371" s="301"/>
      <c r="OQF371" s="300"/>
      <c r="OQG371" s="300"/>
      <c r="OQH371" s="300"/>
      <c r="OQI371" s="301"/>
      <c r="OQJ371" s="300"/>
      <c r="OQK371" s="300"/>
      <c r="OQL371" s="300"/>
      <c r="OQM371" s="301"/>
      <c r="OQN371" s="300"/>
      <c r="OQO371" s="300"/>
      <c r="OQP371" s="300"/>
      <c r="OQQ371" s="301"/>
      <c r="OQR371" s="300"/>
      <c r="OQS371" s="300"/>
      <c r="OQT371" s="300"/>
      <c r="OQU371" s="301"/>
      <c r="OQV371" s="300"/>
      <c r="OQW371" s="300"/>
      <c r="OQX371" s="300"/>
      <c r="OQY371" s="301"/>
      <c r="OQZ371" s="300"/>
      <c r="ORA371" s="300"/>
      <c r="ORB371" s="300"/>
      <c r="ORC371" s="301"/>
      <c r="ORD371" s="300"/>
      <c r="ORE371" s="300"/>
      <c r="ORF371" s="300"/>
      <c r="ORG371" s="301"/>
      <c r="ORH371" s="300"/>
      <c r="ORI371" s="300"/>
      <c r="ORJ371" s="300"/>
      <c r="ORK371" s="301"/>
      <c r="ORL371" s="300"/>
      <c r="ORM371" s="300"/>
      <c r="ORN371" s="300"/>
      <c r="ORO371" s="301"/>
      <c r="ORP371" s="300"/>
      <c r="ORQ371" s="300"/>
      <c r="ORR371" s="300"/>
      <c r="ORS371" s="301"/>
      <c r="ORT371" s="300"/>
      <c r="ORU371" s="300"/>
      <c r="ORV371" s="300"/>
      <c r="ORW371" s="301"/>
      <c r="ORX371" s="300"/>
      <c r="ORY371" s="300"/>
      <c r="ORZ371" s="300"/>
      <c r="OSA371" s="301"/>
      <c r="OSB371" s="300"/>
      <c r="OSC371" s="396"/>
      <c r="OSD371" s="396"/>
      <c r="OSE371" s="396"/>
      <c r="OSF371" s="396"/>
      <c r="OSG371" s="167"/>
      <c r="OSH371" s="653"/>
      <c r="OSI371" s="653"/>
      <c r="OSJ371" s="653"/>
      <c r="OSK371" s="258"/>
      <c r="OSL371" s="300"/>
      <c r="OSM371" s="300"/>
      <c r="OSN371" s="301"/>
      <c r="OSO371" s="300"/>
      <c r="OSP371" s="300"/>
      <c r="OSQ371" s="300"/>
      <c r="OSR371" s="301"/>
      <c r="OSS371" s="300"/>
      <c r="OST371" s="300"/>
      <c r="OSU371" s="300"/>
      <c r="OSV371" s="301"/>
      <c r="OSW371" s="300"/>
      <c r="OSX371" s="300"/>
      <c r="OSY371" s="300"/>
      <c r="OSZ371" s="301"/>
      <c r="OTA371" s="300"/>
      <c r="OTB371" s="300"/>
      <c r="OTC371" s="300"/>
      <c r="OTD371" s="301"/>
      <c r="OTE371" s="300"/>
      <c r="OTF371" s="300"/>
      <c r="OTG371" s="300"/>
      <c r="OTH371" s="301"/>
      <c r="OTI371" s="300"/>
      <c r="OTJ371" s="300"/>
      <c r="OTK371" s="300"/>
      <c r="OTL371" s="301"/>
      <c r="OTM371" s="300"/>
      <c r="OTN371" s="300"/>
      <c r="OTO371" s="300"/>
      <c r="OTP371" s="301"/>
      <c r="OTQ371" s="300"/>
      <c r="OTR371" s="300"/>
      <c r="OTS371" s="300"/>
      <c r="OTT371" s="301"/>
      <c r="OTU371" s="300"/>
      <c r="OTV371" s="300"/>
      <c r="OTW371" s="300"/>
      <c r="OTX371" s="301"/>
      <c r="OTY371" s="300"/>
      <c r="OTZ371" s="300"/>
      <c r="OUA371" s="300"/>
      <c r="OUB371" s="301"/>
      <c r="OUC371" s="300"/>
      <c r="OUD371" s="300"/>
      <c r="OUE371" s="300"/>
      <c r="OUF371" s="301"/>
      <c r="OUG371" s="300"/>
      <c r="OUH371" s="300"/>
      <c r="OUI371" s="300"/>
      <c r="OUJ371" s="301"/>
      <c r="OUK371" s="300"/>
      <c r="OUL371" s="300"/>
      <c r="OUM371" s="300"/>
      <c r="OUN371" s="301"/>
      <c r="OUO371" s="300"/>
      <c r="OUP371" s="300"/>
      <c r="OUQ371" s="300"/>
      <c r="OUR371" s="301"/>
      <c r="OUS371" s="300"/>
      <c r="OUT371" s="300"/>
      <c r="OUU371" s="300"/>
      <c r="OUV371" s="301"/>
      <c r="OUW371" s="300"/>
      <c r="OUX371" s="300"/>
      <c r="OUY371" s="300"/>
      <c r="OUZ371" s="301"/>
      <c r="OVA371" s="300"/>
      <c r="OVB371" s="300"/>
      <c r="OVC371" s="300"/>
      <c r="OVD371" s="301"/>
      <c r="OVE371" s="300"/>
      <c r="OVF371" s="300"/>
      <c r="OVG371" s="300"/>
      <c r="OVH371" s="301"/>
      <c r="OVI371" s="300"/>
      <c r="OVJ371" s="300"/>
      <c r="OVK371" s="300"/>
      <c r="OVL371" s="301"/>
      <c r="OVM371" s="300"/>
      <c r="OVN371" s="300"/>
      <c r="OVO371" s="300"/>
      <c r="OVP371" s="301"/>
      <c r="OVQ371" s="300"/>
      <c r="OVR371" s="300"/>
      <c r="OVS371" s="300"/>
      <c r="OVT371" s="301"/>
      <c r="OVU371" s="300"/>
      <c r="OVV371" s="300"/>
      <c r="OVW371" s="300"/>
      <c r="OVX371" s="301"/>
      <c r="OVY371" s="300"/>
      <c r="OVZ371" s="300"/>
      <c r="OWA371" s="300"/>
      <c r="OWB371" s="301"/>
      <c r="OWC371" s="300"/>
      <c r="OWD371" s="300"/>
      <c r="OWE371" s="300"/>
      <c r="OWF371" s="301"/>
      <c r="OWG371" s="300"/>
      <c r="OWH371" s="300"/>
      <c r="OWI371" s="300"/>
      <c r="OWJ371" s="301"/>
      <c r="OWK371" s="300"/>
      <c r="OWL371" s="300"/>
      <c r="OWM371" s="300"/>
      <c r="OWN371" s="301"/>
      <c r="OWO371" s="300"/>
      <c r="OWP371" s="300"/>
      <c r="OWQ371" s="300"/>
      <c r="OWR371" s="301"/>
      <c r="OWS371" s="300"/>
      <c r="OWT371" s="300"/>
      <c r="OWU371" s="300"/>
      <c r="OWV371" s="301"/>
      <c r="OWW371" s="300"/>
      <c r="OWX371" s="300"/>
      <c r="OWY371" s="300"/>
      <c r="OWZ371" s="301"/>
      <c r="OXA371" s="300"/>
      <c r="OXB371" s="300"/>
      <c r="OXC371" s="300"/>
      <c r="OXD371" s="301"/>
      <c r="OXE371" s="300"/>
      <c r="OXF371" s="396"/>
      <c r="OXG371" s="396"/>
      <c r="OXH371" s="396"/>
      <c r="OXI371" s="396"/>
      <c r="OXJ371" s="167"/>
      <c r="OXK371" s="653"/>
      <c r="OXL371" s="653"/>
      <c r="OXM371" s="653"/>
      <c r="OXN371" s="258"/>
      <c r="OXO371" s="300"/>
      <c r="OXP371" s="300"/>
      <c r="OXQ371" s="301"/>
      <c r="OXR371" s="300"/>
      <c r="OXS371" s="300"/>
      <c r="OXT371" s="300"/>
      <c r="OXU371" s="301"/>
      <c r="OXV371" s="300"/>
      <c r="OXW371" s="300"/>
      <c r="OXX371" s="300"/>
      <c r="OXY371" s="301"/>
      <c r="OXZ371" s="300"/>
      <c r="OYA371" s="300"/>
      <c r="OYB371" s="300"/>
      <c r="OYC371" s="301"/>
      <c r="OYD371" s="300"/>
      <c r="OYE371" s="300"/>
      <c r="OYF371" s="300"/>
      <c r="OYG371" s="301"/>
      <c r="OYH371" s="300"/>
      <c r="OYI371" s="300"/>
      <c r="OYJ371" s="300"/>
      <c r="OYK371" s="301"/>
      <c r="OYL371" s="300"/>
      <c r="OYM371" s="300"/>
      <c r="OYN371" s="300"/>
      <c r="OYO371" s="301"/>
      <c r="OYP371" s="300"/>
      <c r="OYQ371" s="300"/>
      <c r="OYR371" s="300"/>
      <c r="OYS371" s="301"/>
      <c r="OYT371" s="300"/>
      <c r="OYU371" s="300"/>
      <c r="OYV371" s="300"/>
      <c r="OYW371" s="301"/>
      <c r="OYX371" s="300"/>
      <c r="OYY371" s="300"/>
      <c r="OYZ371" s="300"/>
      <c r="OZA371" s="301"/>
      <c r="OZB371" s="300"/>
      <c r="OZC371" s="300"/>
      <c r="OZD371" s="300"/>
      <c r="OZE371" s="301"/>
      <c r="OZF371" s="300"/>
      <c r="OZG371" s="300"/>
      <c r="OZH371" s="300"/>
      <c r="OZI371" s="301"/>
      <c r="OZJ371" s="300"/>
      <c r="OZK371" s="300"/>
      <c r="OZL371" s="300"/>
      <c r="OZM371" s="301"/>
      <c r="OZN371" s="300"/>
      <c r="OZO371" s="300"/>
      <c r="OZP371" s="300"/>
      <c r="OZQ371" s="301"/>
      <c r="OZR371" s="300"/>
      <c r="OZS371" s="300"/>
      <c r="OZT371" s="300"/>
      <c r="OZU371" s="301"/>
      <c r="OZV371" s="300"/>
      <c r="OZW371" s="300"/>
      <c r="OZX371" s="300"/>
      <c r="OZY371" s="301"/>
      <c r="OZZ371" s="300"/>
      <c r="PAA371" s="300"/>
      <c r="PAB371" s="300"/>
      <c r="PAC371" s="301"/>
      <c r="PAD371" s="300"/>
      <c r="PAE371" s="300"/>
      <c r="PAF371" s="300"/>
      <c r="PAG371" s="301"/>
      <c r="PAH371" s="300"/>
      <c r="PAI371" s="300"/>
      <c r="PAJ371" s="300"/>
      <c r="PAK371" s="301"/>
      <c r="PAL371" s="300"/>
      <c r="PAM371" s="300"/>
      <c r="PAN371" s="300"/>
      <c r="PAO371" s="301"/>
      <c r="PAP371" s="300"/>
      <c r="PAQ371" s="300"/>
      <c r="PAR371" s="300"/>
      <c r="PAS371" s="301"/>
      <c r="PAT371" s="300"/>
      <c r="PAU371" s="300"/>
      <c r="PAV371" s="300"/>
      <c r="PAW371" s="301"/>
      <c r="PAX371" s="300"/>
      <c r="PAY371" s="300"/>
      <c r="PAZ371" s="300"/>
      <c r="PBA371" s="301"/>
      <c r="PBB371" s="300"/>
      <c r="PBC371" s="300"/>
      <c r="PBD371" s="300"/>
      <c r="PBE371" s="301"/>
      <c r="PBF371" s="300"/>
      <c r="PBG371" s="300"/>
      <c r="PBH371" s="300"/>
      <c r="PBI371" s="301"/>
      <c r="PBJ371" s="300"/>
      <c r="PBK371" s="300"/>
      <c r="PBL371" s="300"/>
      <c r="PBM371" s="301"/>
      <c r="PBN371" s="300"/>
      <c r="PBO371" s="300"/>
      <c r="PBP371" s="300"/>
      <c r="PBQ371" s="301"/>
      <c r="PBR371" s="300"/>
      <c r="PBS371" s="300"/>
      <c r="PBT371" s="300"/>
      <c r="PBU371" s="301"/>
      <c r="PBV371" s="300"/>
      <c r="PBW371" s="300"/>
      <c r="PBX371" s="300"/>
      <c r="PBY371" s="301"/>
      <c r="PBZ371" s="300"/>
      <c r="PCA371" s="300"/>
      <c r="PCB371" s="300"/>
      <c r="PCC371" s="301"/>
      <c r="PCD371" s="300"/>
      <c r="PCE371" s="300"/>
      <c r="PCF371" s="300"/>
      <c r="PCG371" s="301"/>
      <c r="PCH371" s="300"/>
      <c r="PCI371" s="396"/>
      <c r="PCJ371" s="396"/>
      <c r="PCK371" s="396"/>
      <c r="PCL371" s="396"/>
      <c r="PCM371" s="167"/>
      <c r="PCN371" s="653"/>
      <c r="PCO371" s="653"/>
      <c r="PCP371" s="653"/>
      <c r="PCQ371" s="258"/>
      <c r="PCR371" s="300"/>
      <c r="PCS371" s="300"/>
      <c r="PCT371" s="301"/>
      <c r="PCU371" s="300"/>
      <c r="PCV371" s="300"/>
      <c r="PCW371" s="300"/>
      <c r="PCX371" s="301"/>
      <c r="PCY371" s="300"/>
      <c r="PCZ371" s="300"/>
      <c r="PDA371" s="300"/>
      <c r="PDB371" s="301"/>
      <c r="PDC371" s="300"/>
      <c r="PDD371" s="300"/>
      <c r="PDE371" s="300"/>
      <c r="PDF371" s="301"/>
      <c r="PDG371" s="300"/>
      <c r="PDH371" s="300"/>
      <c r="PDI371" s="300"/>
      <c r="PDJ371" s="301"/>
      <c r="PDK371" s="300"/>
      <c r="PDL371" s="300"/>
      <c r="PDM371" s="300"/>
      <c r="PDN371" s="301"/>
      <c r="PDO371" s="300"/>
      <c r="PDP371" s="300"/>
      <c r="PDQ371" s="300"/>
      <c r="PDR371" s="301"/>
      <c r="PDS371" s="300"/>
      <c r="PDT371" s="300"/>
      <c r="PDU371" s="300"/>
      <c r="PDV371" s="301"/>
      <c r="PDW371" s="300"/>
      <c r="PDX371" s="300"/>
      <c r="PDY371" s="300"/>
      <c r="PDZ371" s="301"/>
      <c r="PEA371" s="300"/>
      <c r="PEB371" s="300"/>
      <c r="PEC371" s="300"/>
      <c r="PED371" s="301"/>
      <c r="PEE371" s="300"/>
      <c r="PEF371" s="300"/>
      <c r="PEG371" s="300"/>
      <c r="PEH371" s="301"/>
      <c r="PEI371" s="300"/>
      <c r="PEJ371" s="300"/>
      <c r="PEK371" s="300"/>
      <c r="PEL371" s="301"/>
      <c r="PEM371" s="300"/>
      <c r="PEN371" s="300"/>
      <c r="PEO371" s="300"/>
      <c r="PEP371" s="301"/>
      <c r="PEQ371" s="300"/>
      <c r="PER371" s="300"/>
      <c r="PES371" s="300"/>
      <c r="PET371" s="301"/>
      <c r="PEU371" s="300"/>
      <c r="PEV371" s="300"/>
      <c r="PEW371" s="300"/>
      <c r="PEX371" s="301"/>
      <c r="PEY371" s="300"/>
      <c r="PEZ371" s="300"/>
      <c r="PFA371" s="300"/>
      <c r="PFB371" s="301"/>
      <c r="PFC371" s="300"/>
      <c r="PFD371" s="300"/>
      <c r="PFE371" s="300"/>
      <c r="PFF371" s="301"/>
      <c r="PFG371" s="300"/>
      <c r="PFH371" s="300"/>
      <c r="PFI371" s="300"/>
      <c r="PFJ371" s="301"/>
      <c r="PFK371" s="300"/>
      <c r="PFL371" s="300"/>
      <c r="PFM371" s="300"/>
      <c r="PFN371" s="301"/>
      <c r="PFO371" s="300"/>
      <c r="PFP371" s="300"/>
      <c r="PFQ371" s="300"/>
      <c r="PFR371" s="301"/>
      <c r="PFS371" s="300"/>
      <c r="PFT371" s="300"/>
      <c r="PFU371" s="300"/>
      <c r="PFV371" s="301"/>
      <c r="PFW371" s="300"/>
      <c r="PFX371" s="300"/>
      <c r="PFY371" s="300"/>
      <c r="PFZ371" s="301"/>
      <c r="PGA371" s="300"/>
      <c r="PGB371" s="300"/>
      <c r="PGC371" s="300"/>
      <c r="PGD371" s="301"/>
      <c r="PGE371" s="300"/>
      <c r="PGF371" s="300"/>
      <c r="PGG371" s="300"/>
      <c r="PGH371" s="301"/>
      <c r="PGI371" s="300"/>
      <c r="PGJ371" s="300"/>
      <c r="PGK371" s="300"/>
      <c r="PGL371" s="301"/>
      <c r="PGM371" s="300"/>
      <c r="PGN371" s="300"/>
      <c r="PGO371" s="300"/>
      <c r="PGP371" s="301"/>
      <c r="PGQ371" s="300"/>
      <c r="PGR371" s="300"/>
      <c r="PGS371" s="300"/>
      <c r="PGT371" s="301"/>
      <c r="PGU371" s="300"/>
      <c r="PGV371" s="300"/>
      <c r="PGW371" s="300"/>
      <c r="PGX371" s="301"/>
      <c r="PGY371" s="300"/>
      <c r="PGZ371" s="300"/>
      <c r="PHA371" s="300"/>
      <c r="PHB371" s="301"/>
      <c r="PHC371" s="300"/>
      <c r="PHD371" s="300"/>
      <c r="PHE371" s="300"/>
      <c r="PHF371" s="301"/>
      <c r="PHG371" s="300"/>
      <c r="PHH371" s="300"/>
      <c r="PHI371" s="300"/>
      <c r="PHJ371" s="301"/>
      <c r="PHK371" s="300"/>
      <c r="PHL371" s="396"/>
      <c r="PHM371" s="396"/>
      <c r="PHN371" s="396"/>
      <c r="PHO371" s="396"/>
      <c r="PHP371" s="167"/>
      <c r="PHQ371" s="653"/>
      <c r="PHR371" s="653"/>
      <c r="PHS371" s="653"/>
      <c r="PHT371" s="258"/>
      <c r="PHU371" s="300"/>
      <c r="PHV371" s="300"/>
      <c r="PHW371" s="301"/>
      <c r="PHX371" s="300"/>
      <c r="PHY371" s="300"/>
      <c r="PHZ371" s="300"/>
      <c r="PIA371" s="301"/>
      <c r="PIB371" s="300"/>
      <c r="PIC371" s="300"/>
      <c r="PID371" s="300"/>
      <c r="PIE371" s="301"/>
      <c r="PIF371" s="300"/>
      <c r="PIG371" s="300"/>
      <c r="PIH371" s="300"/>
      <c r="PII371" s="301"/>
      <c r="PIJ371" s="300"/>
      <c r="PIK371" s="300"/>
      <c r="PIL371" s="300"/>
      <c r="PIM371" s="301"/>
      <c r="PIN371" s="300"/>
      <c r="PIO371" s="300"/>
      <c r="PIP371" s="300"/>
      <c r="PIQ371" s="301"/>
      <c r="PIR371" s="300"/>
      <c r="PIS371" s="300"/>
      <c r="PIT371" s="300"/>
      <c r="PIU371" s="301"/>
      <c r="PIV371" s="300"/>
      <c r="PIW371" s="300"/>
      <c r="PIX371" s="300"/>
      <c r="PIY371" s="301"/>
      <c r="PIZ371" s="300"/>
      <c r="PJA371" s="300"/>
      <c r="PJB371" s="300"/>
      <c r="PJC371" s="301"/>
      <c r="PJD371" s="300"/>
      <c r="PJE371" s="300"/>
      <c r="PJF371" s="300"/>
      <c r="PJG371" s="301"/>
      <c r="PJH371" s="300"/>
      <c r="PJI371" s="300"/>
      <c r="PJJ371" s="300"/>
      <c r="PJK371" s="301"/>
      <c r="PJL371" s="300"/>
      <c r="PJM371" s="300"/>
      <c r="PJN371" s="300"/>
      <c r="PJO371" s="301"/>
      <c r="PJP371" s="300"/>
      <c r="PJQ371" s="300"/>
      <c r="PJR371" s="300"/>
      <c r="PJS371" s="301"/>
      <c r="PJT371" s="300"/>
      <c r="PJU371" s="300"/>
      <c r="PJV371" s="300"/>
      <c r="PJW371" s="301"/>
      <c r="PJX371" s="300"/>
      <c r="PJY371" s="300"/>
      <c r="PJZ371" s="300"/>
      <c r="PKA371" s="301"/>
      <c r="PKB371" s="300"/>
      <c r="PKC371" s="300"/>
      <c r="PKD371" s="300"/>
      <c r="PKE371" s="301"/>
      <c r="PKF371" s="300"/>
      <c r="PKG371" s="300"/>
      <c r="PKH371" s="300"/>
      <c r="PKI371" s="301"/>
      <c r="PKJ371" s="300"/>
      <c r="PKK371" s="300"/>
      <c r="PKL371" s="300"/>
      <c r="PKM371" s="301"/>
      <c r="PKN371" s="300"/>
      <c r="PKO371" s="300"/>
      <c r="PKP371" s="300"/>
      <c r="PKQ371" s="301"/>
      <c r="PKR371" s="300"/>
      <c r="PKS371" s="300"/>
      <c r="PKT371" s="300"/>
      <c r="PKU371" s="301"/>
      <c r="PKV371" s="300"/>
      <c r="PKW371" s="300"/>
      <c r="PKX371" s="300"/>
      <c r="PKY371" s="301"/>
      <c r="PKZ371" s="300"/>
      <c r="PLA371" s="300"/>
      <c r="PLB371" s="300"/>
      <c r="PLC371" s="301"/>
      <c r="PLD371" s="300"/>
      <c r="PLE371" s="300"/>
      <c r="PLF371" s="300"/>
      <c r="PLG371" s="301"/>
      <c r="PLH371" s="300"/>
      <c r="PLI371" s="300"/>
      <c r="PLJ371" s="300"/>
      <c r="PLK371" s="301"/>
      <c r="PLL371" s="300"/>
      <c r="PLM371" s="300"/>
      <c r="PLN371" s="300"/>
      <c r="PLO371" s="301"/>
      <c r="PLP371" s="300"/>
      <c r="PLQ371" s="300"/>
      <c r="PLR371" s="300"/>
      <c r="PLS371" s="301"/>
      <c r="PLT371" s="300"/>
      <c r="PLU371" s="300"/>
      <c r="PLV371" s="300"/>
      <c r="PLW371" s="301"/>
      <c r="PLX371" s="300"/>
      <c r="PLY371" s="300"/>
      <c r="PLZ371" s="300"/>
      <c r="PMA371" s="301"/>
      <c r="PMB371" s="300"/>
      <c r="PMC371" s="300"/>
      <c r="PMD371" s="300"/>
      <c r="PME371" s="301"/>
      <c r="PMF371" s="300"/>
      <c r="PMG371" s="300"/>
      <c r="PMH371" s="300"/>
      <c r="PMI371" s="301"/>
      <c r="PMJ371" s="300"/>
      <c r="PMK371" s="300"/>
      <c r="PML371" s="300"/>
      <c r="PMM371" s="301"/>
      <c r="PMN371" s="300"/>
      <c r="PMO371" s="396"/>
      <c r="PMP371" s="396"/>
      <c r="PMQ371" s="396"/>
      <c r="PMR371" s="396"/>
      <c r="PMS371" s="167"/>
      <c r="PMT371" s="653"/>
      <c r="PMU371" s="653"/>
      <c r="PMV371" s="653"/>
      <c r="PMW371" s="258"/>
      <c r="PMX371" s="300"/>
      <c r="PMY371" s="300"/>
      <c r="PMZ371" s="301"/>
      <c r="PNA371" s="300"/>
      <c r="PNB371" s="300"/>
      <c r="PNC371" s="300"/>
      <c r="PND371" s="301"/>
      <c r="PNE371" s="300"/>
      <c r="PNF371" s="300"/>
      <c r="PNG371" s="300"/>
      <c r="PNH371" s="301"/>
      <c r="PNI371" s="300"/>
      <c r="PNJ371" s="300"/>
      <c r="PNK371" s="300"/>
      <c r="PNL371" s="301"/>
      <c r="PNM371" s="300"/>
      <c r="PNN371" s="300"/>
      <c r="PNO371" s="300"/>
      <c r="PNP371" s="301"/>
      <c r="PNQ371" s="300"/>
      <c r="PNR371" s="300"/>
      <c r="PNS371" s="300"/>
      <c r="PNT371" s="301"/>
      <c r="PNU371" s="300"/>
      <c r="PNV371" s="300"/>
      <c r="PNW371" s="300"/>
      <c r="PNX371" s="301"/>
      <c r="PNY371" s="300"/>
      <c r="PNZ371" s="300"/>
      <c r="POA371" s="300"/>
      <c r="POB371" s="301"/>
      <c r="POC371" s="300"/>
      <c r="POD371" s="300"/>
      <c r="POE371" s="300"/>
      <c r="POF371" s="301"/>
      <c r="POG371" s="300"/>
      <c r="POH371" s="300"/>
      <c r="POI371" s="300"/>
      <c r="POJ371" s="301"/>
      <c r="POK371" s="300"/>
      <c r="POL371" s="300"/>
      <c r="POM371" s="300"/>
      <c r="PON371" s="301"/>
      <c r="POO371" s="300"/>
      <c r="POP371" s="300"/>
      <c r="POQ371" s="300"/>
      <c r="POR371" s="301"/>
      <c r="POS371" s="300"/>
      <c r="POT371" s="300"/>
      <c r="POU371" s="300"/>
      <c r="POV371" s="301"/>
      <c r="POW371" s="300"/>
      <c r="POX371" s="300"/>
      <c r="POY371" s="300"/>
      <c r="POZ371" s="301"/>
      <c r="PPA371" s="300"/>
      <c r="PPB371" s="300"/>
      <c r="PPC371" s="300"/>
      <c r="PPD371" s="301"/>
      <c r="PPE371" s="300"/>
      <c r="PPF371" s="300"/>
      <c r="PPG371" s="300"/>
      <c r="PPH371" s="301"/>
      <c r="PPI371" s="300"/>
      <c r="PPJ371" s="300"/>
      <c r="PPK371" s="300"/>
      <c r="PPL371" s="301"/>
      <c r="PPM371" s="300"/>
      <c r="PPN371" s="300"/>
      <c r="PPO371" s="300"/>
      <c r="PPP371" s="301"/>
      <c r="PPQ371" s="300"/>
      <c r="PPR371" s="300"/>
      <c r="PPS371" s="300"/>
      <c r="PPT371" s="301"/>
      <c r="PPU371" s="300"/>
      <c r="PPV371" s="300"/>
      <c r="PPW371" s="300"/>
      <c r="PPX371" s="301"/>
      <c r="PPY371" s="300"/>
      <c r="PPZ371" s="300"/>
      <c r="PQA371" s="300"/>
      <c r="PQB371" s="301"/>
      <c r="PQC371" s="300"/>
      <c r="PQD371" s="300"/>
      <c r="PQE371" s="300"/>
      <c r="PQF371" s="301"/>
      <c r="PQG371" s="300"/>
      <c r="PQH371" s="300"/>
      <c r="PQI371" s="300"/>
      <c r="PQJ371" s="301"/>
      <c r="PQK371" s="300"/>
      <c r="PQL371" s="300"/>
      <c r="PQM371" s="300"/>
      <c r="PQN371" s="301"/>
      <c r="PQO371" s="300"/>
      <c r="PQP371" s="300"/>
      <c r="PQQ371" s="300"/>
      <c r="PQR371" s="301"/>
      <c r="PQS371" s="300"/>
      <c r="PQT371" s="300"/>
      <c r="PQU371" s="300"/>
      <c r="PQV371" s="301"/>
      <c r="PQW371" s="300"/>
      <c r="PQX371" s="300"/>
      <c r="PQY371" s="300"/>
      <c r="PQZ371" s="301"/>
      <c r="PRA371" s="300"/>
      <c r="PRB371" s="300"/>
      <c r="PRC371" s="300"/>
      <c r="PRD371" s="301"/>
      <c r="PRE371" s="300"/>
      <c r="PRF371" s="300"/>
      <c r="PRG371" s="300"/>
      <c r="PRH371" s="301"/>
      <c r="PRI371" s="300"/>
      <c r="PRJ371" s="300"/>
      <c r="PRK371" s="300"/>
      <c r="PRL371" s="301"/>
      <c r="PRM371" s="300"/>
      <c r="PRN371" s="300"/>
      <c r="PRO371" s="300"/>
      <c r="PRP371" s="301"/>
      <c r="PRQ371" s="300"/>
      <c r="PRR371" s="396"/>
      <c r="PRS371" s="396"/>
      <c r="PRT371" s="396"/>
      <c r="PRU371" s="396"/>
      <c r="PRV371" s="167"/>
      <c r="PRW371" s="653"/>
      <c r="PRX371" s="653"/>
      <c r="PRY371" s="653"/>
      <c r="PRZ371" s="258"/>
      <c r="PSA371" s="300"/>
      <c r="PSB371" s="300"/>
      <c r="PSC371" s="301"/>
      <c r="PSD371" s="300"/>
      <c r="PSE371" s="300"/>
      <c r="PSF371" s="300"/>
      <c r="PSG371" s="301"/>
      <c r="PSH371" s="300"/>
      <c r="PSI371" s="300"/>
      <c r="PSJ371" s="300"/>
      <c r="PSK371" s="301"/>
      <c r="PSL371" s="300"/>
      <c r="PSM371" s="300"/>
      <c r="PSN371" s="300"/>
      <c r="PSO371" s="301"/>
      <c r="PSP371" s="300"/>
      <c r="PSQ371" s="300"/>
      <c r="PSR371" s="300"/>
      <c r="PSS371" s="301"/>
      <c r="PST371" s="300"/>
      <c r="PSU371" s="300"/>
      <c r="PSV371" s="300"/>
      <c r="PSW371" s="301"/>
      <c r="PSX371" s="300"/>
      <c r="PSY371" s="300"/>
      <c r="PSZ371" s="300"/>
      <c r="PTA371" s="301"/>
      <c r="PTB371" s="300"/>
      <c r="PTC371" s="300"/>
      <c r="PTD371" s="300"/>
      <c r="PTE371" s="301"/>
      <c r="PTF371" s="300"/>
      <c r="PTG371" s="300"/>
      <c r="PTH371" s="300"/>
      <c r="PTI371" s="301"/>
      <c r="PTJ371" s="300"/>
      <c r="PTK371" s="300"/>
      <c r="PTL371" s="300"/>
      <c r="PTM371" s="301"/>
      <c r="PTN371" s="300"/>
      <c r="PTO371" s="300"/>
      <c r="PTP371" s="300"/>
      <c r="PTQ371" s="301"/>
      <c r="PTR371" s="300"/>
      <c r="PTS371" s="300"/>
      <c r="PTT371" s="300"/>
      <c r="PTU371" s="301"/>
      <c r="PTV371" s="300"/>
      <c r="PTW371" s="300"/>
      <c r="PTX371" s="300"/>
      <c r="PTY371" s="301"/>
      <c r="PTZ371" s="300"/>
      <c r="PUA371" s="300"/>
      <c r="PUB371" s="300"/>
      <c r="PUC371" s="301"/>
      <c r="PUD371" s="300"/>
      <c r="PUE371" s="300"/>
      <c r="PUF371" s="300"/>
      <c r="PUG371" s="301"/>
      <c r="PUH371" s="300"/>
      <c r="PUI371" s="300"/>
      <c r="PUJ371" s="300"/>
      <c r="PUK371" s="301"/>
      <c r="PUL371" s="300"/>
      <c r="PUM371" s="300"/>
      <c r="PUN371" s="300"/>
      <c r="PUO371" s="301"/>
      <c r="PUP371" s="300"/>
      <c r="PUQ371" s="300"/>
      <c r="PUR371" s="300"/>
      <c r="PUS371" s="301"/>
      <c r="PUT371" s="300"/>
      <c r="PUU371" s="300"/>
      <c r="PUV371" s="300"/>
      <c r="PUW371" s="301"/>
      <c r="PUX371" s="300"/>
      <c r="PUY371" s="300"/>
      <c r="PUZ371" s="300"/>
      <c r="PVA371" s="301"/>
      <c r="PVB371" s="300"/>
      <c r="PVC371" s="300"/>
      <c r="PVD371" s="300"/>
      <c r="PVE371" s="301"/>
      <c r="PVF371" s="300"/>
      <c r="PVG371" s="300"/>
      <c r="PVH371" s="300"/>
      <c r="PVI371" s="301"/>
      <c r="PVJ371" s="300"/>
      <c r="PVK371" s="300"/>
      <c r="PVL371" s="300"/>
      <c r="PVM371" s="301"/>
      <c r="PVN371" s="300"/>
      <c r="PVO371" s="300"/>
      <c r="PVP371" s="300"/>
      <c r="PVQ371" s="301"/>
      <c r="PVR371" s="300"/>
      <c r="PVS371" s="300"/>
      <c r="PVT371" s="300"/>
      <c r="PVU371" s="301"/>
      <c r="PVV371" s="300"/>
      <c r="PVW371" s="300"/>
      <c r="PVX371" s="300"/>
      <c r="PVY371" s="301"/>
      <c r="PVZ371" s="300"/>
      <c r="PWA371" s="300"/>
      <c r="PWB371" s="300"/>
      <c r="PWC371" s="301"/>
      <c r="PWD371" s="300"/>
      <c r="PWE371" s="300"/>
      <c r="PWF371" s="300"/>
      <c r="PWG371" s="301"/>
      <c r="PWH371" s="300"/>
      <c r="PWI371" s="300"/>
      <c r="PWJ371" s="300"/>
      <c r="PWK371" s="301"/>
      <c r="PWL371" s="300"/>
      <c r="PWM371" s="300"/>
      <c r="PWN371" s="300"/>
      <c r="PWO371" s="301"/>
      <c r="PWP371" s="300"/>
      <c r="PWQ371" s="300"/>
      <c r="PWR371" s="300"/>
      <c r="PWS371" s="301"/>
      <c r="PWT371" s="300"/>
      <c r="PWU371" s="396"/>
      <c r="PWV371" s="396"/>
      <c r="PWW371" s="396"/>
      <c r="PWX371" s="396"/>
      <c r="PWY371" s="167"/>
      <c r="PWZ371" s="653"/>
      <c r="PXA371" s="653"/>
      <c r="PXB371" s="653"/>
      <c r="PXC371" s="258"/>
      <c r="PXD371" s="300"/>
      <c r="PXE371" s="300"/>
      <c r="PXF371" s="301"/>
      <c r="PXG371" s="300"/>
      <c r="PXH371" s="300"/>
      <c r="PXI371" s="300"/>
      <c r="PXJ371" s="301"/>
      <c r="PXK371" s="300"/>
      <c r="PXL371" s="300"/>
      <c r="PXM371" s="300"/>
      <c r="PXN371" s="301"/>
      <c r="PXO371" s="300"/>
      <c r="PXP371" s="300"/>
      <c r="PXQ371" s="300"/>
      <c r="PXR371" s="301"/>
      <c r="PXS371" s="300"/>
      <c r="PXT371" s="300"/>
      <c r="PXU371" s="300"/>
      <c r="PXV371" s="301"/>
      <c r="PXW371" s="300"/>
      <c r="PXX371" s="300"/>
      <c r="PXY371" s="300"/>
      <c r="PXZ371" s="301"/>
      <c r="PYA371" s="300"/>
      <c r="PYB371" s="300"/>
      <c r="PYC371" s="300"/>
      <c r="PYD371" s="301"/>
      <c r="PYE371" s="300"/>
      <c r="PYF371" s="300"/>
      <c r="PYG371" s="300"/>
      <c r="PYH371" s="301"/>
      <c r="PYI371" s="300"/>
      <c r="PYJ371" s="300"/>
      <c r="PYK371" s="300"/>
      <c r="PYL371" s="301"/>
      <c r="PYM371" s="300"/>
      <c r="PYN371" s="300"/>
      <c r="PYO371" s="300"/>
      <c r="PYP371" s="301"/>
      <c r="PYQ371" s="300"/>
      <c r="PYR371" s="300"/>
      <c r="PYS371" s="300"/>
      <c r="PYT371" s="301"/>
      <c r="PYU371" s="300"/>
      <c r="PYV371" s="300"/>
      <c r="PYW371" s="300"/>
      <c r="PYX371" s="301"/>
      <c r="PYY371" s="300"/>
      <c r="PYZ371" s="300"/>
      <c r="PZA371" s="300"/>
      <c r="PZB371" s="301"/>
      <c r="PZC371" s="300"/>
      <c r="PZD371" s="300"/>
      <c r="PZE371" s="300"/>
      <c r="PZF371" s="301"/>
      <c r="PZG371" s="300"/>
      <c r="PZH371" s="300"/>
      <c r="PZI371" s="300"/>
      <c r="PZJ371" s="301"/>
      <c r="PZK371" s="300"/>
      <c r="PZL371" s="300"/>
      <c r="PZM371" s="300"/>
      <c r="PZN371" s="301"/>
      <c r="PZO371" s="300"/>
      <c r="PZP371" s="300"/>
      <c r="PZQ371" s="300"/>
      <c r="PZR371" s="301"/>
      <c r="PZS371" s="300"/>
      <c r="PZT371" s="300"/>
      <c r="PZU371" s="300"/>
      <c r="PZV371" s="301"/>
      <c r="PZW371" s="300"/>
      <c r="PZX371" s="300"/>
      <c r="PZY371" s="300"/>
      <c r="PZZ371" s="301"/>
      <c r="QAA371" s="300"/>
      <c r="QAB371" s="300"/>
      <c r="QAC371" s="300"/>
      <c r="QAD371" s="301"/>
      <c r="QAE371" s="300"/>
      <c r="QAF371" s="300"/>
      <c r="QAG371" s="300"/>
      <c r="QAH371" s="301"/>
      <c r="QAI371" s="300"/>
      <c r="QAJ371" s="300"/>
      <c r="QAK371" s="300"/>
      <c r="QAL371" s="301"/>
      <c r="QAM371" s="300"/>
      <c r="QAN371" s="300"/>
      <c r="QAO371" s="300"/>
      <c r="QAP371" s="301"/>
      <c r="QAQ371" s="300"/>
      <c r="QAR371" s="300"/>
      <c r="QAS371" s="300"/>
      <c r="QAT371" s="301"/>
      <c r="QAU371" s="300"/>
      <c r="QAV371" s="300"/>
      <c r="QAW371" s="300"/>
      <c r="QAX371" s="301"/>
      <c r="QAY371" s="300"/>
      <c r="QAZ371" s="300"/>
      <c r="QBA371" s="300"/>
      <c r="QBB371" s="301"/>
      <c r="QBC371" s="300"/>
      <c r="QBD371" s="300"/>
      <c r="QBE371" s="300"/>
      <c r="QBF371" s="301"/>
      <c r="QBG371" s="300"/>
      <c r="QBH371" s="300"/>
      <c r="QBI371" s="300"/>
      <c r="QBJ371" s="301"/>
      <c r="QBK371" s="300"/>
      <c r="QBL371" s="300"/>
      <c r="QBM371" s="300"/>
      <c r="QBN371" s="301"/>
      <c r="QBO371" s="300"/>
      <c r="QBP371" s="300"/>
      <c r="QBQ371" s="300"/>
      <c r="QBR371" s="301"/>
      <c r="QBS371" s="300"/>
      <c r="QBT371" s="300"/>
      <c r="QBU371" s="300"/>
      <c r="QBV371" s="301"/>
      <c r="QBW371" s="300"/>
      <c r="QBX371" s="396"/>
      <c r="QBY371" s="396"/>
      <c r="QBZ371" s="396"/>
      <c r="QCA371" s="396"/>
      <c r="QCB371" s="167"/>
      <c r="QCC371" s="653"/>
      <c r="QCD371" s="653"/>
      <c r="QCE371" s="653"/>
      <c r="QCF371" s="258"/>
      <c r="QCG371" s="300"/>
      <c r="QCH371" s="300"/>
      <c r="QCI371" s="301"/>
      <c r="QCJ371" s="300"/>
      <c r="QCK371" s="300"/>
      <c r="QCL371" s="300"/>
      <c r="QCM371" s="301"/>
      <c r="QCN371" s="300"/>
      <c r="QCO371" s="300"/>
      <c r="QCP371" s="300"/>
      <c r="QCQ371" s="301"/>
      <c r="QCR371" s="300"/>
      <c r="QCS371" s="300"/>
      <c r="QCT371" s="300"/>
      <c r="QCU371" s="301"/>
      <c r="QCV371" s="300"/>
      <c r="QCW371" s="300"/>
      <c r="QCX371" s="300"/>
      <c r="QCY371" s="301"/>
      <c r="QCZ371" s="300"/>
      <c r="QDA371" s="300"/>
      <c r="QDB371" s="300"/>
      <c r="QDC371" s="301"/>
      <c r="QDD371" s="300"/>
      <c r="QDE371" s="300"/>
      <c r="QDF371" s="300"/>
      <c r="QDG371" s="301"/>
      <c r="QDH371" s="300"/>
      <c r="QDI371" s="300"/>
      <c r="QDJ371" s="300"/>
      <c r="QDK371" s="301"/>
      <c r="QDL371" s="300"/>
      <c r="QDM371" s="300"/>
      <c r="QDN371" s="300"/>
      <c r="QDO371" s="301"/>
      <c r="QDP371" s="300"/>
      <c r="QDQ371" s="300"/>
      <c r="QDR371" s="300"/>
      <c r="QDS371" s="301"/>
      <c r="QDT371" s="300"/>
      <c r="QDU371" s="300"/>
      <c r="QDV371" s="300"/>
      <c r="QDW371" s="301"/>
      <c r="QDX371" s="300"/>
      <c r="QDY371" s="300"/>
      <c r="QDZ371" s="300"/>
      <c r="QEA371" s="301"/>
      <c r="QEB371" s="300"/>
      <c r="QEC371" s="300"/>
      <c r="QED371" s="300"/>
      <c r="QEE371" s="301"/>
      <c r="QEF371" s="300"/>
      <c r="QEG371" s="300"/>
      <c r="QEH371" s="300"/>
      <c r="QEI371" s="301"/>
      <c r="QEJ371" s="300"/>
      <c r="QEK371" s="300"/>
      <c r="QEL371" s="300"/>
      <c r="QEM371" s="301"/>
      <c r="QEN371" s="300"/>
      <c r="QEO371" s="300"/>
      <c r="QEP371" s="300"/>
      <c r="QEQ371" s="301"/>
      <c r="QER371" s="300"/>
      <c r="QES371" s="300"/>
      <c r="QET371" s="300"/>
      <c r="QEU371" s="301"/>
      <c r="QEV371" s="300"/>
      <c r="QEW371" s="300"/>
      <c r="QEX371" s="300"/>
      <c r="QEY371" s="301"/>
      <c r="QEZ371" s="300"/>
      <c r="QFA371" s="300"/>
      <c r="QFB371" s="300"/>
      <c r="QFC371" s="301"/>
      <c r="QFD371" s="300"/>
      <c r="QFE371" s="300"/>
      <c r="QFF371" s="300"/>
      <c r="QFG371" s="301"/>
      <c r="QFH371" s="300"/>
      <c r="QFI371" s="300"/>
      <c r="QFJ371" s="300"/>
      <c r="QFK371" s="301"/>
      <c r="QFL371" s="300"/>
      <c r="QFM371" s="300"/>
      <c r="QFN371" s="300"/>
      <c r="QFO371" s="301"/>
      <c r="QFP371" s="300"/>
      <c r="QFQ371" s="300"/>
      <c r="QFR371" s="300"/>
      <c r="QFS371" s="301"/>
      <c r="QFT371" s="300"/>
      <c r="QFU371" s="300"/>
      <c r="QFV371" s="300"/>
      <c r="QFW371" s="301"/>
      <c r="QFX371" s="300"/>
      <c r="QFY371" s="300"/>
      <c r="QFZ371" s="300"/>
      <c r="QGA371" s="301"/>
      <c r="QGB371" s="300"/>
      <c r="QGC371" s="300"/>
      <c r="QGD371" s="300"/>
      <c r="QGE371" s="301"/>
      <c r="QGF371" s="300"/>
      <c r="QGG371" s="300"/>
      <c r="QGH371" s="300"/>
      <c r="QGI371" s="301"/>
      <c r="QGJ371" s="300"/>
      <c r="QGK371" s="300"/>
      <c r="QGL371" s="300"/>
      <c r="QGM371" s="301"/>
      <c r="QGN371" s="300"/>
      <c r="QGO371" s="300"/>
      <c r="QGP371" s="300"/>
      <c r="QGQ371" s="301"/>
      <c r="QGR371" s="300"/>
      <c r="QGS371" s="300"/>
      <c r="QGT371" s="300"/>
      <c r="QGU371" s="301"/>
      <c r="QGV371" s="300"/>
      <c r="QGW371" s="300"/>
      <c r="QGX371" s="300"/>
      <c r="QGY371" s="301"/>
      <c r="QGZ371" s="300"/>
      <c r="QHA371" s="396"/>
      <c r="QHB371" s="396"/>
      <c r="QHC371" s="396"/>
      <c r="QHD371" s="396"/>
      <c r="QHE371" s="167"/>
      <c r="QHF371" s="653"/>
      <c r="QHG371" s="653"/>
      <c r="QHH371" s="653"/>
      <c r="QHI371" s="258"/>
      <c r="QHJ371" s="300"/>
      <c r="QHK371" s="300"/>
      <c r="QHL371" s="301"/>
      <c r="QHM371" s="300"/>
      <c r="QHN371" s="300"/>
      <c r="QHO371" s="300"/>
      <c r="QHP371" s="301"/>
      <c r="QHQ371" s="300"/>
      <c r="QHR371" s="300"/>
      <c r="QHS371" s="300"/>
      <c r="QHT371" s="301"/>
      <c r="QHU371" s="300"/>
      <c r="QHV371" s="300"/>
      <c r="QHW371" s="300"/>
      <c r="QHX371" s="301"/>
      <c r="QHY371" s="300"/>
      <c r="QHZ371" s="300"/>
      <c r="QIA371" s="300"/>
      <c r="QIB371" s="301"/>
      <c r="QIC371" s="300"/>
      <c r="QID371" s="300"/>
      <c r="QIE371" s="300"/>
      <c r="QIF371" s="301"/>
      <c r="QIG371" s="300"/>
      <c r="QIH371" s="300"/>
      <c r="QII371" s="300"/>
      <c r="QIJ371" s="301"/>
      <c r="QIK371" s="300"/>
      <c r="QIL371" s="300"/>
      <c r="QIM371" s="300"/>
      <c r="QIN371" s="301"/>
      <c r="QIO371" s="300"/>
      <c r="QIP371" s="300"/>
      <c r="QIQ371" s="300"/>
      <c r="QIR371" s="301"/>
      <c r="QIS371" s="300"/>
      <c r="QIT371" s="300"/>
      <c r="QIU371" s="300"/>
      <c r="QIV371" s="301"/>
      <c r="QIW371" s="300"/>
      <c r="QIX371" s="300"/>
      <c r="QIY371" s="300"/>
      <c r="QIZ371" s="301"/>
      <c r="QJA371" s="300"/>
      <c r="QJB371" s="300"/>
      <c r="QJC371" s="300"/>
      <c r="QJD371" s="301"/>
      <c r="QJE371" s="300"/>
      <c r="QJF371" s="300"/>
      <c r="QJG371" s="300"/>
      <c r="QJH371" s="301"/>
      <c r="QJI371" s="300"/>
      <c r="QJJ371" s="300"/>
      <c r="QJK371" s="300"/>
      <c r="QJL371" s="301"/>
      <c r="QJM371" s="300"/>
      <c r="QJN371" s="300"/>
      <c r="QJO371" s="300"/>
      <c r="QJP371" s="301"/>
      <c r="QJQ371" s="300"/>
      <c r="QJR371" s="300"/>
      <c r="QJS371" s="300"/>
      <c r="QJT371" s="301"/>
      <c r="QJU371" s="300"/>
      <c r="QJV371" s="300"/>
      <c r="QJW371" s="300"/>
      <c r="QJX371" s="301"/>
      <c r="QJY371" s="300"/>
      <c r="QJZ371" s="300"/>
      <c r="QKA371" s="300"/>
      <c r="QKB371" s="301"/>
      <c r="QKC371" s="300"/>
      <c r="QKD371" s="300"/>
      <c r="QKE371" s="300"/>
      <c r="QKF371" s="301"/>
      <c r="QKG371" s="300"/>
      <c r="QKH371" s="300"/>
      <c r="QKI371" s="300"/>
      <c r="QKJ371" s="301"/>
      <c r="QKK371" s="300"/>
      <c r="QKL371" s="300"/>
      <c r="QKM371" s="300"/>
      <c r="QKN371" s="301"/>
      <c r="QKO371" s="300"/>
      <c r="QKP371" s="300"/>
      <c r="QKQ371" s="300"/>
      <c r="QKR371" s="301"/>
      <c r="QKS371" s="300"/>
      <c r="QKT371" s="300"/>
      <c r="QKU371" s="300"/>
      <c r="QKV371" s="301"/>
      <c r="QKW371" s="300"/>
      <c r="QKX371" s="300"/>
      <c r="QKY371" s="300"/>
      <c r="QKZ371" s="301"/>
      <c r="QLA371" s="300"/>
      <c r="QLB371" s="300"/>
      <c r="QLC371" s="300"/>
      <c r="QLD371" s="301"/>
      <c r="QLE371" s="300"/>
      <c r="QLF371" s="300"/>
      <c r="QLG371" s="300"/>
      <c r="QLH371" s="301"/>
      <c r="QLI371" s="300"/>
      <c r="QLJ371" s="300"/>
      <c r="QLK371" s="300"/>
      <c r="QLL371" s="301"/>
      <c r="QLM371" s="300"/>
      <c r="QLN371" s="300"/>
      <c r="QLO371" s="300"/>
      <c r="QLP371" s="301"/>
      <c r="QLQ371" s="300"/>
      <c r="QLR371" s="300"/>
      <c r="QLS371" s="300"/>
      <c r="QLT371" s="301"/>
      <c r="QLU371" s="300"/>
      <c r="QLV371" s="300"/>
      <c r="QLW371" s="300"/>
      <c r="QLX371" s="301"/>
      <c r="QLY371" s="300"/>
      <c r="QLZ371" s="300"/>
      <c r="QMA371" s="300"/>
      <c r="QMB371" s="301"/>
      <c r="QMC371" s="300"/>
      <c r="QMD371" s="396"/>
      <c r="QME371" s="396"/>
      <c r="QMF371" s="396"/>
      <c r="QMG371" s="396"/>
      <c r="QMH371" s="167"/>
      <c r="QMI371" s="653"/>
      <c r="QMJ371" s="653"/>
      <c r="QMK371" s="653"/>
      <c r="QML371" s="258"/>
      <c r="QMM371" s="300"/>
      <c r="QMN371" s="300"/>
      <c r="QMO371" s="301"/>
      <c r="QMP371" s="300"/>
      <c r="QMQ371" s="300"/>
      <c r="QMR371" s="300"/>
      <c r="QMS371" s="301"/>
      <c r="QMT371" s="300"/>
      <c r="QMU371" s="300"/>
      <c r="QMV371" s="300"/>
      <c r="QMW371" s="301"/>
      <c r="QMX371" s="300"/>
      <c r="QMY371" s="300"/>
      <c r="QMZ371" s="300"/>
      <c r="QNA371" s="301"/>
      <c r="QNB371" s="300"/>
      <c r="QNC371" s="300"/>
      <c r="QND371" s="300"/>
      <c r="QNE371" s="301"/>
      <c r="QNF371" s="300"/>
      <c r="QNG371" s="300"/>
      <c r="QNH371" s="300"/>
      <c r="QNI371" s="301"/>
      <c r="QNJ371" s="300"/>
      <c r="QNK371" s="300"/>
      <c r="QNL371" s="300"/>
      <c r="QNM371" s="301"/>
      <c r="QNN371" s="300"/>
      <c r="QNO371" s="300"/>
      <c r="QNP371" s="300"/>
      <c r="QNQ371" s="301"/>
      <c r="QNR371" s="300"/>
      <c r="QNS371" s="300"/>
      <c r="QNT371" s="300"/>
      <c r="QNU371" s="301"/>
      <c r="QNV371" s="300"/>
      <c r="QNW371" s="300"/>
      <c r="QNX371" s="300"/>
      <c r="QNY371" s="301"/>
      <c r="QNZ371" s="300"/>
      <c r="QOA371" s="300"/>
      <c r="QOB371" s="300"/>
      <c r="QOC371" s="301"/>
      <c r="QOD371" s="300"/>
      <c r="QOE371" s="300"/>
      <c r="QOF371" s="300"/>
      <c r="QOG371" s="301"/>
      <c r="QOH371" s="300"/>
      <c r="QOI371" s="300"/>
      <c r="QOJ371" s="300"/>
      <c r="QOK371" s="301"/>
      <c r="QOL371" s="300"/>
      <c r="QOM371" s="300"/>
      <c r="QON371" s="300"/>
      <c r="QOO371" s="301"/>
      <c r="QOP371" s="300"/>
      <c r="QOQ371" s="300"/>
      <c r="QOR371" s="300"/>
      <c r="QOS371" s="301"/>
      <c r="QOT371" s="300"/>
      <c r="QOU371" s="300"/>
      <c r="QOV371" s="300"/>
      <c r="QOW371" s="301"/>
      <c r="QOX371" s="300"/>
      <c r="QOY371" s="300"/>
      <c r="QOZ371" s="300"/>
      <c r="QPA371" s="301"/>
      <c r="QPB371" s="300"/>
      <c r="QPC371" s="300"/>
      <c r="QPD371" s="300"/>
      <c r="QPE371" s="301"/>
      <c r="QPF371" s="300"/>
      <c r="QPG371" s="300"/>
      <c r="QPH371" s="300"/>
      <c r="QPI371" s="301"/>
      <c r="QPJ371" s="300"/>
      <c r="QPK371" s="300"/>
      <c r="QPL371" s="300"/>
      <c r="QPM371" s="301"/>
      <c r="QPN371" s="300"/>
      <c r="QPO371" s="300"/>
      <c r="QPP371" s="300"/>
      <c r="QPQ371" s="301"/>
      <c r="QPR371" s="300"/>
      <c r="QPS371" s="300"/>
      <c r="QPT371" s="300"/>
      <c r="QPU371" s="301"/>
      <c r="QPV371" s="300"/>
      <c r="QPW371" s="300"/>
      <c r="QPX371" s="300"/>
      <c r="QPY371" s="301"/>
      <c r="QPZ371" s="300"/>
      <c r="QQA371" s="300"/>
      <c r="QQB371" s="300"/>
      <c r="QQC371" s="301"/>
      <c r="QQD371" s="300"/>
      <c r="QQE371" s="300"/>
      <c r="QQF371" s="300"/>
      <c r="QQG371" s="301"/>
      <c r="QQH371" s="300"/>
      <c r="QQI371" s="300"/>
      <c r="QQJ371" s="300"/>
      <c r="QQK371" s="301"/>
      <c r="QQL371" s="300"/>
      <c r="QQM371" s="300"/>
      <c r="QQN371" s="300"/>
      <c r="QQO371" s="301"/>
      <c r="QQP371" s="300"/>
      <c r="QQQ371" s="300"/>
      <c r="QQR371" s="300"/>
      <c r="QQS371" s="301"/>
      <c r="QQT371" s="300"/>
      <c r="QQU371" s="300"/>
      <c r="QQV371" s="300"/>
      <c r="QQW371" s="301"/>
      <c r="QQX371" s="300"/>
      <c r="QQY371" s="300"/>
      <c r="QQZ371" s="300"/>
      <c r="QRA371" s="301"/>
      <c r="QRB371" s="300"/>
      <c r="QRC371" s="300"/>
      <c r="QRD371" s="300"/>
      <c r="QRE371" s="301"/>
      <c r="QRF371" s="300"/>
      <c r="QRG371" s="396"/>
      <c r="QRH371" s="396"/>
      <c r="QRI371" s="396"/>
      <c r="QRJ371" s="396"/>
      <c r="QRK371" s="167"/>
      <c r="QRL371" s="653"/>
      <c r="QRM371" s="653"/>
      <c r="QRN371" s="653"/>
      <c r="QRO371" s="258"/>
      <c r="QRP371" s="300"/>
      <c r="QRQ371" s="300"/>
      <c r="QRR371" s="301"/>
      <c r="QRS371" s="300"/>
      <c r="QRT371" s="300"/>
      <c r="QRU371" s="300"/>
      <c r="QRV371" s="301"/>
      <c r="QRW371" s="300"/>
      <c r="QRX371" s="300"/>
      <c r="QRY371" s="300"/>
      <c r="QRZ371" s="301"/>
      <c r="QSA371" s="300"/>
      <c r="QSB371" s="300"/>
      <c r="QSC371" s="300"/>
      <c r="QSD371" s="301"/>
      <c r="QSE371" s="300"/>
      <c r="QSF371" s="300"/>
      <c r="QSG371" s="300"/>
      <c r="QSH371" s="301"/>
      <c r="QSI371" s="300"/>
      <c r="QSJ371" s="300"/>
      <c r="QSK371" s="300"/>
      <c r="QSL371" s="301"/>
      <c r="QSM371" s="300"/>
      <c r="QSN371" s="300"/>
      <c r="QSO371" s="300"/>
      <c r="QSP371" s="301"/>
      <c r="QSQ371" s="300"/>
      <c r="QSR371" s="300"/>
      <c r="QSS371" s="300"/>
      <c r="QST371" s="301"/>
      <c r="QSU371" s="300"/>
      <c r="QSV371" s="300"/>
      <c r="QSW371" s="300"/>
      <c r="QSX371" s="301"/>
      <c r="QSY371" s="300"/>
      <c r="QSZ371" s="300"/>
      <c r="QTA371" s="300"/>
      <c r="QTB371" s="301"/>
      <c r="QTC371" s="300"/>
      <c r="QTD371" s="300"/>
      <c r="QTE371" s="300"/>
      <c r="QTF371" s="301"/>
      <c r="QTG371" s="300"/>
      <c r="QTH371" s="300"/>
      <c r="QTI371" s="300"/>
      <c r="QTJ371" s="301"/>
      <c r="QTK371" s="300"/>
      <c r="QTL371" s="300"/>
      <c r="QTM371" s="300"/>
      <c r="QTN371" s="301"/>
      <c r="QTO371" s="300"/>
      <c r="QTP371" s="300"/>
      <c r="QTQ371" s="300"/>
      <c r="QTR371" s="301"/>
      <c r="QTS371" s="300"/>
      <c r="QTT371" s="300"/>
      <c r="QTU371" s="300"/>
      <c r="QTV371" s="301"/>
      <c r="QTW371" s="300"/>
      <c r="QTX371" s="300"/>
      <c r="QTY371" s="300"/>
      <c r="QTZ371" s="301"/>
      <c r="QUA371" s="300"/>
      <c r="QUB371" s="300"/>
      <c r="QUC371" s="300"/>
      <c r="QUD371" s="301"/>
      <c r="QUE371" s="300"/>
      <c r="QUF371" s="300"/>
      <c r="QUG371" s="300"/>
      <c r="QUH371" s="301"/>
      <c r="QUI371" s="300"/>
      <c r="QUJ371" s="300"/>
      <c r="QUK371" s="300"/>
      <c r="QUL371" s="301"/>
      <c r="QUM371" s="300"/>
      <c r="QUN371" s="300"/>
      <c r="QUO371" s="300"/>
      <c r="QUP371" s="301"/>
      <c r="QUQ371" s="300"/>
      <c r="QUR371" s="300"/>
      <c r="QUS371" s="300"/>
      <c r="QUT371" s="301"/>
      <c r="QUU371" s="300"/>
      <c r="QUV371" s="300"/>
      <c r="QUW371" s="300"/>
      <c r="QUX371" s="301"/>
      <c r="QUY371" s="300"/>
      <c r="QUZ371" s="300"/>
      <c r="QVA371" s="300"/>
      <c r="QVB371" s="301"/>
      <c r="QVC371" s="300"/>
      <c r="QVD371" s="300"/>
      <c r="QVE371" s="300"/>
      <c r="QVF371" s="301"/>
      <c r="QVG371" s="300"/>
      <c r="QVH371" s="300"/>
      <c r="QVI371" s="300"/>
      <c r="QVJ371" s="301"/>
      <c r="QVK371" s="300"/>
      <c r="QVL371" s="300"/>
      <c r="QVM371" s="300"/>
      <c r="QVN371" s="301"/>
      <c r="QVO371" s="300"/>
      <c r="QVP371" s="300"/>
      <c r="QVQ371" s="300"/>
      <c r="QVR371" s="301"/>
      <c r="QVS371" s="300"/>
      <c r="QVT371" s="300"/>
      <c r="QVU371" s="300"/>
      <c r="QVV371" s="301"/>
      <c r="QVW371" s="300"/>
      <c r="QVX371" s="300"/>
      <c r="QVY371" s="300"/>
      <c r="QVZ371" s="301"/>
      <c r="QWA371" s="300"/>
      <c r="QWB371" s="300"/>
      <c r="QWC371" s="300"/>
      <c r="QWD371" s="301"/>
      <c r="QWE371" s="300"/>
      <c r="QWF371" s="300"/>
      <c r="QWG371" s="300"/>
      <c r="QWH371" s="301"/>
      <c r="QWI371" s="300"/>
      <c r="QWJ371" s="396"/>
      <c r="QWK371" s="396"/>
      <c r="QWL371" s="396"/>
      <c r="QWM371" s="396"/>
      <c r="QWN371" s="167"/>
      <c r="QWO371" s="653"/>
      <c r="QWP371" s="653"/>
      <c r="QWQ371" s="653"/>
      <c r="QWR371" s="258"/>
      <c r="QWS371" s="300"/>
      <c r="QWT371" s="300"/>
      <c r="QWU371" s="301"/>
      <c r="QWV371" s="300"/>
      <c r="QWW371" s="300"/>
      <c r="QWX371" s="300"/>
      <c r="QWY371" s="301"/>
      <c r="QWZ371" s="300"/>
      <c r="QXA371" s="300"/>
      <c r="QXB371" s="300"/>
      <c r="QXC371" s="301"/>
      <c r="QXD371" s="300"/>
      <c r="QXE371" s="300"/>
      <c r="QXF371" s="300"/>
      <c r="QXG371" s="301"/>
      <c r="QXH371" s="300"/>
      <c r="QXI371" s="300"/>
      <c r="QXJ371" s="300"/>
      <c r="QXK371" s="301"/>
      <c r="QXL371" s="300"/>
      <c r="QXM371" s="300"/>
      <c r="QXN371" s="300"/>
      <c r="QXO371" s="301"/>
      <c r="QXP371" s="300"/>
      <c r="QXQ371" s="300"/>
      <c r="QXR371" s="300"/>
      <c r="QXS371" s="301"/>
      <c r="QXT371" s="300"/>
      <c r="QXU371" s="300"/>
      <c r="QXV371" s="300"/>
      <c r="QXW371" s="301"/>
      <c r="QXX371" s="300"/>
      <c r="QXY371" s="300"/>
      <c r="QXZ371" s="300"/>
      <c r="QYA371" s="301"/>
      <c r="QYB371" s="300"/>
      <c r="QYC371" s="300"/>
      <c r="QYD371" s="300"/>
      <c r="QYE371" s="301"/>
      <c r="QYF371" s="300"/>
      <c r="QYG371" s="300"/>
      <c r="QYH371" s="300"/>
      <c r="QYI371" s="301"/>
      <c r="QYJ371" s="300"/>
      <c r="QYK371" s="300"/>
      <c r="QYL371" s="300"/>
      <c r="QYM371" s="301"/>
      <c r="QYN371" s="300"/>
      <c r="QYO371" s="300"/>
      <c r="QYP371" s="300"/>
      <c r="QYQ371" s="301"/>
      <c r="QYR371" s="300"/>
      <c r="QYS371" s="300"/>
      <c r="QYT371" s="300"/>
      <c r="QYU371" s="301"/>
      <c r="QYV371" s="300"/>
      <c r="QYW371" s="300"/>
      <c r="QYX371" s="300"/>
      <c r="QYY371" s="301"/>
      <c r="QYZ371" s="300"/>
      <c r="QZA371" s="300"/>
      <c r="QZB371" s="300"/>
      <c r="QZC371" s="301"/>
      <c r="QZD371" s="300"/>
      <c r="QZE371" s="300"/>
      <c r="QZF371" s="300"/>
      <c r="QZG371" s="301"/>
      <c r="QZH371" s="300"/>
      <c r="QZI371" s="300"/>
      <c r="QZJ371" s="300"/>
      <c r="QZK371" s="301"/>
      <c r="QZL371" s="300"/>
      <c r="QZM371" s="300"/>
      <c r="QZN371" s="300"/>
      <c r="QZO371" s="301"/>
      <c r="QZP371" s="300"/>
      <c r="QZQ371" s="300"/>
      <c r="QZR371" s="300"/>
      <c r="QZS371" s="301"/>
      <c r="QZT371" s="300"/>
      <c r="QZU371" s="300"/>
      <c r="QZV371" s="300"/>
      <c r="QZW371" s="301"/>
      <c r="QZX371" s="300"/>
      <c r="QZY371" s="300"/>
      <c r="QZZ371" s="300"/>
      <c r="RAA371" s="301"/>
      <c r="RAB371" s="300"/>
      <c r="RAC371" s="300"/>
      <c r="RAD371" s="300"/>
      <c r="RAE371" s="301"/>
      <c r="RAF371" s="300"/>
      <c r="RAG371" s="300"/>
      <c r="RAH371" s="300"/>
      <c r="RAI371" s="301"/>
      <c r="RAJ371" s="300"/>
      <c r="RAK371" s="300"/>
      <c r="RAL371" s="300"/>
      <c r="RAM371" s="301"/>
      <c r="RAN371" s="300"/>
      <c r="RAO371" s="300"/>
      <c r="RAP371" s="300"/>
      <c r="RAQ371" s="301"/>
      <c r="RAR371" s="300"/>
      <c r="RAS371" s="300"/>
      <c r="RAT371" s="300"/>
      <c r="RAU371" s="301"/>
      <c r="RAV371" s="300"/>
      <c r="RAW371" s="300"/>
      <c r="RAX371" s="300"/>
      <c r="RAY371" s="301"/>
      <c r="RAZ371" s="300"/>
      <c r="RBA371" s="300"/>
      <c r="RBB371" s="300"/>
      <c r="RBC371" s="301"/>
      <c r="RBD371" s="300"/>
      <c r="RBE371" s="300"/>
      <c r="RBF371" s="300"/>
      <c r="RBG371" s="301"/>
      <c r="RBH371" s="300"/>
      <c r="RBI371" s="300"/>
      <c r="RBJ371" s="300"/>
      <c r="RBK371" s="301"/>
      <c r="RBL371" s="300"/>
      <c r="RBM371" s="396"/>
      <c r="RBN371" s="396"/>
      <c r="RBO371" s="396"/>
      <c r="RBP371" s="396"/>
      <c r="RBQ371" s="167"/>
      <c r="RBR371" s="653"/>
      <c r="RBS371" s="653"/>
      <c r="RBT371" s="653"/>
      <c r="RBU371" s="258"/>
      <c r="RBV371" s="300"/>
      <c r="RBW371" s="300"/>
      <c r="RBX371" s="301"/>
      <c r="RBY371" s="300"/>
      <c r="RBZ371" s="300"/>
      <c r="RCA371" s="300"/>
      <c r="RCB371" s="301"/>
      <c r="RCC371" s="300"/>
      <c r="RCD371" s="300"/>
      <c r="RCE371" s="300"/>
      <c r="RCF371" s="301"/>
      <c r="RCG371" s="300"/>
      <c r="RCH371" s="300"/>
      <c r="RCI371" s="300"/>
      <c r="RCJ371" s="301"/>
      <c r="RCK371" s="300"/>
      <c r="RCL371" s="300"/>
      <c r="RCM371" s="300"/>
      <c r="RCN371" s="301"/>
      <c r="RCO371" s="300"/>
      <c r="RCP371" s="300"/>
      <c r="RCQ371" s="300"/>
      <c r="RCR371" s="301"/>
      <c r="RCS371" s="300"/>
      <c r="RCT371" s="300"/>
      <c r="RCU371" s="300"/>
      <c r="RCV371" s="301"/>
      <c r="RCW371" s="300"/>
      <c r="RCX371" s="300"/>
      <c r="RCY371" s="300"/>
      <c r="RCZ371" s="301"/>
      <c r="RDA371" s="300"/>
      <c r="RDB371" s="300"/>
      <c r="RDC371" s="300"/>
      <c r="RDD371" s="301"/>
      <c r="RDE371" s="300"/>
      <c r="RDF371" s="300"/>
      <c r="RDG371" s="300"/>
      <c r="RDH371" s="301"/>
      <c r="RDI371" s="300"/>
      <c r="RDJ371" s="300"/>
      <c r="RDK371" s="300"/>
      <c r="RDL371" s="301"/>
      <c r="RDM371" s="300"/>
      <c r="RDN371" s="300"/>
      <c r="RDO371" s="300"/>
      <c r="RDP371" s="301"/>
      <c r="RDQ371" s="300"/>
      <c r="RDR371" s="300"/>
      <c r="RDS371" s="300"/>
      <c r="RDT371" s="301"/>
      <c r="RDU371" s="300"/>
      <c r="RDV371" s="300"/>
      <c r="RDW371" s="300"/>
      <c r="RDX371" s="301"/>
      <c r="RDY371" s="300"/>
      <c r="RDZ371" s="300"/>
      <c r="REA371" s="300"/>
      <c r="REB371" s="301"/>
      <c r="REC371" s="300"/>
      <c r="RED371" s="300"/>
      <c r="REE371" s="300"/>
      <c r="REF371" s="301"/>
      <c r="REG371" s="300"/>
      <c r="REH371" s="300"/>
      <c r="REI371" s="300"/>
      <c r="REJ371" s="301"/>
      <c r="REK371" s="300"/>
      <c r="REL371" s="300"/>
      <c r="REM371" s="300"/>
      <c r="REN371" s="301"/>
      <c r="REO371" s="300"/>
      <c r="REP371" s="300"/>
      <c r="REQ371" s="300"/>
      <c r="RER371" s="301"/>
      <c r="RES371" s="300"/>
      <c r="RET371" s="300"/>
      <c r="REU371" s="300"/>
      <c r="REV371" s="301"/>
      <c r="REW371" s="300"/>
      <c r="REX371" s="300"/>
      <c r="REY371" s="300"/>
      <c r="REZ371" s="301"/>
      <c r="RFA371" s="300"/>
      <c r="RFB371" s="300"/>
      <c r="RFC371" s="300"/>
      <c r="RFD371" s="301"/>
      <c r="RFE371" s="300"/>
      <c r="RFF371" s="300"/>
      <c r="RFG371" s="300"/>
      <c r="RFH371" s="301"/>
      <c r="RFI371" s="300"/>
      <c r="RFJ371" s="300"/>
      <c r="RFK371" s="300"/>
      <c r="RFL371" s="301"/>
      <c r="RFM371" s="300"/>
      <c r="RFN371" s="300"/>
      <c r="RFO371" s="300"/>
      <c r="RFP371" s="301"/>
      <c r="RFQ371" s="300"/>
      <c r="RFR371" s="300"/>
      <c r="RFS371" s="300"/>
      <c r="RFT371" s="301"/>
      <c r="RFU371" s="300"/>
      <c r="RFV371" s="300"/>
      <c r="RFW371" s="300"/>
      <c r="RFX371" s="301"/>
      <c r="RFY371" s="300"/>
      <c r="RFZ371" s="300"/>
      <c r="RGA371" s="300"/>
      <c r="RGB371" s="301"/>
      <c r="RGC371" s="300"/>
      <c r="RGD371" s="300"/>
      <c r="RGE371" s="300"/>
      <c r="RGF371" s="301"/>
      <c r="RGG371" s="300"/>
      <c r="RGH371" s="300"/>
      <c r="RGI371" s="300"/>
      <c r="RGJ371" s="301"/>
      <c r="RGK371" s="300"/>
      <c r="RGL371" s="300"/>
      <c r="RGM371" s="300"/>
      <c r="RGN371" s="301"/>
      <c r="RGO371" s="300"/>
      <c r="RGP371" s="396"/>
      <c r="RGQ371" s="396"/>
      <c r="RGR371" s="396"/>
      <c r="RGS371" s="396"/>
      <c r="RGT371" s="167"/>
      <c r="RGU371" s="653"/>
      <c r="RGV371" s="653"/>
      <c r="RGW371" s="653"/>
      <c r="RGX371" s="258"/>
      <c r="RGY371" s="300"/>
      <c r="RGZ371" s="300"/>
      <c r="RHA371" s="301"/>
      <c r="RHB371" s="300"/>
      <c r="RHC371" s="300"/>
      <c r="RHD371" s="300"/>
      <c r="RHE371" s="301"/>
      <c r="RHF371" s="300"/>
      <c r="RHG371" s="300"/>
      <c r="RHH371" s="300"/>
      <c r="RHI371" s="301"/>
      <c r="RHJ371" s="300"/>
      <c r="RHK371" s="300"/>
      <c r="RHL371" s="300"/>
      <c r="RHM371" s="301"/>
      <c r="RHN371" s="300"/>
      <c r="RHO371" s="300"/>
      <c r="RHP371" s="300"/>
      <c r="RHQ371" s="301"/>
      <c r="RHR371" s="300"/>
      <c r="RHS371" s="300"/>
      <c r="RHT371" s="300"/>
      <c r="RHU371" s="301"/>
      <c r="RHV371" s="300"/>
      <c r="RHW371" s="300"/>
      <c r="RHX371" s="300"/>
      <c r="RHY371" s="301"/>
      <c r="RHZ371" s="300"/>
      <c r="RIA371" s="300"/>
      <c r="RIB371" s="300"/>
      <c r="RIC371" s="301"/>
      <c r="RID371" s="300"/>
      <c r="RIE371" s="300"/>
      <c r="RIF371" s="300"/>
      <c r="RIG371" s="301"/>
      <c r="RIH371" s="300"/>
      <c r="RII371" s="300"/>
      <c r="RIJ371" s="300"/>
      <c r="RIK371" s="301"/>
      <c r="RIL371" s="300"/>
      <c r="RIM371" s="300"/>
      <c r="RIN371" s="300"/>
      <c r="RIO371" s="301"/>
      <c r="RIP371" s="300"/>
      <c r="RIQ371" s="300"/>
      <c r="RIR371" s="300"/>
      <c r="RIS371" s="301"/>
      <c r="RIT371" s="300"/>
      <c r="RIU371" s="300"/>
      <c r="RIV371" s="300"/>
      <c r="RIW371" s="301"/>
      <c r="RIX371" s="300"/>
      <c r="RIY371" s="300"/>
      <c r="RIZ371" s="300"/>
      <c r="RJA371" s="301"/>
      <c r="RJB371" s="300"/>
      <c r="RJC371" s="300"/>
      <c r="RJD371" s="300"/>
      <c r="RJE371" s="301"/>
      <c r="RJF371" s="300"/>
      <c r="RJG371" s="300"/>
      <c r="RJH371" s="300"/>
      <c r="RJI371" s="301"/>
      <c r="RJJ371" s="300"/>
      <c r="RJK371" s="300"/>
      <c r="RJL371" s="300"/>
      <c r="RJM371" s="301"/>
      <c r="RJN371" s="300"/>
      <c r="RJO371" s="300"/>
      <c r="RJP371" s="300"/>
      <c r="RJQ371" s="301"/>
      <c r="RJR371" s="300"/>
      <c r="RJS371" s="300"/>
      <c r="RJT371" s="300"/>
      <c r="RJU371" s="301"/>
      <c r="RJV371" s="300"/>
      <c r="RJW371" s="300"/>
      <c r="RJX371" s="300"/>
      <c r="RJY371" s="301"/>
      <c r="RJZ371" s="300"/>
      <c r="RKA371" s="300"/>
      <c r="RKB371" s="300"/>
      <c r="RKC371" s="301"/>
      <c r="RKD371" s="300"/>
      <c r="RKE371" s="300"/>
      <c r="RKF371" s="300"/>
      <c r="RKG371" s="301"/>
      <c r="RKH371" s="300"/>
      <c r="RKI371" s="300"/>
      <c r="RKJ371" s="300"/>
      <c r="RKK371" s="301"/>
      <c r="RKL371" s="300"/>
      <c r="RKM371" s="300"/>
      <c r="RKN371" s="300"/>
      <c r="RKO371" s="301"/>
      <c r="RKP371" s="300"/>
      <c r="RKQ371" s="300"/>
      <c r="RKR371" s="300"/>
      <c r="RKS371" s="301"/>
      <c r="RKT371" s="300"/>
      <c r="RKU371" s="300"/>
      <c r="RKV371" s="300"/>
      <c r="RKW371" s="301"/>
      <c r="RKX371" s="300"/>
      <c r="RKY371" s="300"/>
      <c r="RKZ371" s="300"/>
      <c r="RLA371" s="301"/>
      <c r="RLB371" s="300"/>
      <c r="RLC371" s="300"/>
      <c r="RLD371" s="300"/>
      <c r="RLE371" s="301"/>
      <c r="RLF371" s="300"/>
      <c r="RLG371" s="300"/>
      <c r="RLH371" s="300"/>
      <c r="RLI371" s="301"/>
      <c r="RLJ371" s="300"/>
      <c r="RLK371" s="300"/>
      <c r="RLL371" s="300"/>
      <c r="RLM371" s="301"/>
      <c r="RLN371" s="300"/>
      <c r="RLO371" s="300"/>
      <c r="RLP371" s="300"/>
      <c r="RLQ371" s="301"/>
      <c r="RLR371" s="300"/>
      <c r="RLS371" s="396"/>
      <c r="RLT371" s="396"/>
      <c r="RLU371" s="396"/>
      <c r="RLV371" s="396"/>
      <c r="RLW371" s="167"/>
      <c r="RLX371" s="653"/>
      <c r="RLY371" s="653"/>
      <c r="RLZ371" s="653"/>
      <c r="RMA371" s="258"/>
      <c r="RMB371" s="300"/>
      <c r="RMC371" s="300"/>
      <c r="RMD371" s="301"/>
      <c r="RME371" s="300"/>
      <c r="RMF371" s="300"/>
      <c r="RMG371" s="300"/>
      <c r="RMH371" s="301"/>
      <c r="RMI371" s="300"/>
      <c r="RMJ371" s="300"/>
      <c r="RMK371" s="300"/>
      <c r="RML371" s="301"/>
      <c r="RMM371" s="300"/>
      <c r="RMN371" s="300"/>
      <c r="RMO371" s="300"/>
      <c r="RMP371" s="301"/>
      <c r="RMQ371" s="300"/>
      <c r="RMR371" s="300"/>
      <c r="RMS371" s="300"/>
      <c r="RMT371" s="301"/>
      <c r="RMU371" s="300"/>
      <c r="RMV371" s="300"/>
      <c r="RMW371" s="300"/>
      <c r="RMX371" s="301"/>
      <c r="RMY371" s="300"/>
      <c r="RMZ371" s="300"/>
      <c r="RNA371" s="300"/>
      <c r="RNB371" s="301"/>
      <c r="RNC371" s="300"/>
      <c r="RND371" s="300"/>
      <c r="RNE371" s="300"/>
      <c r="RNF371" s="301"/>
      <c r="RNG371" s="300"/>
      <c r="RNH371" s="300"/>
      <c r="RNI371" s="300"/>
      <c r="RNJ371" s="301"/>
      <c r="RNK371" s="300"/>
      <c r="RNL371" s="300"/>
      <c r="RNM371" s="300"/>
      <c r="RNN371" s="301"/>
      <c r="RNO371" s="300"/>
      <c r="RNP371" s="300"/>
      <c r="RNQ371" s="300"/>
      <c r="RNR371" s="301"/>
      <c r="RNS371" s="300"/>
      <c r="RNT371" s="300"/>
      <c r="RNU371" s="300"/>
      <c r="RNV371" s="301"/>
      <c r="RNW371" s="300"/>
      <c r="RNX371" s="300"/>
      <c r="RNY371" s="300"/>
      <c r="RNZ371" s="301"/>
      <c r="ROA371" s="300"/>
      <c r="ROB371" s="300"/>
      <c r="ROC371" s="300"/>
      <c r="ROD371" s="301"/>
      <c r="ROE371" s="300"/>
      <c r="ROF371" s="300"/>
      <c r="ROG371" s="300"/>
      <c r="ROH371" s="301"/>
      <c r="ROI371" s="300"/>
      <c r="ROJ371" s="300"/>
      <c r="ROK371" s="300"/>
      <c r="ROL371" s="301"/>
      <c r="ROM371" s="300"/>
      <c r="RON371" s="300"/>
      <c r="ROO371" s="300"/>
      <c r="ROP371" s="301"/>
      <c r="ROQ371" s="300"/>
      <c r="ROR371" s="300"/>
      <c r="ROS371" s="300"/>
      <c r="ROT371" s="301"/>
      <c r="ROU371" s="300"/>
      <c r="ROV371" s="300"/>
      <c r="ROW371" s="300"/>
      <c r="ROX371" s="301"/>
      <c r="ROY371" s="300"/>
      <c r="ROZ371" s="300"/>
      <c r="RPA371" s="300"/>
      <c r="RPB371" s="301"/>
      <c r="RPC371" s="300"/>
      <c r="RPD371" s="300"/>
      <c r="RPE371" s="300"/>
      <c r="RPF371" s="301"/>
      <c r="RPG371" s="300"/>
      <c r="RPH371" s="300"/>
      <c r="RPI371" s="300"/>
      <c r="RPJ371" s="301"/>
      <c r="RPK371" s="300"/>
      <c r="RPL371" s="300"/>
      <c r="RPM371" s="300"/>
      <c r="RPN371" s="301"/>
      <c r="RPO371" s="300"/>
      <c r="RPP371" s="300"/>
      <c r="RPQ371" s="300"/>
      <c r="RPR371" s="301"/>
      <c r="RPS371" s="300"/>
      <c r="RPT371" s="300"/>
      <c r="RPU371" s="300"/>
      <c r="RPV371" s="301"/>
      <c r="RPW371" s="300"/>
      <c r="RPX371" s="300"/>
      <c r="RPY371" s="300"/>
      <c r="RPZ371" s="301"/>
      <c r="RQA371" s="300"/>
      <c r="RQB371" s="300"/>
      <c r="RQC371" s="300"/>
      <c r="RQD371" s="301"/>
      <c r="RQE371" s="300"/>
      <c r="RQF371" s="300"/>
      <c r="RQG371" s="300"/>
      <c r="RQH371" s="301"/>
      <c r="RQI371" s="300"/>
      <c r="RQJ371" s="300"/>
      <c r="RQK371" s="300"/>
      <c r="RQL371" s="301"/>
      <c r="RQM371" s="300"/>
      <c r="RQN371" s="300"/>
      <c r="RQO371" s="300"/>
      <c r="RQP371" s="301"/>
      <c r="RQQ371" s="300"/>
      <c r="RQR371" s="300"/>
      <c r="RQS371" s="300"/>
      <c r="RQT371" s="301"/>
      <c r="RQU371" s="300"/>
      <c r="RQV371" s="396"/>
      <c r="RQW371" s="396"/>
      <c r="RQX371" s="396"/>
      <c r="RQY371" s="396"/>
      <c r="RQZ371" s="167"/>
      <c r="RRA371" s="653"/>
      <c r="RRB371" s="653"/>
      <c r="RRC371" s="653"/>
      <c r="RRD371" s="258"/>
      <c r="RRE371" s="300"/>
      <c r="RRF371" s="300"/>
      <c r="RRG371" s="301"/>
      <c r="RRH371" s="300"/>
      <c r="RRI371" s="300"/>
      <c r="RRJ371" s="300"/>
      <c r="RRK371" s="301"/>
      <c r="RRL371" s="300"/>
      <c r="RRM371" s="300"/>
      <c r="RRN371" s="300"/>
      <c r="RRO371" s="301"/>
      <c r="RRP371" s="300"/>
      <c r="RRQ371" s="300"/>
      <c r="RRR371" s="300"/>
      <c r="RRS371" s="301"/>
      <c r="RRT371" s="300"/>
      <c r="RRU371" s="300"/>
      <c r="RRV371" s="300"/>
      <c r="RRW371" s="301"/>
      <c r="RRX371" s="300"/>
      <c r="RRY371" s="300"/>
      <c r="RRZ371" s="300"/>
      <c r="RSA371" s="301"/>
      <c r="RSB371" s="300"/>
      <c r="RSC371" s="300"/>
      <c r="RSD371" s="300"/>
      <c r="RSE371" s="301"/>
      <c r="RSF371" s="300"/>
      <c r="RSG371" s="300"/>
      <c r="RSH371" s="300"/>
      <c r="RSI371" s="301"/>
      <c r="RSJ371" s="300"/>
      <c r="RSK371" s="300"/>
      <c r="RSL371" s="300"/>
      <c r="RSM371" s="301"/>
      <c r="RSN371" s="300"/>
      <c r="RSO371" s="300"/>
      <c r="RSP371" s="300"/>
      <c r="RSQ371" s="301"/>
      <c r="RSR371" s="300"/>
      <c r="RSS371" s="300"/>
      <c r="RST371" s="300"/>
      <c r="RSU371" s="301"/>
      <c r="RSV371" s="300"/>
      <c r="RSW371" s="300"/>
      <c r="RSX371" s="300"/>
      <c r="RSY371" s="301"/>
      <c r="RSZ371" s="300"/>
      <c r="RTA371" s="300"/>
      <c r="RTB371" s="300"/>
      <c r="RTC371" s="301"/>
      <c r="RTD371" s="300"/>
      <c r="RTE371" s="300"/>
      <c r="RTF371" s="300"/>
      <c r="RTG371" s="301"/>
      <c r="RTH371" s="300"/>
      <c r="RTI371" s="300"/>
      <c r="RTJ371" s="300"/>
      <c r="RTK371" s="301"/>
      <c r="RTL371" s="300"/>
      <c r="RTM371" s="300"/>
      <c r="RTN371" s="300"/>
      <c r="RTO371" s="301"/>
      <c r="RTP371" s="300"/>
      <c r="RTQ371" s="300"/>
      <c r="RTR371" s="300"/>
      <c r="RTS371" s="301"/>
      <c r="RTT371" s="300"/>
      <c r="RTU371" s="300"/>
      <c r="RTV371" s="300"/>
      <c r="RTW371" s="301"/>
      <c r="RTX371" s="300"/>
      <c r="RTY371" s="300"/>
      <c r="RTZ371" s="300"/>
      <c r="RUA371" s="301"/>
      <c r="RUB371" s="300"/>
      <c r="RUC371" s="300"/>
      <c r="RUD371" s="300"/>
      <c r="RUE371" s="301"/>
      <c r="RUF371" s="300"/>
      <c r="RUG371" s="300"/>
      <c r="RUH371" s="300"/>
      <c r="RUI371" s="301"/>
      <c r="RUJ371" s="300"/>
      <c r="RUK371" s="300"/>
      <c r="RUL371" s="300"/>
      <c r="RUM371" s="301"/>
      <c r="RUN371" s="300"/>
      <c r="RUO371" s="300"/>
      <c r="RUP371" s="300"/>
      <c r="RUQ371" s="301"/>
      <c r="RUR371" s="300"/>
      <c r="RUS371" s="300"/>
      <c r="RUT371" s="300"/>
      <c r="RUU371" s="301"/>
      <c r="RUV371" s="300"/>
      <c r="RUW371" s="300"/>
      <c r="RUX371" s="300"/>
      <c r="RUY371" s="301"/>
      <c r="RUZ371" s="300"/>
      <c r="RVA371" s="300"/>
      <c r="RVB371" s="300"/>
      <c r="RVC371" s="301"/>
      <c r="RVD371" s="300"/>
      <c r="RVE371" s="300"/>
      <c r="RVF371" s="300"/>
      <c r="RVG371" s="301"/>
      <c r="RVH371" s="300"/>
      <c r="RVI371" s="300"/>
      <c r="RVJ371" s="300"/>
      <c r="RVK371" s="301"/>
      <c r="RVL371" s="300"/>
      <c r="RVM371" s="300"/>
      <c r="RVN371" s="300"/>
      <c r="RVO371" s="301"/>
      <c r="RVP371" s="300"/>
      <c r="RVQ371" s="300"/>
      <c r="RVR371" s="300"/>
      <c r="RVS371" s="301"/>
      <c r="RVT371" s="300"/>
      <c r="RVU371" s="300"/>
      <c r="RVV371" s="300"/>
      <c r="RVW371" s="301"/>
      <c r="RVX371" s="300"/>
      <c r="RVY371" s="396"/>
      <c r="RVZ371" s="396"/>
      <c r="RWA371" s="396"/>
      <c r="RWB371" s="396"/>
      <c r="RWC371" s="167"/>
      <c r="RWD371" s="653"/>
      <c r="RWE371" s="653"/>
      <c r="RWF371" s="653"/>
      <c r="RWG371" s="258"/>
      <c r="RWH371" s="300"/>
      <c r="RWI371" s="300"/>
      <c r="RWJ371" s="301"/>
      <c r="RWK371" s="300"/>
      <c r="RWL371" s="300"/>
      <c r="RWM371" s="300"/>
      <c r="RWN371" s="301"/>
      <c r="RWO371" s="300"/>
      <c r="RWP371" s="300"/>
      <c r="RWQ371" s="300"/>
      <c r="RWR371" s="301"/>
      <c r="RWS371" s="300"/>
      <c r="RWT371" s="300"/>
      <c r="RWU371" s="300"/>
      <c r="RWV371" s="301"/>
      <c r="RWW371" s="300"/>
      <c r="RWX371" s="300"/>
      <c r="RWY371" s="300"/>
      <c r="RWZ371" s="301"/>
      <c r="RXA371" s="300"/>
      <c r="RXB371" s="300"/>
      <c r="RXC371" s="300"/>
      <c r="RXD371" s="301"/>
      <c r="RXE371" s="300"/>
      <c r="RXF371" s="300"/>
      <c r="RXG371" s="300"/>
      <c r="RXH371" s="301"/>
      <c r="RXI371" s="300"/>
      <c r="RXJ371" s="300"/>
      <c r="RXK371" s="300"/>
      <c r="RXL371" s="301"/>
      <c r="RXM371" s="300"/>
      <c r="RXN371" s="300"/>
      <c r="RXO371" s="300"/>
      <c r="RXP371" s="301"/>
      <c r="RXQ371" s="300"/>
      <c r="RXR371" s="300"/>
      <c r="RXS371" s="300"/>
      <c r="RXT371" s="301"/>
      <c r="RXU371" s="300"/>
      <c r="RXV371" s="300"/>
      <c r="RXW371" s="300"/>
      <c r="RXX371" s="301"/>
      <c r="RXY371" s="300"/>
      <c r="RXZ371" s="300"/>
      <c r="RYA371" s="300"/>
      <c r="RYB371" s="301"/>
      <c r="RYC371" s="300"/>
      <c r="RYD371" s="300"/>
      <c r="RYE371" s="300"/>
      <c r="RYF371" s="301"/>
      <c r="RYG371" s="300"/>
      <c r="RYH371" s="300"/>
      <c r="RYI371" s="300"/>
      <c r="RYJ371" s="301"/>
      <c r="RYK371" s="300"/>
      <c r="RYL371" s="300"/>
      <c r="RYM371" s="300"/>
      <c r="RYN371" s="301"/>
      <c r="RYO371" s="300"/>
      <c r="RYP371" s="300"/>
      <c r="RYQ371" s="300"/>
      <c r="RYR371" s="301"/>
      <c r="RYS371" s="300"/>
      <c r="RYT371" s="300"/>
      <c r="RYU371" s="300"/>
      <c r="RYV371" s="301"/>
      <c r="RYW371" s="300"/>
      <c r="RYX371" s="300"/>
      <c r="RYY371" s="300"/>
      <c r="RYZ371" s="301"/>
      <c r="RZA371" s="300"/>
      <c r="RZB371" s="300"/>
      <c r="RZC371" s="300"/>
      <c r="RZD371" s="301"/>
      <c r="RZE371" s="300"/>
      <c r="RZF371" s="300"/>
      <c r="RZG371" s="300"/>
      <c r="RZH371" s="301"/>
      <c r="RZI371" s="300"/>
      <c r="RZJ371" s="300"/>
      <c r="RZK371" s="300"/>
      <c r="RZL371" s="301"/>
      <c r="RZM371" s="300"/>
      <c r="RZN371" s="300"/>
      <c r="RZO371" s="300"/>
      <c r="RZP371" s="301"/>
      <c r="RZQ371" s="300"/>
      <c r="RZR371" s="300"/>
      <c r="RZS371" s="300"/>
      <c r="RZT371" s="301"/>
      <c r="RZU371" s="300"/>
      <c r="RZV371" s="300"/>
      <c r="RZW371" s="300"/>
      <c r="RZX371" s="301"/>
      <c r="RZY371" s="300"/>
      <c r="RZZ371" s="300"/>
      <c r="SAA371" s="300"/>
      <c r="SAB371" s="301"/>
      <c r="SAC371" s="300"/>
      <c r="SAD371" s="300"/>
      <c r="SAE371" s="300"/>
      <c r="SAF371" s="301"/>
      <c r="SAG371" s="300"/>
      <c r="SAH371" s="300"/>
      <c r="SAI371" s="300"/>
      <c r="SAJ371" s="301"/>
      <c r="SAK371" s="300"/>
      <c r="SAL371" s="300"/>
      <c r="SAM371" s="300"/>
      <c r="SAN371" s="301"/>
      <c r="SAO371" s="300"/>
      <c r="SAP371" s="300"/>
      <c r="SAQ371" s="300"/>
      <c r="SAR371" s="301"/>
      <c r="SAS371" s="300"/>
      <c r="SAT371" s="300"/>
      <c r="SAU371" s="300"/>
      <c r="SAV371" s="301"/>
      <c r="SAW371" s="300"/>
      <c r="SAX371" s="300"/>
      <c r="SAY371" s="300"/>
      <c r="SAZ371" s="301"/>
      <c r="SBA371" s="300"/>
      <c r="SBB371" s="396"/>
      <c r="SBC371" s="396"/>
      <c r="SBD371" s="396"/>
      <c r="SBE371" s="396"/>
      <c r="SBF371" s="167"/>
      <c r="SBG371" s="653"/>
      <c r="SBH371" s="653"/>
      <c r="SBI371" s="653"/>
      <c r="SBJ371" s="258"/>
      <c r="SBK371" s="300"/>
      <c r="SBL371" s="300"/>
      <c r="SBM371" s="301"/>
      <c r="SBN371" s="300"/>
      <c r="SBO371" s="300"/>
      <c r="SBP371" s="300"/>
      <c r="SBQ371" s="301"/>
      <c r="SBR371" s="300"/>
      <c r="SBS371" s="300"/>
      <c r="SBT371" s="300"/>
      <c r="SBU371" s="301"/>
      <c r="SBV371" s="300"/>
      <c r="SBW371" s="300"/>
      <c r="SBX371" s="300"/>
      <c r="SBY371" s="301"/>
      <c r="SBZ371" s="300"/>
      <c r="SCA371" s="300"/>
      <c r="SCB371" s="300"/>
      <c r="SCC371" s="301"/>
      <c r="SCD371" s="300"/>
      <c r="SCE371" s="300"/>
      <c r="SCF371" s="300"/>
      <c r="SCG371" s="301"/>
      <c r="SCH371" s="300"/>
      <c r="SCI371" s="300"/>
      <c r="SCJ371" s="300"/>
      <c r="SCK371" s="301"/>
      <c r="SCL371" s="300"/>
      <c r="SCM371" s="300"/>
      <c r="SCN371" s="300"/>
      <c r="SCO371" s="301"/>
      <c r="SCP371" s="300"/>
      <c r="SCQ371" s="300"/>
      <c r="SCR371" s="300"/>
      <c r="SCS371" s="301"/>
      <c r="SCT371" s="300"/>
      <c r="SCU371" s="300"/>
      <c r="SCV371" s="300"/>
      <c r="SCW371" s="301"/>
      <c r="SCX371" s="300"/>
      <c r="SCY371" s="300"/>
      <c r="SCZ371" s="300"/>
      <c r="SDA371" s="301"/>
      <c r="SDB371" s="300"/>
      <c r="SDC371" s="300"/>
      <c r="SDD371" s="300"/>
      <c r="SDE371" s="301"/>
      <c r="SDF371" s="300"/>
      <c r="SDG371" s="300"/>
      <c r="SDH371" s="300"/>
      <c r="SDI371" s="301"/>
      <c r="SDJ371" s="300"/>
      <c r="SDK371" s="300"/>
      <c r="SDL371" s="300"/>
      <c r="SDM371" s="301"/>
      <c r="SDN371" s="300"/>
      <c r="SDO371" s="300"/>
      <c r="SDP371" s="300"/>
      <c r="SDQ371" s="301"/>
      <c r="SDR371" s="300"/>
      <c r="SDS371" s="300"/>
      <c r="SDT371" s="300"/>
      <c r="SDU371" s="301"/>
      <c r="SDV371" s="300"/>
      <c r="SDW371" s="300"/>
      <c r="SDX371" s="300"/>
      <c r="SDY371" s="301"/>
      <c r="SDZ371" s="300"/>
      <c r="SEA371" s="300"/>
      <c r="SEB371" s="300"/>
      <c r="SEC371" s="301"/>
      <c r="SED371" s="300"/>
      <c r="SEE371" s="300"/>
      <c r="SEF371" s="300"/>
      <c r="SEG371" s="301"/>
      <c r="SEH371" s="300"/>
      <c r="SEI371" s="300"/>
      <c r="SEJ371" s="300"/>
      <c r="SEK371" s="301"/>
      <c r="SEL371" s="300"/>
      <c r="SEM371" s="300"/>
      <c r="SEN371" s="300"/>
      <c r="SEO371" s="301"/>
      <c r="SEP371" s="300"/>
      <c r="SEQ371" s="300"/>
      <c r="SER371" s="300"/>
      <c r="SES371" s="301"/>
      <c r="SET371" s="300"/>
      <c r="SEU371" s="300"/>
      <c r="SEV371" s="300"/>
      <c r="SEW371" s="301"/>
      <c r="SEX371" s="300"/>
      <c r="SEY371" s="300"/>
      <c r="SEZ371" s="300"/>
      <c r="SFA371" s="301"/>
      <c r="SFB371" s="300"/>
      <c r="SFC371" s="300"/>
      <c r="SFD371" s="300"/>
      <c r="SFE371" s="301"/>
      <c r="SFF371" s="300"/>
      <c r="SFG371" s="300"/>
      <c r="SFH371" s="300"/>
      <c r="SFI371" s="301"/>
      <c r="SFJ371" s="300"/>
      <c r="SFK371" s="300"/>
      <c r="SFL371" s="300"/>
      <c r="SFM371" s="301"/>
      <c r="SFN371" s="300"/>
      <c r="SFO371" s="300"/>
      <c r="SFP371" s="300"/>
      <c r="SFQ371" s="301"/>
      <c r="SFR371" s="300"/>
      <c r="SFS371" s="300"/>
      <c r="SFT371" s="300"/>
      <c r="SFU371" s="301"/>
      <c r="SFV371" s="300"/>
      <c r="SFW371" s="300"/>
      <c r="SFX371" s="300"/>
      <c r="SFY371" s="301"/>
      <c r="SFZ371" s="300"/>
      <c r="SGA371" s="300"/>
      <c r="SGB371" s="300"/>
      <c r="SGC371" s="301"/>
      <c r="SGD371" s="300"/>
      <c r="SGE371" s="396"/>
      <c r="SGF371" s="396"/>
      <c r="SGG371" s="396"/>
      <c r="SGH371" s="396"/>
      <c r="SGI371" s="167"/>
      <c r="SGJ371" s="653"/>
      <c r="SGK371" s="653"/>
      <c r="SGL371" s="653"/>
      <c r="SGM371" s="258"/>
      <c r="SGN371" s="300"/>
      <c r="SGO371" s="300"/>
      <c r="SGP371" s="301"/>
      <c r="SGQ371" s="300"/>
      <c r="SGR371" s="300"/>
      <c r="SGS371" s="300"/>
      <c r="SGT371" s="301"/>
      <c r="SGU371" s="300"/>
      <c r="SGV371" s="300"/>
      <c r="SGW371" s="300"/>
      <c r="SGX371" s="301"/>
      <c r="SGY371" s="300"/>
      <c r="SGZ371" s="300"/>
      <c r="SHA371" s="300"/>
      <c r="SHB371" s="301"/>
      <c r="SHC371" s="300"/>
      <c r="SHD371" s="300"/>
      <c r="SHE371" s="300"/>
      <c r="SHF371" s="301"/>
      <c r="SHG371" s="300"/>
      <c r="SHH371" s="300"/>
      <c r="SHI371" s="300"/>
      <c r="SHJ371" s="301"/>
      <c r="SHK371" s="300"/>
      <c r="SHL371" s="300"/>
      <c r="SHM371" s="300"/>
      <c r="SHN371" s="301"/>
      <c r="SHO371" s="300"/>
      <c r="SHP371" s="300"/>
      <c r="SHQ371" s="300"/>
      <c r="SHR371" s="301"/>
      <c r="SHS371" s="300"/>
      <c r="SHT371" s="300"/>
      <c r="SHU371" s="300"/>
      <c r="SHV371" s="301"/>
      <c r="SHW371" s="300"/>
      <c r="SHX371" s="300"/>
      <c r="SHY371" s="300"/>
      <c r="SHZ371" s="301"/>
      <c r="SIA371" s="300"/>
      <c r="SIB371" s="300"/>
      <c r="SIC371" s="300"/>
      <c r="SID371" s="301"/>
      <c r="SIE371" s="300"/>
      <c r="SIF371" s="300"/>
      <c r="SIG371" s="300"/>
      <c r="SIH371" s="301"/>
      <c r="SII371" s="300"/>
      <c r="SIJ371" s="300"/>
      <c r="SIK371" s="300"/>
      <c r="SIL371" s="301"/>
      <c r="SIM371" s="300"/>
      <c r="SIN371" s="300"/>
      <c r="SIO371" s="300"/>
      <c r="SIP371" s="301"/>
      <c r="SIQ371" s="300"/>
      <c r="SIR371" s="300"/>
      <c r="SIS371" s="300"/>
      <c r="SIT371" s="301"/>
      <c r="SIU371" s="300"/>
      <c r="SIV371" s="300"/>
      <c r="SIW371" s="300"/>
      <c r="SIX371" s="301"/>
      <c r="SIY371" s="300"/>
      <c r="SIZ371" s="300"/>
      <c r="SJA371" s="300"/>
      <c r="SJB371" s="301"/>
      <c r="SJC371" s="300"/>
      <c r="SJD371" s="300"/>
      <c r="SJE371" s="300"/>
      <c r="SJF371" s="301"/>
      <c r="SJG371" s="300"/>
      <c r="SJH371" s="300"/>
      <c r="SJI371" s="300"/>
      <c r="SJJ371" s="301"/>
      <c r="SJK371" s="300"/>
      <c r="SJL371" s="300"/>
      <c r="SJM371" s="300"/>
      <c r="SJN371" s="301"/>
      <c r="SJO371" s="300"/>
      <c r="SJP371" s="300"/>
      <c r="SJQ371" s="300"/>
      <c r="SJR371" s="301"/>
      <c r="SJS371" s="300"/>
      <c r="SJT371" s="300"/>
      <c r="SJU371" s="300"/>
      <c r="SJV371" s="301"/>
      <c r="SJW371" s="300"/>
      <c r="SJX371" s="300"/>
      <c r="SJY371" s="300"/>
      <c r="SJZ371" s="301"/>
      <c r="SKA371" s="300"/>
      <c r="SKB371" s="300"/>
      <c r="SKC371" s="300"/>
      <c r="SKD371" s="301"/>
      <c r="SKE371" s="300"/>
      <c r="SKF371" s="300"/>
      <c r="SKG371" s="300"/>
      <c r="SKH371" s="301"/>
      <c r="SKI371" s="300"/>
      <c r="SKJ371" s="300"/>
      <c r="SKK371" s="300"/>
      <c r="SKL371" s="301"/>
      <c r="SKM371" s="300"/>
      <c r="SKN371" s="300"/>
      <c r="SKO371" s="300"/>
      <c r="SKP371" s="301"/>
      <c r="SKQ371" s="300"/>
      <c r="SKR371" s="300"/>
      <c r="SKS371" s="300"/>
      <c r="SKT371" s="301"/>
      <c r="SKU371" s="300"/>
      <c r="SKV371" s="300"/>
      <c r="SKW371" s="300"/>
      <c r="SKX371" s="301"/>
      <c r="SKY371" s="300"/>
      <c r="SKZ371" s="300"/>
      <c r="SLA371" s="300"/>
      <c r="SLB371" s="301"/>
      <c r="SLC371" s="300"/>
      <c r="SLD371" s="300"/>
      <c r="SLE371" s="300"/>
      <c r="SLF371" s="301"/>
      <c r="SLG371" s="300"/>
      <c r="SLH371" s="396"/>
      <c r="SLI371" s="396"/>
      <c r="SLJ371" s="396"/>
      <c r="SLK371" s="396"/>
      <c r="SLL371" s="167"/>
      <c r="SLM371" s="653"/>
      <c r="SLN371" s="653"/>
      <c r="SLO371" s="653"/>
      <c r="SLP371" s="258"/>
      <c r="SLQ371" s="300"/>
      <c r="SLR371" s="300"/>
      <c r="SLS371" s="301"/>
      <c r="SLT371" s="300"/>
      <c r="SLU371" s="300"/>
      <c r="SLV371" s="300"/>
      <c r="SLW371" s="301"/>
      <c r="SLX371" s="300"/>
      <c r="SLY371" s="300"/>
      <c r="SLZ371" s="300"/>
      <c r="SMA371" s="301"/>
      <c r="SMB371" s="300"/>
      <c r="SMC371" s="300"/>
      <c r="SMD371" s="300"/>
      <c r="SME371" s="301"/>
      <c r="SMF371" s="300"/>
      <c r="SMG371" s="300"/>
      <c r="SMH371" s="300"/>
      <c r="SMI371" s="301"/>
      <c r="SMJ371" s="300"/>
      <c r="SMK371" s="300"/>
      <c r="SML371" s="300"/>
      <c r="SMM371" s="301"/>
      <c r="SMN371" s="300"/>
      <c r="SMO371" s="300"/>
      <c r="SMP371" s="300"/>
      <c r="SMQ371" s="301"/>
      <c r="SMR371" s="300"/>
      <c r="SMS371" s="300"/>
      <c r="SMT371" s="300"/>
      <c r="SMU371" s="301"/>
      <c r="SMV371" s="300"/>
      <c r="SMW371" s="300"/>
      <c r="SMX371" s="300"/>
      <c r="SMY371" s="301"/>
      <c r="SMZ371" s="300"/>
      <c r="SNA371" s="300"/>
      <c r="SNB371" s="300"/>
      <c r="SNC371" s="301"/>
      <c r="SND371" s="300"/>
      <c r="SNE371" s="300"/>
      <c r="SNF371" s="300"/>
      <c r="SNG371" s="301"/>
      <c r="SNH371" s="300"/>
      <c r="SNI371" s="300"/>
      <c r="SNJ371" s="300"/>
      <c r="SNK371" s="301"/>
      <c r="SNL371" s="300"/>
      <c r="SNM371" s="300"/>
      <c r="SNN371" s="300"/>
      <c r="SNO371" s="301"/>
      <c r="SNP371" s="300"/>
      <c r="SNQ371" s="300"/>
      <c r="SNR371" s="300"/>
      <c r="SNS371" s="301"/>
      <c r="SNT371" s="300"/>
      <c r="SNU371" s="300"/>
      <c r="SNV371" s="300"/>
      <c r="SNW371" s="301"/>
      <c r="SNX371" s="300"/>
      <c r="SNY371" s="300"/>
      <c r="SNZ371" s="300"/>
      <c r="SOA371" s="301"/>
      <c r="SOB371" s="300"/>
      <c r="SOC371" s="300"/>
      <c r="SOD371" s="300"/>
      <c r="SOE371" s="301"/>
      <c r="SOF371" s="300"/>
      <c r="SOG371" s="300"/>
      <c r="SOH371" s="300"/>
      <c r="SOI371" s="301"/>
      <c r="SOJ371" s="300"/>
      <c r="SOK371" s="300"/>
      <c r="SOL371" s="300"/>
      <c r="SOM371" s="301"/>
      <c r="SON371" s="300"/>
      <c r="SOO371" s="300"/>
      <c r="SOP371" s="300"/>
      <c r="SOQ371" s="301"/>
      <c r="SOR371" s="300"/>
      <c r="SOS371" s="300"/>
      <c r="SOT371" s="300"/>
      <c r="SOU371" s="301"/>
      <c r="SOV371" s="300"/>
      <c r="SOW371" s="300"/>
      <c r="SOX371" s="300"/>
      <c r="SOY371" s="301"/>
      <c r="SOZ371" s="300"/>
      <c r="SPA371" s="300"/>
      <c r="SPB371" s="300"/>
      <c r="SPC371" s="301"/>
      <c r="SPD371" s="300"/>
      <c r="SPE371" s="300"/>
      <c r="SPF371" s="300"/>
      <c r="SPG371" s="301"/>
      <c r="SPH371" s="300"/>
      <c r="SPI371" s="300"/>
      <c r="SPJ371" s="300"/>
      <c r="SPK371" s="301"/>
      <c r="SPL371" s="300"/>
      <c r="SPM371" s="300"/>
      <c r="SPN371" s="300"/>
      <c r="SPO371" s="301"/>
      <c r="SPP371" s="300"/>
      <c r="SPQ371" s="300"/>
      <c r="SPR371" s="300"/>
      <c r="SPS371" s="301"/>
      <c r="SPT371" s="300"/>
      <c r="SPU371" s="300"/>
      <c r="SPV371" s="300"/>
      <c r="SPW371" s="301"/>
      <c r="SPX371" s="300"/>
      <c r="SPY371" s="300"/>
      <c r="SPZ371" s="300"/>
      <c r="SQA371" s="301"/>
      <c r="SQB371" s="300"/>
      <c r="SQC371" s="300"/>
      <c r="SQD371" s="300"/>
      <c r="SQE371" s="301"/>
      <c r="SQF371" s="300"/>
      <c r="SQG371" s="300"/>
      <c r="SQH371" s="300"/>
      <c r="SQI371" s="301"/>
      <c r="SQJ371" s="300"/>
      <c r="SQK371" s="396"/>
      <c r="SQL371" s="396"/>
      <c r="SQM371" s="396"/>
      <c r="SQN371" s="396"/>
      <c r="SQO371" s="167"/>
      <c r="SQP371" s="653"/>
      <c r="SQQ371" s="653"/>
      <c r="SQR371" s="653"/>
      <c r="SQS371" s="258"/>
      <c r="SQT371" s="300"/>
      <c r="SQU371" s="300"/>
      <c r="SQV371" s="301"/>
      <c r="SQW371" s="300"/>
      <c r="SQX371" s="300"/>
      <c r="SQY371" s="300"/>
      <c r="SQZ371" s="301"/>
      <c r="SRA371" s="300"/>
      <c r="SRB371" s="300"/>
      <c r="SRC371" s="300"/>
      <c r="SRD371" s="301"/>
      <c r="SRE371" s="300"/>
      <c r="SRF371" s="300"/>
      <c r="SRG371" s="300"/>
      <c r="SRH371" s="301"/>
      <c r="SRI371" s="300"/>
      <c r="SRJ371" s="300"/>
      <c r="SRK371" s="300"/>
      <c r="SRL371" s="301"/>
      <c r="SRM371" s="300"/>
      <c r="SRN371" s="300"/>
      <c r="SRO371" s="300"/>
      <c r="SRP371" s="301"/>
      <c r="SRQ371" s="300"/>
      <c r="SRR371" s="300"/>
      <c r="SRS371" s="300"/>
      <c r="SRT371" s="301"/>
      <c r="SRU371" s="300"/>
      <c r="SRV371" s="300"/>
      <c r="SRW371" s="300"/>
      <c r="SRX371" s="301"/>
      <c r="SRY371" s="300"/>
      <c r="SRZ371" s="300"/>
      <c r="SSA371" s="300"/>
      <c r="SSB371" s="301"/>
      <c r="SSC371" s="300"/>
      <c r="SSD371" s="300"/>
      <c r="SSE371" s="300"/>
      <c r="SSF371" s="301"/>
      <c r="SSG371" s="300"/>
      <c r="SSH371" s="300"/>
      <c r="SSI371" s="300"/>
      <c r="SSJ371" s="301"/>
      <c r="SSK371" s="300"/>
      <c r="SSL371" s="300"/>
      <c r="SSM371" s="300"/>
      <c r="SSN371" s="301"/>
      <c r="SSO371" s="300"/>
      <c r="SSP371" s="300"/>
      <c r="SSQ371" s="300"/>
      <c r="SSR371" s="301"/>
      <c r="SSS371" s="300"/>
      <c r="SST371" s="300"/>
      <c r="SSU371" s="300"/>
      <c r="SSV371" s="301"/>
      <c r="SSW371" s="300"/>
      <c r="SSX371" s="300"/>
      <c r="SSY371" s="300"/>
      <c r="SSZ371" s="301"/>
      <c r="STA371" s="300"/>
      <c r="STB371" s="300"/>
      <c r="STC371" s="300"/>
      <c r="STD371" s="301"/>
      <c r="STE371" s="300"/>
      <c r="STF371" s="300"/>
      <c r="STG371" s="300"/>
      <c r="STH371" s="301"/>
      <c r="STI371" s="300"/>
      <c r="STJ371" s="300"/>
      <c r="STK371" s="300"/>
      <c r="STL371" s="301"/>
      <c r="STM371" s="300"/>
      <c r="STN371" s="300"/>
      <c r="STO371" s="300"/>
      <c r="STP371" s="301"/>
      <c r="STQ371" s="300"/>
      <c r="STR371" s="300"/>
      <c r="STS371" s="300"/>
      <c r="STT371" s="301"/>
      <c r="STU371" s="300"/>
      <c r="STV371" s="300"/>
      <c r="STW371" s="300"/>
      <c r="STX371" s="301"/>
      <c r="STY371" s="300"/>
      <c r="STZ371" s="300"/>
      <c r="SUA371" s="300"/>
      <c r="SUB371" s="301"/>
      <c r="SUC371" s="300"/>
      <c r="SUD371" s="300"/>
      <c r="SUE371" s="300"/>
      <c r="SUF371" s="301"/>
      <c r="SUG371" s="300"/>
      <c r="SUH371" s="300"/>
      <c r="SUI371" s="300"/>
      <c r="SUJ371" s="301"/>
      <c r="SUK371" s="300"/>
      <c r="SUL371" s="300"/>
      <c r="SUM371" s="300"/>
      <c r="SUN371" s="301"/>
      <c r="SUO371" s="300"/>
      <c r="SUP371" s="300"/>
      <c r="SUQ371" s="300"/>
      <c r="SUR371" s="301"/>
      <c r="SUS371" s="300"/>
      <c r="SUT371" s="300"/>
      <c r="SUU371" s="300"/>
      <c r="SUV371" s="301"/>
      <c r="SUW371" s="300"/>
      <c r="SUX371" s="300"/>
      <c r="SUY371" s="300"/>
      <c r="SUZ371" s="301"/>
      <c r="SVA371" s="300"/>
      <c r="SVB371" s="300"/>
      <c r="SVC371" s="300"/>
      <c r="SVD371" s="301"/>
      <c r="SVE371" s="300"/>
      <c r="SVF371" s="300"/>
      <c r="SVG371" s="300"/>
      <c r="SVH371" s="301"/>
      <c r="SVI371" s="300"/>
      <c r="SVJ371" s="300"/>
      <c r="SVK371" s="300"/>
      <c r="SVL371" s="301"/>
      <c r="SVM371" s="300"/>
      <c r="SVN371" s="396"/>
      <c r="SVO371" s="396"/>
      <c r="SVP371" s="396"/>
      <c r="SVQ371" s="396"/>
      <c r="SVR371" s="167"/>
      <c r="SVS371" s="653"/>
      <c r="SVT371" s="653"/>
      <c r="SVU371" s="653"/>
      <c r="SVV371" s="258"/>
      <c r="SVW371" s="300"/>
      <c r="SVX371" s="300"/>
      <c r="SVY371" s="301"/>
      <c r="SVZ371" s="300"/>
      <c r="SWA371" s="300"/>
      <c r="SWB371" s="300"/>
      <c r="SWC371" s="301"/>
      <c r="SWD371" s="300"/>
      <c r="SWE371" s="300"/>
      <c r="SWF371" s="300"/>
      <c r="SWG371" s="301"/>
      <c r="SWH371" s="300"/>
      <c r="SWI371" s="300"/>
      <c r="SWJ371" s="300"/>
      <c r="SWK371" s="301"/>
      <c r="SWL371" s="300"/>
      <c r="SWM371" s="300"/>
      <c r="SWN371" s="300"/>
      <c r="SWO371" s="301"/>
      <c r="SWP371" s="300"/>
      <c r="SWQ371" s="300"/>
      <c r="SWR371" s="300"/>
      <c r="SWS371" s="301"/>
      <c r="SWT371" s="300"/>
      <c r="SWU371" s="300"/>
      <c r="SWV371" s="300"/>
      <c r="SWW371" s="301"/>
      <c r="SWX371" s="300"/>
      <c r="SWY371" s="300"/>
      <c r="SWZ371" s="300"/>
      <c r="SXA371" s="301"/>
      <c r="SXB371" s="300"/>
      <c r="SXC371" s="300"/>
      <c r="SXD371" s="300"/>
      <c r="SXE371" s="301"/>
      <c r="SXF371" s="300"/>
      <c r="SXG371" s="300"/>
      <c r="SXH371" s="300"/>
      <c r="SXI371" s="301"/>
      <c r="SXJ371" s="300"/>
      <c r="SXK371" s="300"/>
      <c r="SXL371" s="300"/>
      <c r="SXM371" s="301"/>
      <c r="SXN371" s="300"/>
      <c r="SXO371" s="300"/>
      <c r="SXP371" s="300"/>
      <c r="SXQ371" s="301"/>
      <c r="SXR371" s="300"/>
      <c r="SXS371" s="300"/>
      <c r="SXT371" s="300"/>
      <c r="SXU371" s="301"/>
      <c r="SXV371" s="300"/>
      <c r="SXW371" s="300"/>
      <c r="SXX371" s="300"/>
      <c r="SXY371" s="301"/>
      <c r="SXZ371" s="300"/>
      <c r="SYA371" s="300"/>
      <c r="SYB371" s="300"/>
      <c r="SYC371" s="301"/>
      <c r="SYD371" s="300"/>
      <c r="SYE371" s="300"/>
      <c r="SYF371" s="300"/>
      <c r="SYG371" s="301"/>
      <c r="SYH371" s="300"/>
      <c r="SYI371" s="300"/>
      <c r="SYJ371" s="300"/>
      <c r="SYK371" s="301"/>
      <c r="SYL371" s="300"/>
      <c r="SYM371" s="300"/>
      <c r="SYN371" s="300"/>
      <c r="SYO371" s="301"/>
      <c r="SYP371" s="300"/>
      <c r="SYQ371" s="300"/>
      <c r="SYR371" s="300"/>
      <c r="SYS371" s="301"/>
      <c r="SYT371" s="300"/>
      <c r="SYU371" s="300"/>
      <c r="SYV371" s="300"/>
      <c r="SYW371" s="301"/>
      <c r="SYX371" s="300"/>
      <c r="SYY371" s="300"/>
      <c r="SYZ371" s="300"/>
      <c r="SZA371" s="301"/>
      <c r="SZB371" s="300"/>
      <c r="SZC371" s="300"/>
      <c r="SZD371" s="300"/>
      <c r="SZE371" s="301"/>
      <c r="SZF371" s="300"/>
      <c r="SZG371" s="300"/>
      <c r="SZH371" s="300"/>
      <c r="SZI371" s="301"/>
      <c r="SZJ371" s="300"/>
      <c r="SZK371" s="300"/>
      <c r="SZL371" s="300"/>
      <c r="SZM371" s="301"/>
      <c r="SZN371" s="300"/>
      <c r="SZO371" s="300"/>
      <c r="SZP371" s="300"/>
      <c r="SZQ371" s="301"/>
      <c r="SZR371" s="300"/>
      <c r="SZS371" s="300"/>
      <c r="SZT371" s="300"/>
      <c r="SZU371" s="301"/>
      <c r="SZV371" s="300"/>
      <c r="SZW371" s="300"/>
      <c r="SZX371" s="300"/>
      <c r="SZY371" s="301"/>
      <c r="SZZ371" s="300"/>
      <c r="TAA371" s="300"/>
      <c r="TAB371" s="300"/>
      <c r="TAC371" s="301"/>
      <c r="TAD371" s="300"/>
      <c r="TAE371" s="300"/>
      <c r="TAF371" s="300"/>
      <c r="TAG371" s="301"/>
      <c r="TAH371" s="300"/>
      <c r="TAI371" s="300"/>
      <c r="TAJ371" s="300"/>
      <c r="TAK371" s="301"/>
      <c r="TAL371" s="300"/>
      <c r="TAM371" s="300"/>
      <c r="TAN371" s="300"/>
      <c r="TAO371" s="301"/>
      <c r="TAP371" s="300"/>
      <c r="TAQ371" s="396"/>
      <c r="TAR371" s="396"/>
      <c r="TAS371" s="396"/>
      <c r="TAT371" s="396"/>
      <c r="TAU371" s="167"/>
      <c r="TAV371" s="653"/>
      <c r="TAW371" s="653"/>
      <c r="TAX371" s="653"/>
      <c r="TAY371" s="258"/>
      <c r="TAZ371" s="300"/>
      <c r="TBA371" s="300"/>
      <c r="TBB371" s="301"/>
      <c r="TBC371" s="300"/>
      <c r="TBD371" s="300"/>
      <c r="TBE371" s="300"/>
      <c r="TBF371" s="301"/>
      <c r="TBG371" s="300"/>
      <c r="TBH371" s="300"/>
      <c r="TBI371" s="300"/>
      <c r="TBJ371" s="301"/>
      <c r="TBK371" s="300"/>
      <c r="TBL371" s="300"/>
      <c r="TBM371" s="300"/>
      <c r="TBN371" s="301"/>
      <c r="TBO371" s="300"/>
      <c r="TBP371" s="300"/>
      <c r="TBQ371" s="300"/>
      <c r="TBR371" s="301"/>
      <c r="TBS371" s="300"/>
      <c r="TBT371" s="300"/>
      <c r="TBU371" s="300"/>
      <c r="TBV371" s="301"/>
      <c r="TBW371" s="300"/>
      <c r="TBX371" s="300"/>
      <c r="TBY371" s="300"/>
      <c r="TBZ371" s="301"/>
      <c r="TCA371" s="300"/>
      <c r="TCB371" s="300"/>
      <c r="TCC371" s="300"/>
      <c r="TCD371" s="301"/>
      <c r="TCE371" s="300"/>
      <c r="TCF371" s="300"/>
      <c r="TCG371" s="300"/>
      <c r="TCH371" s="301"/>
      <c r="TCI371" s="300"/>
      <c r="TCJ371" s="300"/>
      <c r="TCK371" s="300"/>
      <c r="TCL371" s="301"/>
      <c r="TCM371" s="300"/>
      <c r="TCN371" s="300"/>
      <c r="TCO371" s="300"/>
      <c r="TCP371" s="301"/>
      <c r="TCQ371" s="300"/>
      <c r="TCR371" s="300"/>
      <c r="TCS371" s="300"/>
      <c r="TCT371" s="301"/>
      <c r="TCU371" s="300"/>
      <c r="TCV371" s="300"/>
      <c r="TCW371" s="300"/>
      <c r="TCX371" s="301"/>
      <c r="TCY371" s="300"/>
      <c r="TCZ371" s="300"/>
      <c r="TDA371" s="300"/>
      <c r="TDB371" s="301"/>
      <c r="TDC371" s="300"/>
      <c r="TDD371" s="300"/>
      <c r="TDE371" s="300"/>
      <c r="TDF371" s="301"/>
      <c r="TDG371" s="300"/>
      <c r="TDH371" s="300"/>
      <c r="TDI371" s="300"/>
      <c r="TDJ371" s="301"/>
      <c r="TDK371" s="300"/>
      <c r="TDL371" s="300"/>
      <c r="TDM371" s="300"/>
      <c r="TDN371" s="301"/>
      <c r="TDO371" s="300"/>
      <c r="TDP371" s="300"/>
      <c r="TDQ371" s="300"/>
      <c r="TDR371" s="301"/>
      <c r="TDS371" s="300"/>
      <c r="TDT371" s="300"/>
      <c r="TDU371" s="300"/>
      <c r="TDV371" s="301"/>
      <c r="TDW371" s="300"/>
      <c r="TDX371" s="300"/>
      <c r="TDY371" s="300"/>
      <c r="TDZ371" s="301"/>
      <c r="TEA371" s="300"/>
      <c r="TEB371" s="300"/>
      <c r="TEC371" s="300"/>
      <c r="TED371" s="301"/>
      <c r="TEE371" s="300"/>
      <c r="TEF371" s="300"/>
      <c r="TEG371" s="300"/>
      <c r="TEH371" s="301"/>
      <c r="TEI371" s="300"/>
      <c r="TEJ371" s="300"/>
      <c r="TEK371" s="300"/>
      <c r="TEL371" s="301"/>
      <c r="TEM371" s="300"/>
      <c r="TEN371" s="300"/>
      <c r="TEO371" s="300"/>
      <c r="TEP371" s="301"/>
      <c r="TEQ371" s="300"/>
      <c r="TER371" s="300"/>
      <c r="TES371" s="300"/>
      <c r="TET371" s="301"/>
      <c r="TEU371" s="300"/>
      <c r="TEV371" s="300"/>
      <c r="TEW371" s="300"/>
      <c r="TEX371" s="301"/>
      <c r="TEY371" s="300"/>
      <c r="TEZ371" s="300"/>
      <c r="TFA371" s="300"/>
      <c r="TFB371" s="301"/>
      <c r="TFC371" s="300"/>
      <c r="TFD371" s="300"/>
      <c r="TFE371" s="300"/>
      <c r="TFF371" s="301"/>
      <c r="TFG371" s="300"/>
      <c r="TFH371" s="300"/>
      <c r="TFI371" s="300"/>
      <c r="TFJ371" s="301"/>
      <c r="TFK371" s="300"/>
      <c r="TFL371" s="300"/>
      <c r="TFM371" s="300"/>
      <c r="TFN371" s="301"/>
      <c r="TFO371" s="300"/>
      <c r="TFP371" s="300"/>
      <c r="TFQ371" s="300"/>
      <c r="TFR371" s="301"/>
      <c r="TFS371" s="300"/>
      <c r="TFT371" s="396"/>
      <c r="TFU371" s="396"/>
      <c r="TFV371" s="396"/>
      <c r="TFW371" s="396"/>
      <c r="TFX371" s="167"/>
      <c r="TFY371" s="653"/>
      <c r="TFZ371" s="653"/>
      <c r="TGA371" s="653"/>
      <c r="TGB371" s="258"/>
      <c r="TGC371" s="300"/>
      <c r="TGD371" s="300"/>
      <c r="TGE371" s="301"/>
      <c r="TGF371" s="300"/>
      <c r="TGG371" s="300"/>
      <c r="TGH371" s="300"/>
      <c r="TGI371" s="301"/>
      <c r="TGJ371" s="300"/>
      <c r="TGK371" s="300"/>
      <c r="TGL371" s="300"/>
      <c r="TGM371" s="301"/>
      <c r="TGN371" s="300"/>
      <c r="TGO371" s="300"/>
      <c r="TGP371" s="300"/>
      <c r="TGQ371" s="301"/>
      <c r="TGR371" s="300"/>
      <c r="TGS371" s="300"/>
      <c r="TGT371" s="300"/>
      <c r="TGU371" s="301"/>
      <c r="TGV371" s="300"/>
      <c r="TGW371" s="300"/>
      <c r="TGX371" s="300"/>
      <c r="TGY371" s="301"/>
      <c r="TGZ371" s="300"/>
      <c r="THA371" s="300"/>
      <c r="THB371" s="300"/>
      <c r="THC371" s="301"/>
      <c r="THD371" s="300"/>
      <c r="THE371" s="300"/>
      <c r="THF371" s="300"/>
      <c r="THG371" s="301"/>
      <c r="THH371" s="300"/>
      <c r="THI371" s="300"/>
      <c r="THJ371" s="300"/>
      <c r="THK371" s="301"/>
      <c r="THL371" s="300"/>
      <c r="THM371" s="300"/>
      <c r="THN371" s="300"/>
      <c r="THO371" s="301"/>
      <c r="THP371" s="300"/>
      <c r="THQ371" s="300"/>
      <c r="THR371" s="300"/>
      <c r="THS371" s="301"/>
      <c r="THT371" s="300"/>
      <c r="THU371" s="300"/>
      <c r="THV371" s="300"/>
      <c r="THW371" s="301"/>
      <c r="THX371" s="300"/>
      <c r="THY371" s="300"/>
      <c r="THZ371" s="300"/>
      <c r="TIA371" s="301"/>
      <c r="TIB371" s="300"/>
      <c r="TIC371" s="300"/>
      <c r="TID371" s="300"/>
      <c r="TIE371" s="301"/>
      <c r="TIF371" s="300"/>
      <c r="TIG371" s="300"/>
      <c r="TIH371" s="300"/>
      <c r="TII371" s="301"/>
      <c r="TIJ371" s="300"/>
      <c r="TIK371" s="300"/>
      <c r="TIL371" s="300"/>
      <c r="TIM371" s="301"/>
      <c r="TIN371" s="300"/>
      <c r="TIO371" s="300"/>
      <c r="TIP371" s="300"/>
      <c r="TIQ371" s="301"/>
      <c r="TIR371" s="300"/>
      <c r="TIS371" s="300"/>
      <c r="TIT371" s="300"/>
      <c r="TIU371" s="301"/>
      <c r="TIV371" s="300"/>
      <c r="TIW371" s="300"/>
      <c r="TIX371" s="300"/>
      <c r="TIY371" s="301"/>
      <c r="TIZ371" s="300"/>
      <c r="TJA371" s="300"/>
      <c r="TJB371" s="300"/>
      <c r="TJC371" s="301"/>
      <c r="TJD371" s="300"/>
      <c r="TJE371" s="300"/>
      <c r="TJF371" s="300"/>
      <c r="TJG371" s="301"/>
      <c r="TJH371" s="300"/>
      <c r="TJI371" s="300"/>
      <c r="TJJ371" s="300"/>
      <c r="TJK371" s="301"/>
      <c r="TJL371" s="300"/>
      <c r="TJM371" s="300"/>
      <c r="TJN371" s="300"/>
      <c r="TJO371" s="301"/>
      <c r="TJP371" s="300"/>
      <c r="TJQ371" s="300"/>
      <c r="TJR371" s="300"/>
      <c r="TJS371" s="301"/>
      <c r="TJT371" s="300"/>
      <c r="TJU371" s="300"/>
      <c r="TJV371" s="300"/>
      <c r="TJW371" s="301"/>
      <c r="TJX371" s="300"/>
      <c r="TJY371" s="300"/>
      <c r="TJZ371" s="300"/>
      <c r="TKA371" s="301"/>
      <c r="TKB371" s="300"/>
      <c r="TKC371" s="300"/>
      <c r="TKD371" s="300"/>
      <c r="TKE371" s="301"/>
      <c r="TKF371" s="300"/>
      <c r="TKG371" s="300"/>
      <c r="TKH371" s="300"/>
      <c r="TKI371" s="301"/>
      <c r="TKJ371" s="300"/>
      <c r="TKK371" s="300"/>
      <c r="TKL371" s="300"/>
      <c r="TKM371" s="301"/>
      <c r="TKN371" s="300"/>
      <c r="TKO371" s="300"/>
      <c r="TKP371" s="300"/>
      <c r="TKQ371" s="301"/>
      <c r="TKR371" s="300"/>
      <c r="TKS371" s="300"/>
      <c r="TKT371" s="300"/>
      <c r="TKU371" s="301"/>
      <c r="TKV371" s="300"/>
      <c r="TKW371" s="396"/>
      <c r="TKX371" s="396"/>
      <c r="TKY371" s="396"/>
      <c r="TKZ371" s="396"/>
      <c r="TLA371" s="167"/>
      <c r="TLB371" s="653"/>
      <c r="TLC371" s="653"/>
      <c r="TLD371" s="653"/>
      <c r="TLE371" s="258"/>
      <c r="TLF371" s="300"/>
      <c r="TLG371" s="300"/>
      <c r="TLH371" s="301"/>
      <c r="TLI371" s="300"/>
      <c r="TLJ371" s="300"/>
      <c r="TLK371" s="300"/>
      <c r="TLL371" s="301"/>
      <c r="TLM371" s="300"/>
      <c r="TLN371" s="300"/>
      <c r="TLO371" s="300"/>
      <c r="TLP371" s="301"/>
      <c r="TLQ371" s="300"/>
      <c r="TLR371" s="300"/>
      <c r="TLS371" s="300"/>
      <c r="TLT371" s="301"/>
      <c r="TLU371" s="300"/>
      <c r="TLV371" s="300"/>
      <c r="TLW371" s="300"/>
      <c r="TLX371" s="301"/>
      <c r="TLY371" s="300"/>
      <c r="TLZ371" s="300"/>
      <c r="TMA371" s="300"/>
      <c r="TMB371" s="301"/>
      <c r="TMC371" s="300"/>
      <c r="TMD371" s="300"/>
      <c r="TME371" s="300"/>
      <c r="TMF371" s="301"/>
      <c r="TMG371" s="300"/>
      <c r="TMH371" s="300"/>
      <c r="TMI371" s="300"/>
      <c r="TMJ371" s="301"/>
      <c r="TMK371" s="300"/>
      <c r="TML371" s="300"/>
      <c r="TMM371" s="300"/>
      <c r="TMN371" s="301"/>
      <c r="TMO371" s="300"/>
      <c r="TMP371" s="300"/>
      <c r="TMQ371" s="300"/>
      <c r="TMR371" s="301"/>
      <c r="TMS371" s="300"/>
      <c r="TMT371" s="300"/>
      <c r="TMU371" s="300"/>
      <c r="TMV371" s="301"/>
      <c r="TMW371" s="300"/>
      <c r="TMX371" s="300"/>
      <c r="TMY371" s="300"/>
      <c r="TMZ371" s="301"/>
      <c r="TNA371" s="300"/>
      <c r="TNB371" s="300"/>
      <c r="TNC371" s="300"/>
      <c r="TND371" s="301"/>
      <c r="TNE371" s="300"/>
      <c r="TNF371" s="300"/>
      <c r="TNG371" s="300"/>
      <c r="TNH371" s="301"/>
      <c r="TNI371" s="300"/>
      <c r="TNJ371" s="300"/>
      <c r="TNK371" s="300"/>
      <c r="TNL371" s="301"/>
      <c r="TNM371" s="300"/>
      <c r="TNN371" s="300"/>
      <c r="TNO371" s="300"/>
      <c r="TNP371" s="301"/>
      <c r="TNQ371" s="300"/>
      <c r="TNR371" s="300"/>
      <c r="TNS371" s="300"/>
      <c r="TNT371" s="301"/>
      <c r="TNU371" s="300"/>
      <c r="TNV371" s="300"/>
      <c r="TNW371" s="300"/>
      <c r="TNX371" s="301"/>
      <c r="TNY371" s="300"/>
      <c r="TNZ371" s="300"/>
      <c r="TOA371" s="300"/>
      <c r="TOB371" s="301"/>
      <c r="TOC371" s="300"/>
      <c r="TOD371" s="300"/>
      <c r="TOE371" s="300"/>
      <c r="TOF371" s="301"/>
      <c r="TOG371" s="300"/>
      <c r="TOH371" s="300"/>
      <c r="TOI371" s="300"/>
      <c r="TOJ371" s="301"/>
      <c r="TOK371" s="300"/>
      <c r="TOL371" s="300"/>
      <c r="TOM371" s="300"/>
      <c r="TON371" s="301"/>
      <c r="TOO371" s="300"/>
      <c r="TOP371" s="300"/>
      <c r="TOQ371" s="300"/>
      <c r="TOR371" s="301"/>
      <c r="TOS371" s="300"/>
      <c r="TOT371" s="300"/>
      <c r="TOU371" s="300"/>
      <c r="TOV371" s="301"/>
      <c r="TOW371" s="300"/>
      <c r="TOX371" s="300"/>
      <c r="TOY371" s="300"/>
      <c r="TOZ371" s="301"/>
      <c r="TPA371" s="300"/>
      <c r="TPB371" s="300"/>
      <c r="TPC371" s="300"/>
      <c r="TPD371" s="301"/>
      <c r="TPE371" s="300"/>
      <c r="TPF371" s="300"/>
      <c r="TPG371" s="300"/>
      <c r="TPH371" s="301"/>
      <c r="TPI371" s="300"/>
      <c r="TPJ371" s="300"/>
      <c r="TPK371" s="300"/>
      <c r="TPL371" s="301"/>
      <c r="TPM371" s="300"/>
      <c r="TPN371" s="300"/>
      <c r="TPO371" s="300"/>
      <c r="TPP371" s="301"/>
      <c r="TPQ371" s="300"/>
      <c r="TPR371" s="300"/>
      <c r="TPS371" s="300"/>
      <c r="TPT371" s="301"/>
      <c r="TPU371" s="300"/>
      <c r="TPV371" s="300"/>
      <c r="TPW371" s="300"/>
      <c r="TPX371" s="301"/>
      <c r="TPY371" s="300"/>
      <c r="TPZ371" s="396"/>
      <c r="TQA371" s="396"/>
      <c r="TQB371" s="396"/>
      <c r="TQC371" s="396"/>
      <c r="TQD371" s="167"/>
      <c r="TQE371" s="653"/>
      <c r="TQF371" s="653"/>
      <c r="TQG371" s="653"/>
      <c r="TQH371" s="258"/>
      <c r="TQI371" s="300"/>
      <c r="TQJ371" s="300"/>
      <c r="TQK371" s="301"/>
      <c r="TQL371" s="300"/>
      <c r="TQM371" s="300"/>
      <c r="TQN371" s="300"/>
      <c r="TQO371" s="301"/>
      <c r="TQP371" s="300"/>
      <c r="TQQ371" s="300"/>
      <c r="TQR371" s="300"/>
      <c r="TQS371" s="301"/>
      <c r="TQT371" s="300"/>
      <c r="TQU371" s="300"/>
      <c r="TQV371" s="300"/>
      <c r="TQW371" s="301"/>
      <c r="TQX371" s="300"/>
      <c r="TQY371" s="300"/>
      <c r="TQZ371" s="300"/>
      <c r="TRA371" s="301"/>
      <c r="TRB371" s="300"/>
      <c r="TRC371" s="300"/>
      <c r="TRD371" s="300"/>
      <c r="TRE371" s="301"/>
      <c r="TRF371" s="300"/>
      <c r="TRG371" s="300"/>
      <c r="TRH371" s="300"/>
      <c r="TRI371" s="301"/>
      <c r="TRJ371" s="300"/>
      <c r="TRK371" s="300"/>
      <c r="TRL371" s="300"/>
      <c r="TRM371" s="301"/>
      <c r="TRN371" s="300"/>
      <c r="TRO371" s="300"/>
      <c r="TRP371" s="300"/>
      <c r="TRQ371" s="301"/>
      <c r="TRR371" s="300"/>
      <c r="TRS371" s="300"/>
      <c r="TRT371" s="300"/>
      <c r="TRU371" s="301"/>
      <c r="TRV371" s="300"/>
      <c r="TRW371" s="300"/>
      <c r="TRX371" s="300"/>
      <c r="TRY371" s="301"/>
      <c r="TRZ371" s="300"/>
      <c r="TSA371" s="300"/>
      <c r="TSB371" s="300"/>
      <c r="TSC371" s="301"/>
      <c r="TSD371" s="300"/>
      <c r="TSE371" s="300"/>
      <c r="TSF371" s="300"/>
      <c r="TSG371" s="301"/>
      <c r="TSH371" s="300"/>
      <c r="TSI371" s="300"/>
      <c r="TSJ371" s="300"/>
      <c r="TSK371" s="301"/>
      <c r="TSL371" s="300"/>
      <c r="TSM371" s="300"/>
      <c r="TSN371" s="300"/>
      <c r="TSO371" s="301"/>
      <c r="TSP371" s="300"/>
      <c r="TSQ371" s="300"/>
      <c r="TSR371" s="300"/>
      <c r="TSS371" s="301"/>
      <c r="TST371" s="300"/>
      <c r="TSU371" s="300"/>
      <c r="TSV371" s="300"/>
      <c r="TSW371" s="301"/>
      <c r="TSX371" s="300"/>
      <c r="TSY371" s="300"/>
      <c r="TSZ371" s="300"/>
      <c r="TTA371" s="301"/>
      <c r="TTB371" s="300"/>
      <c r="TTC371" s="300"/>
      <c r="TTD371" s="300"/>
      <c r="TTE371" s="301"/>
      <c r="TTF371" s="300"/>
      <c r="TTG371" s="300"/>
      <c r="TTH371" s="300"/>
      <c r="TTI371" s="301"/>
      <c r="TTJ371" s="300"/>
      <c r="TTK371" s="300"/>
      <c r="TTL371" s="300"/>
      <c r="TTM371" s="301"/>
      <c r="TTN371" s="300"/>
      <c r="TTO371" s="300"/>
      <c r="TTP371" s="300"/>
      <c r="TTQ371" s="301"/>
      <c r="TTR371" s="300"/>
      <c r="TTS371" s="300"/>
      <c r="TTT371" s="300"/>
      <c r="TTU371" s="301"/>
      <c r="TTV371" s="300"/>
      <c r="TTW371" s="300"/>
      <c r="TTX371" s="300"/>
      <c r="TTY371" s="301"/>
      <c r="TTZ371" s="300"/>
      <c r="TUA371" s="300"/>
      <c r="TUB371" s="300"/>
      <c r="TUC371" s="301"/>
      <c r="TUD371" s="300"/>
      <c r="TUE371" s="300"/>
      <c r="TUF371" s="300"/>
      <c r="TUG371" s="301"/>
      <c r="TUH371" s="300"/>
      <c r="TUI371" s="300"/>
      <c r="TUJ371" s="300"/>
      <c r="TUK371" s="301"/>
      <c r="TUL371" s="300"/>
      <c r="TUM371" s="300"/>
      <c r="TUN371" s="300"/>
      <c r="TUO371" s="301"/>
      <c r="TUP371" s="300"/>
      <c r="TUQ371" s="300"/>
      <c r="TUR371" s="300"/>
      <c r="TUS371" s="301"/>
      <c r="TUT371" s="300"/>
      <c r="TUU371" s="300"/>
      <c r="TUV371" s="300"/>
      <c r="TUW371" s="301"/>
      <c r="TUX371" s="300"/>
      <c r="TUY371" s="300"/>
      <c r="TUZ371" s="300"/>
      <c r="TVA371" s="301"/>
      <c r="TVB371" s="300"/>
      <c r="TVC371" s="396"/>
      <c r="TVD371" s="396"/>
      <c r="TVE371" s="396"/>
      <c r="TVF371" s="396"/>
      <c r="TVG371" s="167"/>
      <c r="TVH371" s="653"/>
      <c r="TVI371" s="653"/>
      <c r="TVJ371" s="653"/>
      <c r="TVK371" s="258"/>
      <c r="TVL371" s="300"/>
      <c r="TVM371" s="300"/>
      <c r="TVN371" s="301"/>
      <c r="TVO371" s="300"/>
      <c r="TVP371" s="300"/>
      <c r="TVQ371" s="300"/>
      <c r="TVR371" s="301"/>
      <c r="TVS371" s="300"/>
      <c r="TVT371" s="300"/>
      <c r="TVU371" s="300"/>
      <c r="TVV371" s="301"/>
      <c r="TVW371" s="300"/>
      <c r="TVX371" s="300"/>
      <c r="TVY371" s="300"/>
      <c r="TVZ371" s="301"/>
      <c r="TWA371" s="300"/>
      <c r="TWB371" s="300"/>
      <c r="TWC371" s="300"/>
      <c r="TWD371" s="301"/>
      <c r="TWE371" s="300"/>
      <c r="TWF371" s="300"/>
      <c r="TWG371" s="300"/>
      <c r="TWH371" s="301"/>
      <c r="TWI371" s="300"/>
      <c r="TWJ371" s="300"/>
      <c r="TWK371" s="300"/>
      <c r="TWL371" s="301"/>
      <c r="TWM371" s="300"/>
      <c r="TWN371" s="300"/>
      <c r="TWO371" s="300"/>
      <c r="TWP371" s="301"/>
      <c r="TWQ371" s="300"/>
      <c r="TWR371" s="300"/>
      <c r="TWS371" s="300"/>
      <c r="TWT371" s="301"/>
      <c r="TWU371" s="300"/>
      <c r="TWV371" s="300"/>
      <c r="TWW371" s="300"/>
      <c r="TWX371" s="301"/>
      <c r="TWY371" s="300"/>
      <c r="TWZ371" s="300"/>
      <c r="TXA371" s="300"/>
      <c r="TXB371" s="301"/>
      <c r="TXC371" s="300"/>
      <c r="TXD371" s="300"/>
      <c r="TXE371" s="300"/>
      <c r="TXF371" s="301"/>
      <c r="TXG371" s="300"/>
      <c r="TXH371" s="300"/>
      <c r="TXI371" s="300"/>
      <c r="TXJ371" s="301"/>
      <c r="TXK371" s="300"/>
      <c r="TXL371" s="300"/>
      <c r="TXM371" s="300"/>
      <c r="TXN371" s="301"/>
      <c r="TXO371" s="300"/>
      <c r="TXP371" s="300"/>
      <c r="TXQ371" s="300"/>
      <c r="TXR371" s="301"/>
      <c r="TXS371" s="300"/>
      <c r="TXT371" s="300"/>
      <c r="TXU371" s="300"/>
      <c r="TXV371" s="301"/>
      <c r="TXW371" s="300"/>
      <c r="TXX371" s="300"/>
      <c r="TXY371" s="300"/>
      <c r="TXZ371" s="301"/>
      <c r="TYA371" s="300"/>
      <c r="TYB371" s="300"/>
      <c r="TYC371" s="300"/>
      <c r="TYD371" s="301"/>
      <c r="TYE371" s="300"/>
      <c r="TYF371" s="300"/>
      <c r="TYG371" s="300"/>
      <c r="TYH371" s="301"/>
      <c r="TYI371" s="300"/>
      <c r="TYJ371" s="300"/>
      <c r="TYK371" s="300"/>
      <c r="TYL371" s="301"/>
      <c r="TYM371" s="300"/>
      <c r="TYN371" s="300"/>
      <c r="TYO371" s="300"/>
      <c r="TYP371" s="301"/>
      <c r="TYQ371" s="300"/>
      <c r="TYR371" s="300"/>
      <c r="TYS371" s="300"/>
      <c r="TYT371" s="301"/>
      <c r="TYU371" s="300"/>
      <c r="TYV371" s="300"/>
      <c r="TYW371" s="300"/>
      <c r="TYX371" s="301"/>
      <c r="TYY371" s="300"/>
      <c r="TYZ371" s="300"/>
      <c r="TZA371" s="300"/>
      <c r="TZB371" s="301"/>
      <c r="TZC371" s="300"/>
      <c r="TZD371" s="300"/>
      <c r="TZE371" s="300"/>
      <c r="TZF371" s="301"/>
      <c r="TZG371" s="300"/>
      <c r="TZH371" s="300"/>
      <c r="TZI371" s="300"/>
      <c r="TZJ371" s="301"/>
      <c r="TZK371" s="300"/>
      <c r="TZL371" s="300"/>
      <c r="TZM371" s="300"/>
      <c r="TZN371" s="301"/>
      <c r="TZO371" s="300"/>
      <c r="TZP371" s="300"/>
      <c r="TZQ371" s="300"/>
      <c r="TZR371" s="301"/>
      <c r="TZS371" s="300"/>
      <c r="TZT371" s="300"/>
      <c r="TZU371" s="300"/>
      <c r="TZV371" s="301"/>
      <c r="TZW371" s="300"/>
      <c r="TZX371" s="300"/>
      <c r="TZY371" s="300"/>
      <c r="TZZ371" s="301"/>
      <c r="UAA371" s="300"/>
      <c r="UAB371" s="300"/>
      <c r="UAC371" s="300"/>
      <c r="UAD371" s="301"/>
      <c r="UAE371" s="300"/>
      <c r="UAF371" s="396"/>
      <c r="UAG371" s="396"/>
      <c r="UAH371" s="396"/>
      <c r="UAI371" s="396"/>
      <c r="UAJ371" s="167"/>
      <c r="UAK371" s="653"/>
      <c r="UAL371" s="653"/>
      <c r="UAM371" s="653"/>
      <c r="UAN371" s="258"/>
      <c r="UAO371" s="300"/>
      <c r="UAP371" s="300"/>
      <c r="UAQ371" s="301"/>
      <c r="UAR371" s="300"/>
      <c r="UAS371" s="300"/>
      <c r="UAT371" s="300"/>
      <c r="UAU371" s="301"/>
      <c r="UAV371" s="300"/>
      <c r="UAW371" s="300"/>
      <c r="UAX371" s="300"/>
      <c r="UAY371" s="301"/>
      <c r="UAZ371" s="300"/>
      <c r="UBA371" s="300"/>
      <c r="UBB371" s="300"/>
      <c r="UBC371" s="301"/>
      <c r="UBD371" s="300"/>
      <c r="UBE371" s="300"/>
      <c r="UBF371" s="300"/>
      <c r="UBG371" s="301"/>
      <c r="UBH371" s="300"/>
      <c r="UBI371" s="300"/>
      <c r="UBJ371" s="300"/>
      <c r="UBK371" s="301"/>
      <c r="UBL371" s="300"/>
      <c r="UBM371" s="300"/>
      <c r="UBN371" s="300"/>
      <c r="UBO371" s="301"/>
      <c r="UBP371" s="300"/>
      <c r="UBQ371" s="300"/>
      <c r="UBR371" s="300"/>
      <c r="UBS371" s="301"/>
      <c r="UBT371" s="300"/>
      <c r="UBU371" s="300"/>
      <c r="UBV371" s="300"/>
      <c r="UBW371" s="301"/>
      <c r="UBX371" s="300"/>
      <c r="UBY371" s="300"/>
      <c r="UBZ371" s="300"/>
      <c r="UCA371" s="301"/>
      <c r="UCB371" s="300"/>
      <c r="UCC371" s="300"/>
      <c r="UCD371" s="300"/>
      <c r="UCE371" s="301"/>
      <c r="UCF371" s="300"/>
      <c r="UCG371" s="300"/>
      <c r="UCH371" s="300"/>
      <c r="UCI371" s="301"/>
      <c r="UCJ371" s="300"/>
      <c r="UCK371" s="300"/>
      <c r="UCL371" s="300"/>
      <c r="UCM371" s="301"/>
      <c r="UCN371" s="300"/>
      <c r="UCO371" s="300"/>
      <c r="UCP371" s="300"/>
      <c r="UCQ371" s="301"/>
      <c r="UCR371" s="300"/>
      <c r="UCS371" s="300"/>
      <c r="UCT371" s="300"/>
      <c r="UCU371" s="301"/>
      <c r="UCV371" s="300"/>
      <c r="UCW371" s="300"/>
      <c r="UCX371" s="300"/>
      <c r="UCY371" s="301"/>
      <c r="UCZ371" s="300"/>
      <c r="UDA371" s="300"/>
      <c r="UDB371" s="300"/>
      <c r="UDC371" s="301"/>
      <c r="UDD371" s="300"/>
      <c r="UDE371" s="300"/>
      <c r="UDF371" s="300"/>
      <c r="UDG371" s="301"/>
      <c r="UDH371" s="300"/>
      <c r="UDI371" s="300"/>
      <c r="UDJ371" s="300"/>
      <c r="UDK371" s="301"/>
      <c r="UDL371" s="300"/>
      <c r="UDM371" s="300"/>
      <c r="UDN371" s="300"/>
      <c r="UDO371" s="301"/>
      <c r="UDP371" s="300"/>
      <c r="UDQ371" s="300"/>
      <c r="UDR371" s="300"/>
      <c r="UDS371" s="301"/>
      <c r="UDT371" s="300"/>
      <c r="UDU371" s="300"/>
      <c r="UDV371" s="300"/>
      <c r="UDW371" s="301"/>
      <c r="UDX371" s="300"/>
      <c r="UDY371" s="300"/>
      <c r="UDZ371" s="300"/>
      <c r="UEA371" s="301"/>
      <c r="UEB371" s="300"/>
      <c r="UEC371" s="300"/>
      <c r="UED371" s="300"/>
      <c r="UEE371" s="301"/>
      <c r="UEF371" s="300"/>
      <c r="UEG371" s="300"/>
      <c r="UEH371" s="300"/>
      <c r="UEI371" s="301"/>
      <c r="UEJ371" s="300"/>
      <c r="UEK371" s="300"/>
      <c r="UEL371" s="300"/>
      <c r="UEM371" s="301"/>
      <c r="UEN371" s="300"/>
      <c r="UEO371" s="300"/>
      <c r="UEP371" s="300"/>
      <c r="UEQ371" s="301"/>
      <c r="UER371" s="300"/>
      <c r="UES371" s="300"/>
      <c r="UET371" s="300"/>
      <c r="UEU371" s="301"/>
      <c r="UEV371" s="300"/>
      <c r="UEW371" s="300"/>
      <c r="UEX371" s="300"/>
      <c r="UEY371" s="301"/>
      <c r="UEZ371" s="300"/>
      <c r="UFA371" s="300"/>
      <c r="UFB371" s="300"/>
      <c r="UFC371" s="301"/>
      <c r="UFD371" s="300"/>
      <c r="UFE371" s="300"/>
      <c r="UFF371" s="300"/>
      <c r="UFG371" s="301"/>
      <c r="UFH371" s="300"/>
      <c r="UFI371" s="396"/>
      <c r="UFJ371" s="396"/>
      <c r="UFK371" s="396"/>
      <c r="UFL371" s="396"/>
      <c r="UFM371" s="167"/>
      <c r="UFN371" s="653"/>
      <c r="UFO371" s="653"/>
      <c r="UFP371" s="653"/>
      <c r="UFQ371" s="258"/>
      <c r="UFR371" s="300"/>
      <c r="UFS371" s="300"/>
      <c r="UFT371" s="301"/>
      <c r="UFU371" s="300"/>
      <c r="UFV371" s="300"/>
      <c r="UFW371" s="300"/>
      <c r="UFX371" s="301"/>
      <c r="UFY371" s="300"/>
      <c r="UFZ371" s="300"/>
      <c r="UGA371" s="300"/>
      <c r="UGB371" s="301"/>
      <c r="UGC371" s="300"/>
      <c r="UGD371" s="300"/>
      <c r="UGE371" s="300"/>
      <c r="UGF371" s="301"/>
      <c r="UGG371" s="300"/>
      <c r="UGH371" s="300"/>
      <c r="UGI371" s="300"/>
      <c r="UGJ371" s="301"/>
      <c r="UGK371" s="300"/>
      <c r="UGL371" s="300"/>
      <c r="UGM371" s="300"/>
      <c r="UGN371" s="301"/>
      <c r="UGO371" s="300"/>
      <c r="UGP371" s="300"/>
      <c r="UGQ371" s="300"/>
      <c r="UGR371" s="301"/>
      <c r="UGS371" s="300"/>
      <c r="UGT371" s="300"/>
      <c r="UGU371" s="300"/>
      <c r="UGV371" s="301"/>
      <c r="UGW371" s="300"/>
      <c r="UGX371" s="300"/>
      <c r="UGY371" s="300"/>
      <c r="UGZ371" s="301"/>
      <c r="UHA371" s="300"/>
      <c r="UHB371" s="300"/>
      <c r="UHC371" s="300"/>
      <c r="UHD371" s="301"/>
      <c r="UHE371" s="300"/>
      <c r="UHF371" s="300"/>
      <c r="UHG371" s="300"/>
      <c r="UHH371" s="301"/>
      <c r="UHI371" s="300"/>
      <c r="UHJ371" s="300"/>
      <c r="UHK371" s="300"/>
      <c r="UHL371" s="301"/>
      <c r="UHM371" s="300"/>
      <c r="UHN371" s="300"/>
      <c r="UHO371" s="300"/>
      <c r="UHP371" s="301"/>
      <c r="UHQ371" s="300"/>
      <c r="UHR371" s="300"/>
      <c r="UHS371" s="300"/>
      <c r="UHT371" s="301"/>
      <c r="UHU371" s="300"/>
      <c r="UHV371" s="300"/>
      <c r="UHW371" s="300"/>
      <c r="UHX371" s="301"/>
      <c r="UHY371" s="300"/>
      <c r="UHZ371" s="300"/>
      <c r="UIA371" s="300"/>
      <c r="UIB371" s="301"/>
      <c r="UIC371" s="300"/>
      <c r="UID371" s="300"/>
      <c r="UIE371" s="300"/>
      <c r="UIF371" s="301"/>
      <c r="UIG371" s="300"/>
      <c r="UIH371" s="300"/>
      <c r="UII371" s="300"/>
      <c r="UIJ371" s="301"/>
      <c r="UIK371" s="300"/>
      <c r="UIL371" s="300"/>
      <c r="UIM371" s="300"/>
      <c r="UIN371" s="301"/>
      <c r="UIO371" s="300"/>
      <c r="UIP371" s="300"/>
      <c r="UIQ371" s="300"/>
      <c r="UIR371" s="301"/>
      <c r="UIS371" s="300"/>
      <c r="UIT371" s="300"/>
      <c r="UIU371" s="300"/>
      <c r="UIV371" s="301"/>
      <c r="UIW371" s="300"/>
      <c r="UIX371" s="300"/>
      <c r="UIY371" s="300"/>
      <c r="UIZ371" s="301"/>
      <c r="UJA371" s="300"/>
      <c r="UJB371" s="300"/>
      <c r="UJC371" s="300"/>
      <c r="UJD371" s="301"/>
      <c r="UJE371" s="300"/>
      <c r="UJF371" s="300"/>
      <c r="UJG371" s="300"/>
      <c r="UJH371" s="301"/>
      <c r="UJI371" s="300"/>
      <c r="UJJ371" s="300"/>
      <c r="UJK371" s="300"/>
      <c r="UJL371" s="301"/>
      <c r="UJM371" s="300"/>
      <c r="UJN371" s="300"/>
      <c r="UJO371" s="300"/>
      <c r="UJP371" s="301"/>
      <c r="UJQ371" s="300"/>
      <c r="UJR371" s="300"/>
      <c r="UJS371" s="300"/>
      <c r="UJT371" s="301"/>
      <c r="UJU371" s="300"/>
      <c r="UJV371" s="300"/>
      <c r="UJW371" s="300"/>
      <c r="UJX371" s="301"/>
      <c r="UJY371" s="300"/>
      <c r="UJZ371" s="300"/>
      <c r="UKA371" s="300"/>
      <c r="UKB371" s="301"/>
      <c r="UKC371" s="300"/>
      <c r="UKD371" s="300"/>
      <c r="UKE371" s="300"/>
      <c r="UKF371" s="301"/>
      <c r="UKG371" s="300"/>
      <c r="UKH371" s="300"/>
      <c r="UKI371" s="300"/>
      <c r="UKJ371" s="301"/>
      <c r="UKK371" s="300"/>
      <c r="UKL371" s="396"/>
      <c r="UKM371" s="396"/>
      <c r="UKN371" s="396"/>
      <c r="UKO371" s="396"/>
      <c r="UKP371" s="167"/>
      <c r="UKQ371" s="653"/>
      <c r="UKR371" s="653"/>
      <c r="UKS371" s="653"/>
      <c r="UKT371" s="258"/>
      <c r="UKU371" s="300"/>
      <c r="UKV371" s="300"/>
      <c r="UKW371" s="301"/>
      <c r="UKX371" s="300"/>
      <c r="UKY371" s="300"/>
      <c r="UKZ371" s="300"/>
      <c r="ULA371" s="301"/>
      <c r="ULB371" s="300"/>
      <c r="ULC371" s="300"/>
      <c r="ULD371" s="300"/>
      <c r="ULE371" s="301"/>
      <c r="ULF371" s="300"/>
      <c r="ULG371" s="300"/>
      <c r="ULH371" s="300"/>
      <c r="ULI371" s="301"/>
      <c r="ULJ371" s="300"/>
      <c r="ULK371" s="300"/>
      <c r="ULL371" s="300"/>
      <c r="ULM371" s="301"/>
      <c r="ULN371" s="300"/>
      <c r="ULO371" s="300"/>
      <c r="ULP371" s="300"/>
      <c r="ULQ371" s="301"/>
      <c r="ULR371" s="300"/>
      <c r="ULS371" s="300"/>
      <c r="ULT371" s="300"/>
      <c r="ULU371" s="301"/>
      <c r="ULV371" s="300"/>
      <c r="ULW371" s="300"/>
      <c r="ULX371" s="300"/>
      <c r="ULY371" s="301"/>
      <c r="ULZ371" s="300"/>
      <c r="UMA371" s="300"/>
      <c r="UMB371" s="300"/>
      <c r="UMC371" s="301"/>
      <c r="UMD371" s="300"/>
      <c r="UME371" s="300"/>
      <c r="UMF371" s="300"/>
      <c r="UMG371" s="301"/>
      <c r="UMH371" s="300"/>
      <c r="UMI371" s="300"/>
      <c r="UMJ371" s="300"/>
      <c r="UMK371" s="301"/>
      <c r="UML371" s="300"/>
      <c r="UMM371" s="300"/>
      <c r="UMN371" s="300"/>
      <c r="UMO371" s="301"/>
      <c r="UMP371" s="300"/>
      <c r="UMQ371" s="300"/>
      <c r="UMR371" s="300"/>
      <c r="UMS371" s="301"/>
      <c r="UMT371" s="300"/>
      <c r="UMU371" s="300"/>
      <c r="UMV371" s="300"/>
      <c r="UMW371" s="301"/>
      <c r="UMX371" s="300"/>
      <c r="UMY371" s="300"/>
      <c r="UMZ371" s="300"/>
      <c r="UNA371" s="301"/>
      <c r="UNB371" s="300"/>
      <c r="UNC371" s="300"/>
      <c r="UND371" s="300"/>
      <c r="UNE371" s="301"/>
      <c r="UNF371" s="300"/>
      <c r="UNG371" s="300"/>
      <c r="UNH371" s="300"/>
      <c r="UNI371" s="301"/>
      <c r="UNJ371" s="300"/>
      <c r="UNK371" s="300"/>
      <c r="UNL371" s="300"/>
      <c r="UNM371" s="301"/>
      <c r="UNN371" s="300"/>
      <c r="UNO371" s="300"/>
      <c r="UNP371" s="300"/>
      <c r="UNQ371" s="301"/>
      <c r="UNR371" s="300"/>
      <c r="UNS371" s="300"/>
      <c r="UNT371" s="300"/>
      <c r="UNU371" s="301"/>
      <c r="UNV371" s="300"/>
      <c r="UNW371" s="300"/>
      <c r="UNX371" s="300"/>
      <c r="UNY371" s="301"/>
      <c r="UNZ371" s="300"/>
      <c r="UOA371" s="300"/>
      <c r="UOB371" s="300"/>
      <c r="UOC371" s="301"/>
      <c r="UOD371" s="300"/>
      <c r="UOE371" s="300"/>
      <c r="UOF371" s="300"/>
      <c r="UOG371" s="301"/>
      <c r="UOH371" s="300"/>
      <c r="UOI371" s="300"/>
      <c r="UOJ371" s="300"/>
      <c r="UOK371" s="301"/>
      <c r="UOL371" s="300"/>
      <c r="UOM371" s="300"/>
      <c r="UON371" s="300"/>
      <c r="UOO371" s="301"/>
      <c r="UOP371" s="300"/>
      <c r="UOQ371" s="300"/>
      <c r="UOR371" s="300"/>
      <c r="UOS371" s="301"/>
      <c r="UOT371" s="300"/>
      <c r="UOU371" s="300"/>
      <c r="UOV371" s="300"/>
      <c r="UOW371" s="301"/>
      <c r="UOX371" s="300"/>
      <c r="UOY371" s="300"/>
      <c r="UOZ371" s="300"/>
      <c r="UPA371" s="301"/>
      <c r="UPB371" s="300"/>
      <c r="UPC371" s="300"/>
      <c r="UPD371" s="300"/>
      <c r="UPE371" s="301"/>
      <c r="UPF371" s="300"/>
      <c r="UPG371" s="300"/>
      <c r="UPH371" s="300"/>
      <c r="UPI371" s="301"/>
      <c r="UPJ371" s="300"/>
      <c r="UPK371" s="300"/>
      <c r="UPL371" s="300"/>
      <c r="UPM371" s="301"/>
      <c r="UPN371" s="300"/>
      <c r="UPO371" s="396"/>
      <c r="UPP371" s="396"/>
      <c r="UPQ371" s="396"/>
      <c r="UPR371" s="396"/>
      <c r="UPS371" s="167"/>
      <c r="UPT371" s="653"/>
      <c r="UPU371" s="653"/>
      <c r="UPV371" s="653"/>
      <c r="UPW371" s="258"/>
      <c r="UPX371" s="300"/>
      <c r="UPY371" s="300"/>
      <c r="UPZ371" s="301"/>
      <c r="UQA371" s="300"/>
      <c r="UQB371" s="300"/>
      <c r="UQC371" s="300"/>
      <c r="UQD371" s="301"/>
      <c r="UQE371" s="300"/>
      <c r="UQF371" s="300"/>
      <c r="UQG371" s="300"/>
      <c r="UQH371" s="301"/>
      <c r="UQI371" s="300"/>
      <c r="UQJ371" s="300"/>
      <c r="UQK371" s="300"/>
      <c r="UQL371" s="301"/>
      <c r="UQM371" s="300"/>
      <c r="UQN371" s="300"/>
      <c r="UQO371" s="300"/>
      <c r="UQP371" s="301"/>
      <c r="UQQ371" s="300"/>
      <c r="UQR371" s="300"/>
      <c r="UQS371" s="300"/>
      <c r="UQT371" s="301"/>
      <c r="UQU371" s="300"/>
      <c r="UQV371" s="300"/>
      <c r="UQW371" s="300"/>
      <c r="UQX371" s="301"/>
      <c r="UQY371" s="300"/>
      <c r="UQZ371" s="300"/>
      <c r="URA371" s="300"/>
      <c r="URB371" s="301"/>
      <c r="URC371" s="300"/>
      <c r="URD371" s="300"/>
      <c r="URE371" s="300"/>
      <c r="URF371" s="301"/>
      <c r="URG371" s="300"/>
      <c r="URH371" s="300"/>
      <c r="URI371" s="300"/>
      <c r="URJ371" s="301"/>
      <c r="URK371" s="300"/>
      <c r="URL371" s="300"/>
      <c r="URM371" s="300"/>
      <c r="URN371" s="301"/>
      <c r="URO371" s="300"/>
      <c r="URP371" s="300"/>
      <c r="URQ371" s="300"/>
      <c r="URR371" s="301"/>
      <c r="URS371" s="300"/>
      <c r="URT371" s="300"/>
      <c r="URU371" s="300"/>
      <c r="URV371" s="301"/>
      <c r="URW371" s="300"/>
      <c r="URX371" s="300"/>
      <c r="URY371" s="300"/>
      <c r="URZ371" s="301"/>
      <c r="USA371" s="300"/>
      <c r="USB371" s="300"/>
      <c r="USC371" s="300"/>
      <c r="USD371" s="301"/>
      <c r="USE371" s="300"/>
      <c r="USF371" s="300"/>
      <c r="USG371" s="300"/>
      <c r="USH371" s="301"/>
      <c r="USI371" s="300"/>
      <c r="USJ371" s="300"/>
      <c r="USK371" s="300"/>
      <c r="USL371" s="301"/>
      <c r="USM371" s="300"/>
      <c r="USN371" s="300"/>
      <c r="USO371" s="300"/>
      <c r="USP371" s="301"/>
      <c r="USQ371" s="300"/>
      <c r="USR371" s="300"/>
      <c r="USS371" s="300"/>
      <c r="UST371" s="301"/>
      <c r="USU371" s="300"/>
      <c r="USV371" s="300"/>
      <c r="USW371" s="300"/>
      <c r="USX371" s="301"/>
      <c r="USY371" s="300"/>
      <c r="USZ371" s="300"/>
      <c r="UTA371" s="300"/>
      <c r="UTB371" s="301"/>
      <c r="UTC371" s="300"/>
      <c r="UTD371" s="300"/>
      <c r="UTE371" s="300"/>
      <c r="UTF371" s="301"/>
      <c r="UTG371" s="300"/>
      <c r="UTH371" s="300"/>
      <c r="UTI371" s="300"/>
      <c r="UTJ371" s="301"/>
      <c r="UTK371" s="300"/>
      <c r="UTL371" s="300"/>
      <c r="UTM371" s="300"/>
      <c r="UTN371" s="301"/>
      <c r="UTO371" s="300"/>
      <c r="UTP371" s="300"/>
      <c r="UTQ371" s="300"/>
      <c r="UTR371" s="301"/>
      <c r="UTS371" s="300"/>
      <c r="UTT371" s="300"/>
      <c r="UTU371" s="300"/>
      <c r="UTV371" s="301"/>
      <c r="UTW371" s="300"/>
      <c r="UTX371" s="300"/>
      <c r="UTY371" s="300"/>
      <c r="UTZ371" s="301"/>
      <c r="UUA371" s="300"/>
      <c r="UUB371" s="300"/>
      <c r="UUC371" s="300"/>
      <c r="UUD371" s="301"/>
      <c r="UUE371" s="300"/>
      <c r="UUF371" s="300"/>
      <c r="UUG371" s="300"/>
      <c r="UUH371" s="301"/>
      <c r="UUI371" s="300"/>
      <c r="UUJ371" s="300"/>
      <c r="UUK371" s="300"/>
      <c r="UUL371" s="301"/>
      <c r="UUM371" s="300"/>
      <c r="UUN371" s="300"/>
      <c r="UUO371" s="300"/>
      <c r="UUP371" s="301"/>
      <c r="UUQ371" s="300"/>
      <c r="UUR371" s="396"/>
      <c r="UUS371" s="396"/>
      <c r="UUT371" s="396"/>
      <c r="UUU371" s="396"/>
      <c r="UUV371" s="167"/>
      <c r="UUW371" s="653"/>
      <c r="UUX371" s="653"/>
      <c r="UUY371" s="653"/>
      <c r="UUZ371" s="258"/>
      <c r="UVA371" s="300"/>
      <c r="UVB371" s="300"/>
      <c r="UVC371" s="301"/>
      <c r="UVD371" s="300"/>
      <c r="UVE371" s="300"/>
      <c r="UVF371" s="300"/>
      <c r="UVG371" s="301"/>
      <c r="UVH371" s="300"/>
      <c r="UVI371" s="300"/>
      <c r="UVJ371" s="300"/>
      <c r="UVK371" s="301"/>
      <c r="UVL371" s="300"/>
      <c r="UVM371" s="300"/>
      <c r="UVN371" s="300"/>
      <c r="UVO371" s="301"/>
      <c r="UVP371" s="300"/>
      <c r="UVQ371" s="300"/>
      <c r="UVR371" s="300"/>
      <c r="UVS371" s="301"/>
      <c r="UVT371" s="300"/>
      <c r="UVU371" s="300"/>
      <c r="UVV371" s="300"/>
      <c r="UVW371" s="301"/>
      <c r="UVX371" s="300"/>
      <c r="UVY371" s="300"/>
      <c r="UVZ371" s="300"/>
      <c r="UWA371" s="301"/>
      <c r="UWB371" s="300"/>
      <c r="UWC371" s="300"/>
      <c r="UWD371" s="300"/>
      <c r="UWE371" s="301"/>
      <c r="UWF371" s="300"/>
      <c r="UWG371" s="300"/>
      <c r="UWH371" s="300"/>
      <c r="UWI371" s="301"/>
      <c r="UWJ371" s="300"/>
      <c r="UWK371" s="300"/>
      <c r="UWL371" s="300"/>
      <c r="UWM371" s="301"/>
      <c r="UWN371" s="300"/>
      <c r="UWO371" s="300"/>
      <c r="UWP371" s="300"/>
      <c r="UWQ371" s="301"/>
      <c r="UWR371" s="300"/>
      <c r="UWS371" s="300"/>
      <c r="UWT371" s="300"/>
      <c r="UWU371" s="301"/>
      <c r="UWV371" s="300"/>
      <c r="UWW371" s="300"/>
      <c r="UWX371" s="300"/>
      <c r="UWY371" s="301"/>
      <c r="UWZ371" s="300"/>
      <c r="UXA371" s="300"/>
      <c r="UXB371" s="300"/>
      <c r="UXC371" s="301"/>
      <c r="UXD371" s="300"/>
      <c r="UXE371" s="300"/>
      <c r="UXF371" s="300"/>
      <c r="UXG371" s="301"/>
      <c r="UXH371" s="300"/>
      <c r="UXI371" s="300"/>
      <c r="UXJ371" s="300"/>
      <c r="UXK371" s="301"/>
      <c r="UXL371" s="300"/>
      <c r="UXM371" s="300"/>
      <c r="UXN371" s="300"/>
      <c r="UXO371" s="301"/>
      <c r="UXP371" s="300"/>
      <c r="UXQ371" s="300"/>
      <c r="UXR371" s="300"/>
      <c r="UXS371" s="301"/>
      <c r="UXT371" s="300"/>
      <c r="UXU371" s="300"/>
      <c r="UXV371" s="300"/>
      <c r="UXW371" s="301"/>
      <c r="UXX371" s="300"/>
      <c r="UXY371" s="300"/>
      <c r="UXZ371" s="300"/>
      <c r="UYA371" s="301"/>
      <c r="UYB371" s="300"/>
      <c r="UYC371" s="300"/>
      <c r="UYD371" s="300"/>
      <c r="UYE371" s="301"/>
      <c r="UYF371" s="300"/>
      <c r="UYG371" s="300"/>
      <c r="UYH371" s="300"/>
      <c r="UYI371" s="301"/>
      <c r="UYJ371" s="300"/>
      <c r="UYK371" s="300"/>
      <c r="UYL371" s="300"/>
      <c r="UYM371" s="301"/>
      <c r="UYN371" s="300"/>
      <c r="UYO371" s="300"/>
      <c r="UYP371" s="300"/>
      <c r="UYQ371" s="301"/>
      <c r="UYR371" s="300"/>
      <c r="UYS371" s="300"/>
      <c r="UYT371" s="300"/>
      <c r="UYU371" s="301"/>
      <c r="UYV371" s="300"/>
      <c r="UYW371" s="300"/>
      <c r="UYX371" s="300"/>
      <c r="UYY371" s="301"/>
      <c r="UYZ371" s="300"/>
      <c r="UZA371" s="300"/>
      <c r="UZB371" s="300"/>
      <c r="UZC371" s="301"/>
      <c r="UZD371" s="300"/>
      <c r="UZE371" s="300"/>
      <c r="UZF371" s="300"/>
      <c r="UZG371" s="301"/>
      <c r="UZH371" s="300"/>
      <c r="UZI371" s="300"/>
      <c r="UZJ371" s="300"/>
      <c r="UZK371" s="301"/>
      <c r="UZL371" s="300"/>
      <c r="UZM371" s="300"/>
      <c r="UZN371" s="300"/>
      <c r="UZO371" s="301"/>
      <c r="UZP371" s="300"/>
      <c r="UZQ371" s="300"/>
      <c r="UZR371" s="300"/>
      <c r="UZS371" s="301"/>
      <c r="UZT371" s="300"/>
      <c r="UZU371" s="396"/>
      <c r="UZV371" s="396"/>
      <c r="UZW371" s="396"/>
      <c r="UZX371" s="396"/>
      <c r="UZY371" s="167"/>
      <c r="UZZ371" s="653"/>
      <c r="VAA371" s="653"/>
      <c r="VAB371" s="653"/>
      <c r="VAC371" s="258"/>
      <c r="VAD371" s="300"/>
      <c r="VAE371" s="300"/>
      <c r="VAF371" s="301"/>
      <c r="VAG371" s="300"/>
      <c r="VAH371" s="300"/>
      <c r="VAI371" s="300"/>
      <c r="VAJ371" s="301"/>
      <c r="VAK371" s="300"/>
      <c r="VAL371" s="300"/>
      <c r="VAM371" s="300"/>
      <c r="VAN371" s="301"/>
      <c r="VAO371" s="300"/>
      <c r="VAP371" s="300"/>
      <c r="VAQ371" s="300"/>
      <c r="VAR371" s="301"/>
      <c r="VAS371" s="300"/>
      <c r="VAT371" s="300"/>
      <c r="VAU371" s="300"/>
      <c r="VAV371" s="301"/>
      <c r="VAW371" s="300"/>
      <c r="VAX371" s="300"/>
      <c r="VAY371" s="300"/>
      <c r="VAZ371" s="301"/>
      <c r="VBA371" s="300"/>
      <c r="VBB371" s="300"/>
      <c r="VBC371" s="300"/>
      <c r="VBD371" s="301"/>
      <c r="VBE371" s="300"/>
      <c r="VBF371" s="300"/>
      <c r="VBG371" s="300"/>
      <c r="VBH371" s="301"/>
      <c r="VBI371" s="300"/>
      <c r="VBJ371" s="300"/>
      <c r="VBK371" s="300"/>
      <c r="VBL371" s="301"/>
      <c r="VBM371" s="300"/>
      <c r="VBN371" s="300"/>
      <c r="VBO371" s="300"/>
      <c r="VBP371" s="301"/>
      <c r="VBQ371" s="300"/>
      <c r="VBR371" s="300"/>
      <c r="VBS371" s="300"/>
      <c r="VBT371" s="301"/>
      <c r="VBU371" s="300"/>
      <c r="VBV371" s="300"/>
      <c r="VBW371" s="300"/>
      <c r="VBX371" s="301"/>
      <c r="VBY371" s="300"/>
      <c r="VBZ371" s="300"/>
      <c r="VCA371" s="300"/>
      <c r="VCB371" s="301"/>
      <c r="VCC371" s="300"/>
      <c r="VCD371" s="300"/>
      <c r="VCE371" s="300"/>
      <c r="VCF371" s="301"/>
      <c r="VCG371" s="300"/>
      <c r="VCH371" s="300"/>
      <c r="VCI371" s="300"/>
      <c r="VCJ371" s="301"/>
      <c r="VCK371" s="300"/>
      <c r="VCL371" s="300"/>
      <c r="VCM371" s="300"/>
      <c r="VCN371" s="301"/>
      <c r="VCO371" s="300"/>
      <c r="VCP371" s="300"/>
      <c r="VCQ371" s="300"/>
      <c r="VCR371" s="301"/>
      <c r="VCS371" s="300"/>
      <c r="VCT371" s="300"/>
      <c r="VCU371" s="300"/>
      <c r="VCV371" s="301"/>
      <c r="VCW371" s="300"/>
      <c r="VCX371" s="300"/>
      <c r="VCY371" s="300"/>
      <c r="VCZ371" s="301"/>
      <c r="VDA371" s="300"/>
      <c r="VDB371" s="300"/>
      <c r="VDC371" s="300"/>
      <c r="VDD371" s="301"/>
      <c r="VDE371" s="300"/>
      <c r="VDF371" s="300"/>
      <c r="VDG371" s="300"/>
      <c r="VDH371" s="301"/>
      <c r="VDI371" s="300"/>
      <c r="VDJ371" s="300"/>
      <c r="VDK371" s="300"/>
      <c r="VDL371" s="301"/>
      <c r="VDM371" s="300"/>
      <c r="VDN371" s="300"/>
      <c r="VDO371" s="300"/>
      <c r="VDP371" s="301"/>
      <c r="VDQ371" s="300"/>
      <c r="VDR371" s="300"/>
      <c r="VDS371" s="300"/>
      <c r="VDT371" s="301"/>
      <c r="VDU371" s="300"/>
      <c r="VDV371" s="300"/>
      <c r="VDW371" s="300"/>
      <c r="VDX371" s="301"/>
      <c r="VDY371" s="300"/>
      <c r="VDZ371" s="300"/>
      <c r="VEA371" s="300"/>
      <c r="VEB371" s="301"/>
      <c r="VEC371" s="300"/>
      <c r="VED371" s="300"/>
      <c r="VEE371" s="300"/>
      <c r="VEF371" s="301"/>
      <c r="VEG371" s="300"/>
      <c r="VEH371" s="300"/>
      <c r="VEI371" s="300"/>
      <c r="VEJ371" s="301"/>
      <c r="VEK371" s="300"/>
      <c r="VEL371" s="300"/>
      <c r="VEM371" s="300"/>
      <c r="VEN371" s="301"/>
      <c r="VEO371" s="300"/>
      <c r="VEP371" s="300"/>
      <c r="VEQ371" s="300"/>
      <c r="VER371" s="301"/>
      <c r="VES371" s="300"/>
      <c r="VET371" s="300"/>
      <c r="VEU371" s="300"/>
      <c r="VEV371" s="301"/>
      <c r="VEW371" s="300"/>
      <c r="VEX371" s="396"/>
      <c r="VEY371" s="396"/>
      <c r="VEZ371" s="396"/>
      <c r="VFA371" s="396"/>
      <c r="VFB371" s="167"/>
      <c r="VFC371" s="653"/>
      <c r="VFD371" s="653"/>
      <c r="VFE371" s="653"/>
      <c r="VFF371" s="258"/>
      <c r="VFG371" s="300"/>
      <c r="VFH371" s="300"/>
      <c r="VFI371" s="301"/>
      <c r="VFJ371" s="300"/>
      <c r="VFK371" s="300"/>
      <c r="VFL371" s="300"/>
      <c r="VFM371" s="301"/>
      <c r="VFN371" s="300"/>
      <c r="VFO371" s="300"/>
      <c r="VFP371" s="300"/>
      <c r="VFQ371" s="301"/>
      <c r="VFR371" s="300"/>
      <c r="VFS371" s="300"/>
      <c r="VFT371" s="300"/>
      <c r="VFU371" s="301"/>
      <c r="VFV371" s="300"/>
      <c r="VFW371" s="300"/>
      <c r="VFX371" s="300"/>
      <c r="VFY371" s="301"/>
      <c r="VFZ371" s="300"/>
      <c r="VGA371" s="300"/>
      <c r="VGB371" s="300"/>
      <c r="VGC371" s="301"/>
      <c r="VGD371" s="300"/>
      <c r="VGE371" s="300"/>
      <c r="VGF371" s="300"/>
      <c r="VGG371" s="301"/>
      <c r="VGH371" s="300"/>
      <c r="VGI371" s="300"/>
      <c r="VGJ371" s="300"/>
      <c r="VGK371" s="301"/>
      <c r="VGL371" s="300"/>
      <c r="VGM371" s="300"/>
      <c r="VGN371" s="300"/>
      <c r="VGO371" s="301"/>
      <c r="VGP371" s="300"/>
      <c r="VGQ371" s="300"/>
      <c r="VGR371" s="300"/>
      <c r="VGS371" s="301"/>
      <c r="VGT371" s="300"/>
      <c r="VGU371" s="300"/>
      <c r="VGV371" s="300"/>
      <c r="VGW371" s="301"/>
      <c r="VGX371" s="300"/>
      <c r="VGY371" s="300"/>
      <c r="VGZ371" s="300"/>
      <c r="VHA371" s="301"/>
      <c r="VHB371" s="300"/>
      <c r="VHC371" s="300"/>
      <c r="VHD371" s="300"/>
      <c r="VHE371" s="301"/>
      <c r="VHF371" s="300"/>
      <c r="VHG371" s="300"/>
      <c r="VHH371" s="300"/>
      <c r="VHI371" s="301"/>
      <c r="VHJ371" s="300"/>
      <c r="VHK371" s="300"/>
      <c r="VHL371" s="300"/>
      <c r="VHM371" s="301"/>
      <c r="VHN371" s="300"/>
      <c r="VHO371" s="300"/>
      <c r="VHP371" s="300"/>
      <c r="VHQ371" s="301"/>
      <c r="VHR371" s="300"/>
      <c r="VHS371" s="300"/>
      <c r="VHT371" s="300"/>
      <c r="VHU371" s="301"/>
      <c r="VHV371" s="300"/>
      <c r="VHW371" s="300"/>
      <c r="VHX371" s="300"/>
      <c r="VHY371" s="301"/>
      <c r="VHZ371" s="300"/>
      <c r="VIA371" s="300"/>
      <c r="VIB371" s="300"/>
      <c r="VIC371" s="301"/>
      <c r="VID371" s="300"/>
      <c r="VIE371" s="300"/>
      <c r="VIF371" s="300"/>
      <c r="VIG371" s="301"/>
      <c r="VIH371" s="300"/>
      <c r="VII371" s="300"/>
      <c r="VIJ371" s="300"/>
      <c r="VIK371" s="301"/>
      <c r="VIL371" s="300"/>
      <c r="VIM371" s="300"/>
      <c r="VIN371" s="300"/>
      <c r="VIO371" s="301"/>
      <c r="VIP371" s="300"/>
      <c r="VIQ371" s="300"/>
      <c r="VIR371" s="300"/>
      <c r="VIS371" s="301"/>
      <c r="VIT371" s="300"/>
      <c r="VIU371" s="300"/>
      <c r="VIV371" s="300"/>
      <c r="VIW371" s="301"/>
      <c r="VIX371" s="300"/>
      <c r="VIY371" s="300"/>
      <c r="VIZ371" s="300"/>
      <c r="VJA371" s="301"/>
      <c r="VJB371" s="300"/>
      <c r="VJC371" s="300"/>
      <c r="VJD371" s="300"/>
      <c r="VJE371" s="301"/>
      <c r="VJF371" s="300"/>
      <c r="VJG371" s="300"/>
      <c r="VJH371" s="300"/>
      <c r="VJI371" s="301"/>
      <c r="VJJ371" s="300"/>
      <c r="VJK371" s="300"/>
      <c r="VJL371" s="300"/>
      <c r="VJM371" s="301"/>
      <c r="VJN371" s="300"/>
      <c r="VJO371" s="300"/>
      <c r="VJP371" s="300"/>
      <c r="VJQ371" s="301"/>
      <c r="VJR371" s="300"/>
      <c r="VJS371" s="300"/>
      <c r="VJT371" s="300"/>
      <c r="VJU371" s="301"/>
      <c r="VJV371" s="300"/>
      <c r="VJW371" s="300"/>
      <c r="VJX371" s="300"/>
      <c r="VJY371" s="301"/>
      <c r="VJZ371" s="300"/>
      <c r="VKA371" s="396"/>
      <c r="VKB371" s="396"/>
      <c r="VKC371" s="396"/>
      <c r="VKD371" s="396"/>
      <c r="VKE371" s="167"/>
      <c r="VKF371" s="653"/>
      <c r="VKG371" s="653"/>
      <c r="VKH371" s="653"/>
      <c r="VKI371" s="258"/>
      <c r="VKJ371" s="300"/>
      <c r="VKK371" s="300"/>
      <c r="VKL371" s="301"/>
      <c r="VKM371" s="300"/>
      <c r="VKN371" s="300"/>
      <c r="VKO371" s="300"/>
      <c r="VKP371" s="301"/>
      <c r="VKQ371" s="300"/>
      <c r="VKR371" s="300"/>
      <c r="VKS371" s="300"/>
      <c r="VKT371" s="301"/>
      <c r="VKU371" s="300"/>
      <c r="VKV371" s="300"/>
      <c r="VKW371" s="300"/>
      <c r="VKX371" s="301"/>
      <c r="VKY371" s="300"/>
      <c r="VKZ371" s="300"/>
      <c r="VLA371" s="300"/>
      <c r="VLB371" s="301"/>
      <c r="VLC371" s="300"/>
      <c r="VLD371" s="300"/>
      <c r="VLE371" s="300"/>
      <c r="VLF371" s="301"/>
      <c r="VLG371" s="300"/>
      <c r="VLH371" s="300"/>
      <c r="VLI371" s="300"/>
      <c r="VLJ371" s="301"/>
      <c r="VLK371" s="300"/>
      <c r="VLL371" s="300"/>
      <c r="VLM371" s="300"/>
      <c r="VLN371" s="301"/>
      <c r="VLO371" s="300"/>
      <c r="VLP371" s="300"/>
      <c r="VLQ371" s="300"/>
      <c r="VLR371" s="301"/>
      <c r="VLS371" s="300"/>
      <c r="VLT371" s="300"/>
      <c r="VLU371" s="300"/>
      <c r="VLV371" s="301"/>
      <c r="VLW371" s="300"/>
      <c r="VLX371" s="300"/>
      <c r="VLY371" s="300"/>
      <c r="VLZ371" s="301"/>
      <c r="VMA371" s="300"/>
      <c r="VMB371" s="300"/>
      <c r="VMC371" s="300"/>
      <c r="VMD371" s="301"/>
      <c r="VME371" s="300"/>
      <c r="VMF371" s="300"/>
      <c r="VMG371" s="300"/>
      <c r="VMH371" s="301"/>
      <c r="VMI371" s="300"/>
      <c r="VMJ371" s="300"/>
      <c r="VMK371" s="300"/>
      <c r="VML371" s="301"/>
      <c r="VMM371" s="300"/>
      <c r="VMN371" s="300"/>
      <c r="VMO371" s="300"/>
      <c r="VMP371" s="301"/>
      <c r="VMQ371" s="300"/>
      <c r="VMR371" s="300"/>
      <c r="VMS371" s="300"/>
      <c r="VMT371" s="301"/>
      <c r="VMU371" s="300"/>
      <c r="VMV371" s="300"/>
      <c r="VMW371" s="300"/>
      <c r="VMX371" s="301"/>
      <c r="VMY371" s="300"/>
      <c r="VMZ371" s="300"/>
      <c r="VNA371" s="300"/>
      <c r="VNB371" s="301"/>
      <c r="VNC371" s="300"/>
      <c r="VND371" s="300"/>
      <c r="VNE371" s="300"/>
      <c r="VNF371" s="301"/>
      <c r="VNG371" s="300"/>
      <c r="VNH371" s="300"/>
      <c r="VNI371" s="300"/>
      <c r="VNJ371" s="301"/>
      <c r="VNK371" s="300"/>
      <c r="VNL371" s="300"/>
      <c r="VNM371" s="300"/>
      <c r="VNN371" s="301"/>
      <c r="VNO371" s="300"/>
      <c r="VNP371" s="300"/>
      <c r="VNQ371" s="300"/>
      <c r="VNR371" s="301"/>
      <c r="VNS371" s="300"/>
      <c r="VNT371" s="300"/>
      <c r="VNU371" s="300"/>
      <c r="VNV371" s="301"/>
      <c r="VNW371" s="300"/>
      <c r="VNX371" s="300"/>
      <c r="VNY371" s="300"/>
      <c r="VNZ371" s="301"/>
      <c r="VOA371" s="300"/>
      <c r="VOB371" s="300"/>
      <c r="VOC371" s="300"/>
      <c r="VOD371" s="301"/>
      <c r="VOE371" s="300"/>
      <c r="VOF371" s="300"/>
      <c r="VOG371" s="300"/>
      <c r="VOH371" s="301"/>
      <c r="VOI371" s="300"/>
      <c r="VOJ371" s="300"/>
      <c r="VOK371" s="300"/>
      <c r="VOL371" s="301"/>
      <c r="VOM371" s="300"/>
      <c r="VON371" s="300"/>
      <c r="VOO371" s="300"/>
      <c r="VOP371" s="301"/>
      <c r="VOQ371" s="300"/>
      <c r="VOR371" s="300"/>
      <c r="VOS371" s="300"/>
      <c r="VOT371" s="301"/>
      <c r="VOU371" s="300"/>
      <c r="VOV371" s="300"/>
      <c r="VOW371" s="300"/>
      <c r="VOX371" s="301"/>
      <c r="VOY371" s="300"/>
      <c r="VOZ371" s="300"/>
      <c r="VPA371" s="300"/>
      <c r="VPB371" s="301"/>
      <c r="VPC371" s="300"/>
      <c r="VPD371" s="396"/>
      <c r="VPE371" s="396"/>
      <c r="VPF371" s="396"/>
      <c r="VPG371" s="396"/>
      <c r="VPH371" s="167"/>
      <c r="VPI371" s="653"/>
      <c r="VPJ371" s="653"/>
      <c r="VPK371" s="653"/>
      <c r="VPL371" s="258"/>
      <c r="VPM371" s="300"/>
      <c r="VPN371" s="300"/>
      <c r="VPO371" s="301"/>
      <c r="VPP371" s="300"/>
      <c r="VPQ371" s="300"/>
      <c r="VPR371" s="300"/>
      <c r="VPS371" s="301"/>
      <c r="VPT371" s="300"/>
      <c r="VPU371" s="300"/>
      <c r="VPV371" s="300"/>
      <c r="VPW371" s="301"/>
      <c r="VPX371" s="300"/>
      <c r="VPY371" s="300"/>
      <c r="VPZ371" s="300"/>
      <c r="VQA371" s="301"/>
      <c r="VQB371" s="300"/>
      <c r="VQC371" s="300"/>
      <c r="VQD371" s="300"/>
      <c r="VQE371" s="301"/>
      <c r="VQF371" s="300"/>
      <c r="VQG371" s="300"/>
      <c r="VQH371" s="300"/>
      <c r="VQI371" s="301"/>
      <c r="VQJ371" s="300"/>
      <c r="VQK371" s="300"/>
      <c r="VQL371" s="300"/>
      <c r="VQM371" s="301"/>
      <c r="VQN371" s="300"/>
      <c r="VQO371" s="300"/>
      <c r="VQP371" s="300"/>
      <c r="VQQ371" s="301"/>
      <c r="VQR371" s="300"/>
      <c r="VQS371" s="300"/>
      <c r="VQT371" s="300"/>
      <c r="VQU371" s="301"/>
      <c r="VQV371" s="300"/>
      <c r="VQW371" s="300"/>
      <c r="VQX371" s="300"/>
      <c r="VQY371" s="301"/>
      <c r="VQZ371" s="300"/>
      <c r="VRA371" s="300"/>
      <c r="VRB371" s="300"/>
      <c r="VRC371" s="301"/>
      <c r="VRD371" s="300"/>
      <c r="VRE371" s="300"/>
      <c r="VRF371" s="300"/>
      <c r="VRG371" s="301"/>
      <c r="VRH371" s="300"/>
      <c r="VRI371" s="300"/>
      <c r="VRJ371" s="300"/>
      <c r="VRK371" s="301"/>
      <c r="VRL371" s="300"/>
      <c r="VRM371" s="300"/>
      <c r="VRN371" s="300"/>
      <c r="VRO371" s="301"/>
      <c r="VRP371" s="300"/>
      <c r="VRQ371" s="300"/>
      <c r="VRR371" s="300"/>
      <c r="VRS371" s="301"/>
      <c r="VRT371" s="300"/>
      <c r="VRU371" s="300"/>
      <c r="VRV371" s="300"/>
      <c r="VRW371" s="301"/>
      <c r="VRX371" s="300"/>
      <c r="VRY371" s="300"/>
      <c r="VRZ371" s="300"/>
      <c r="VSA371" s="301"/>
      <c r="VSB371" s="300"/>
      <c r="VSC371" s="300"/>
      <c r="VSD371" s="300"/>
      <c r="VSE371" s="301"/>
      <c r="VSF371" s="300"/>
      <c r="VSG371" s="300"/>
      <c r="VSH371" s="300"/>
      <c r="VSI371" s="301"/>
      <c r="VSJ371" s="300"/>
      <c r="VSK371" s="300"/>
      <c r="VSL371" s="300"/>
      <c r="VSM371" s="301"/>
      <c r="VSN371" s="300"/>
      <c r="VSO371" s="300"/>
      <c r="VSP371" s="300"/>
      <c r="VSQ371" s="301"/>
      <c r="VSR371" s="300"/>
      <c r="VSS371" s="300"/>
      <c r="VST371" s="300"/>
      <c r="VSU371" s="301"/>
      <c r="VSV371" s="300"/>
      <c r="VSW371" s="300"/>
      <c r="VSX371" s="300"/>
      <c r="VSY371" s="301"/>
      <c r="VSZ371" s="300"/>
      <c r="VTA371" s="300"/>
      <c r="VTB371" s="300"/>
      <c r="VTC371" s="301"/>
      <c r="VTD371" s="300"/>
      <c r="VTE371" s="300"/>
      <c r="VTF371" s="300"/>
      <c r="VTG371" s="301"/>
      <c r="VTH371" s="300"/>
      <c r="VTI371" s="300"/>
      <c r="VTJ371" s="300"/>
      <c r="VTK371" s="301"/>
      <c r="VTL371" s="300"/>
      <c r="VTM371" s="300"/>
      <c r="VTN371" s="300"/>
      <c r="VTO371" s="301"/>
      <c r="VTP371" s="300"/>
      <c r="VTQ371" s="300"/>
      <c r="VTR371" s="300"/>
      <c r="VTS371" s="301"/>
      <c r="VTT371" s="300"/>
      <c r="VTU371" s="300"/>
      <c r="VTV371" s="300"/>
      <c r="VTW371" s="301"/>
      <c r="VTX371" s="300"/>
      <c r="VTY371" s="300"/>
      <c r="VTZ371" s="300"/>
      <c r="VUA371" s="301"/>
      <c r="VUB371" s="300"/>
      <c r="VUC371" s="300"/>
      <c r="VUD371" s="300"/>
      <c r="VUE371" s="301"/>
      <c r="VUF371" s="300"/>
      <c r="VUG371" s="396"/>
      <c r="VUH371" s="396"/>
      <c r="VUI371" s="396"/>
      <c r="VUJ371" s="396"/>
      <c r="VUK371" s="167"/>
      <c r="VUL371" s="653"/>
      <c r="VUM371" s="653"/>
      <c r="VUN371" s="653"/>
      <c r="VUO371" s="258"/>
      <c r="VUP371" s="300"/>
      <c r="VUQ371" s="300"/>
      <c r="VUR371" s="301"/>
      <c r="VUS371" s="300"/>
      <c r="VUT371" s="300"/>
      <c r="VUU371" s="300"/>
      <c r="VUV371" s="301"/>
      <c r="VUW371" s="300"/>
      <c r="VUX371" s="300"/>
      <c r="VUY371" s="300"/>
      <c r="VUZ371" s="301"/>
      <c r="VVA371" s="300"/>
      <c r="VVB371" s="300"/>
      <c r="VVC371" s="300"/>
      <c r="VVD371" s="301"/>
      <c r="VVE371" s="300"/>
      <c r="VVF371" s="300"/>
      <c r="VVG371" s="300"/>
      <c r="VVH371" s="301"/>
      <c r="VVI371" s="300"/>
      <c r="VVJ371" s="300"/>
      <c r="VVK371" s="300"/>
      <c r="VVL371" s="301"/>
      <c r="VVM371" s="300"/>
      <c r="VVN371" s="300"/>
      <c r="VVO371" s="300"/>
      <c r="VVP371" s="301"/>
      <c r="VVQ371" s="300"/>
      <c r="VVR371" s="300"/>
      <c r="VVS371" s="300"/>
      <c r="VVT371" s="301"/>
      <c r="VVU371" s="300"/>
      <c r="VVV371" s="300"/>
      <c r="VVW371" s="300"/>
      <c r="VVX371" s="301"/>
      <c r="VVY371" s="300"/>
      <c r="VVZ371" s="300"/>
      <c r="VWA371" s="300"/>
      <c r="VWB371" s="301"/>
      <c r="VWC371" s="300"/>
      <c r="VWD371" s="300"/>
      <c r="VWE371" s="300"/>
      <c r="VWF371" s="301"/>
      <c r="VWG371" s="300"/>
      <c r="VWH371" s="300"/>
      <c r="VWI371" s="300"/>
      <c r="VWJ371" s="301"/>
      <c r="VWK371" s="300"/>
      <c r="VWL371" s="300"/>
      <c r="VWM371" s="300"/>
      <c r="VWN371" s="301"/>
      <c r="VWO371" s="300"/>
      <c r="VWP371" s="300"/>
      <c r="VWQ371" s="300"/>
      <c r="VWR371" s="301"/>
      <c r="VWS371" s="300"/>
      <c r="VWT371" s="300"/>
      <c r="VWU371" s="300"/>
      <c r="VWV371" s="301"/>
      <c r="VWW371" s="300"/>
      <c r="VWX371" s="300"/>
      <c r="VWY371" s="300"/>
      <c r="VWZ371" s="301"/>
      <c r="VXA371" s="300"/>
      <c r="VXB371" s="300"/>
      <c r="VXC371" s="300"/>
      <c r="VXD371" s="301"/>
      <c r="VXE371" s="300"/>
      <c r="VXF371" s="300"/>
      <c r="VXG371" s="300"/>
      <c r="VXH371" s="301"/>
      <c r="VXI371" s="300"/>
      <c r="VXJ371" s="300"/>
      <c r="VXK371" s="300"/>
      <c r="VXL371" s="301"/>
      <c r="VXM371" s="300"/>
      <c r="VXN371" s="300"/>
      <c r="VXO371" s="300"/>
      <c r="VXP371" s="301"/>
      <c r="VXQ371" s="300"/>
      <c r="VXR371" s="300"/>
      <c r="VXS371" s="300"/>
      <c r="VXT371" s="301"/>
      <c r="VXU371" s="300"/>
      <c r="VXV371" s="300"/>
      <c r="VXW371" s="300"/>
      <c r="VXX371" s="301"/>
      <c r="VXY371" s="300"/>
      <c r="VXZ371" s="300"/>
      <c r="VYA371" s="300"/>
      <c r="VYB371" s="301"/>
      <c r="VYC371" s="300"/>
      <c r="VYD371" s="300"/>
      <c r="VYE371" s="300"/>
      <c r="VYF371" s="301"/>
      <c r="VYG371" s="300"/>
      <c r="VYH371" s="300"/>
      <c r="VYI371" s="300"/>
      <c r="VYJ371" s="301"/>
      <c r="VYK371" s="300"/>
      <c r="VYL371" s="300"/>
      <c r="VYM371" s="300"/>
      <c r="VYN371" s="301"/>
      <c r="VYO371" s="300"/>
      <c r="VYP371" s="300"/>
      <c r="VYQ371" s="300"/>
      <c r="VYR371" s="301"/>
      <c r="VYS371" s="300"/>
      <c r="VYT371" s="300"/>
      <c r="VYU371" s="300"/>
      <c r="VYV371" s="301"/>
      <c r="VYW371" s="300"/>
      <c r="VYX371" s="300"/>
      <c r="VYY371" s="300"/>
      <c r="VYZ371" s="301"/>
      <c r="VZA371" s="300"/>
      <c r="VZB371" s="300"/>
      <c r="VZC371" s="300"/>
      <c r="VZD371" s="301"/>
      <c r="VZE371" s="300"/>
      <c r="VZF371" s="300"/>
      <c r="VZG371" s="300"/>
      <c r="VZH371" s="301"/>
      <c r="VZI371" s="300"/>
      <c r="VZJ371" s="396"/>
      <c r="VZK371" s="396"/>
      <c r="VZL371" s="396"/>
      <c r="VZM371" s="396"/>
      <c r="VZN371" s="167"/>
      <c r="VZO371" s="653"/>
      <c r="VZP371" s="653"/>
      <c r="VZQ371" s="653"/>
      <c r="VZR371" s="258"/>
      <c r="VZS371" s="300"/>
      <c r="VZT371" s="300"/>
      <c r="VZU371" s="301"/>
      <c r="VZV371" s="300"/>
      <c r="VZW371" s="300"/>
      <c r="VZX371" s="300"/>
      <c r="VZY371" s="301"/>
      <c r="VZZ371" s="300"/>
      <c r="WAA371" s="300"/>
      <c r="WAB371" s="300"/>
      <c r="WAC371" s="301"/>
      <c r="WAD371" s="300"/>
      <c r="WAE371" s="300"/>
      <c r="WAF371" s="300"/>
      <c r="WAG371" s="301"/>
      <c r="WAH371" s="300"/>
      <c r="WAI371" s="300"/>
      <c r="WAJ371" s="300"/>
      <c r="WAK371" s="301"/>
      <c r="WAL371" s="300"/>
      <c r="WAM371" s="300"/>
      <c r="WAN371" s="300"/>
      <c r="WAO371" s="301"/>
      <c r="WAP371" s="300"/>
      <c r="WAQ371" s="300"/>
      <c r="WAR371" s="300"/>
      <c r="WAS371" s="301"/>
      <c r="WAT371" s="300"/>
      <c r="WAU371" s="300"/>
      <c r="WAV371" s="300"/>
      <c r="WAW371" s="301"/>
      <c r="WAX371" s="300"/>
      <c r="WAY371" s="300"/>
      <c r="WAZ371" s="300"/>
      <c r="WBA371" s="301"/>
      <c r="WBB371" s="300"/>
      <c r="WBC371" s="300"/>
      <c r="WBD371" s="300"/>
      <c r="WBE371" s="301"/>
      <c r="WBF371" s="300"/>
      <c r="WBG371" s="300"/>
      <c r="WBH371" s="300"/>
      <c r="WBI371" s="301"/>
      <c r="WBJ371" s="300"/>
      <c r="WBK371" s="300"/>
      <c r="WBL371" s="300"/>
      <c r="WBM371" s="301"/>
      <c r="WBN371" s="300"/>
      <c r="WBO371" s="300"/>
      <c r="WBP371" s="300"/>
      <c r="WBQ371" s="301"/>
      <c r="WBR371" s="300"/>
      <c r="WBS371" s="300"/>
      <c r="WBT371" s="300"/>
      <c r="WBU371" s="301"/>
      <c r="WBV371" s="300"/>
      <c r="WBW371" s="300"/>
      <c r="WBX371" s="300"/>
      <c r="WBY371" s="301"/>
      <c r="WBZ371" s="300"/>
      <c r="WCA371" s="300"/>
      <c r="WCB371" s="300"/>
      <c r="WCC371" s="301"/>
      <c r="WCD371" s="300"/>
      <c r="WCE371" s="300"/>
      <c r="WCF371" s="300"/>
      <c r="WCG371" s="301"/>
      <c r="WCH371" s="300"/>
      <c r="WCI371" s="300"/>
      <c r="WCJ371" s="300"/>
      <c r="WCK371" s="301"/>
      <c r="WCL371" s="300"/>
      <c r="WCM371" s="300"/>
      <c r="WCN371" s="300"/>
      <c r="WCO371" s="301"/>
      <c r="WCP371" s="300"/>
      <c r="WCQ371" s="300"/>
      <c r="WCR371" s="300"/>
      <c r="WCS371" s="301"/>
      <c r="WCT371" s="300"/>
      <c r="WCU371" s="300"/>
      <c r="WCV371" s="300"/>
      <c r="WCW371" s="301"/>
      <c r="WCX371" s="300"/>
      <c r="WCY371" s="300"/>
      <c r="WCZ371" s="300"/>
      <c r="WDA371" s="301"/>
      <c r="WDB371" s="300"/>
      <c r="WDC371" s="300"/>
      <c r="WDD371" s="300"/>
      <c r="WDE371" s="301"/>
      <c r="WDF371" s="300"/>
      <c r="WDG371" s="300"/>
      <c r="WDH371" s="300"/>
      <c r="WDI371" s="301"/>
      <c r="WDJ371" s="300"/>
      <c r="WDK371" s="300"/>
      <c r="WDL371" s="300"/>
      <c r="WDM371" s="301"/>
      <c r="WDN371" s="300"/>
      <c r="WDO371" s="300"/>
      <c r="WDP371" s="300"/>
      <c r="WDQ371" s="301"/>
      <c r="WDR371" s="300"/>
      <c r="WDS371" s="300"/>
      <c r="WDT371" s="300"/>
      <c r="WDU371" s="301"/>
      <c r="WDV371" s="300"/>
      <c r="WDW371" s="300"/>
      <c r="WDX371" s="300"/>
      <c r="WDY371" s="301"/>
      <c r="WDZ371" s="300"/>
      <c r="WEA371" s="300"/>
      <c r="WEB371" s="300"/>
      <c r="WEC371" s="301"/>
      <c r="WED371" s="300"/>
      <c r="WEE371" s="300"/>
      <c r="WEF371" s="300"/>
      <c r="WEG371" s="301"/>
      <c r="WEH371" s="300"/>
      <c r="WEI371" s="300"/>
      <c r="WEJ371" s="300"/>
      <c r="WEK371" s="301"/>
      <c r="WEL371" s="300"/>
      <c r="WEM371" s="396"/>
      <c r="WEN371" s="396"/>
      <c r="WEO371" s="396"/>
      <c r="WEP371" s="396"/>
      <c r="WEQ371" s="167"/>
      <c r="WER371" s="653"/>
      <c r="WES371" s="653"/>
      <c r="WET371" s="653"/>
      <c r="WEU371" s="258"/>
      <c r="WEV371" s="300"/>
      <c r="WEW371" s="300"/>
      <c r="WEX371" s="301"/>
      <c r="WEY371" s="300"/>
      <c r="WEZ371" s="300"/>
      <c r="WFA371" s="300"/>
      <c r="WFB371" s="301"/>
      <c r="WFC371" s="300"/>
      <c r="WFD371" s="300"/>
      <c r="WFE371" s="300"/>
      <c r="WFF371" s="301"/>
      <c r="WFG371" s="300"/>
      <c r="WFH371" s="300"/>
      <c r="WFI371" s="300"/>
      <c r="WFJ371" s="301"/>
      <c r="WFK371" s="300"/>
      <c r="WFL371" s="300"/>
      <c r="WFM371" s="300"/>
      <c r="WFN371" s="301"/>
      <c r="WFO371" s="300"/>
      <c r="WFP371" s="300"/>
      <c r="WFQ371" s="300"/>
      <c r="WFR371" s="301"/>
      <c r="WFS371" s="300"/>
      <c r="WFT371" s="300"/>
      <c r="WFU371" s="300"/>
      <c r="WFV371" s="301"/>
      <c r="WFW371" s="300"/>
      <c r="WFX371" s="300"/>
      <c r="WFY371" s="300"/>
      <c r="WFZ371" s="301"/>
      <c r="WGA371" s="300"/>
      <c r="WGB371" s="300"/>
      <c r="WGC371" s="300"/>
      <c r="WGD371" s="301"/>
      <c r="WGE371" s="300"/>
      <c r="WGF371" s="300"/>
      <c r="WGG371" s="300"/>
      <c r="WGH371" s="301"/>
      <c r="WGI371" s="300"/>
      <c r="WGJ371" s="300"/>
      <c r="WGK371" s="300"/>
      <c r="WGL371" s="301"/>
      <c r="WGM371" s="300"/>
      <c r="WGN371" s="300"/>
      <c r="WGO371" s="300"/>
      <c r="WGP371" s="301"/>
      <c r="WGQ371" s="300"/>
      <c r="WGR371" s="300"/>
      <c r="WGS371" s="300"/>
      <c r="WGT371" s="301"/>
      <c r="WGU371" s="300"/>
      <c r="WGV371" s="300"/>
      <c r="WGW371" s="300"/>
      <c r="WGX371" s="301"/>
      <c r="WGY371" s="300"/>
      <c r="WGZ371" s="300"/>
      <c r="WHA371" s="300"/>
      <c r="WHB371" s="301"/>
      <c r="WHC371" s="300"/>
      <c r="WHD371" s="300"/>
      <c r="WHE371" s="300"/>
      <c r="WHF371" s="301"/>
      <c r="WHG371" s="300"/>
      <c r="WHH371" s="300"/>
      <c r="WHI371" s="300"/>
      <c r="WHJ371" s="301"/>
      <c r="WHK371" s="300"/>
      <c r="WHL371" s="300"/>
      <c r="WHM371" s="300"/>
      <c r="WHN371" s="301"/>
      <c r="WHO371" s="300"/>
      <c r="WHP371" s="300"/>
      <c r="WHQ371" s="300"/>
      <c r="WHR371" s="301"/>
      <c r="WHS371" s="300"/>
      <c r="WHT371" s="300"/>
      <c r="WHU371" s="300"/>
      <c r="WHV371" s="301"/>
      <c r="WHW371" s="300"/>
      <c r="WHX371" s="300"/>
      <c r="WHY371" s="300"/>
      <c r="WHZ371" s="301"/>
      <c r="WIA371" s="300"/>
      <c r="WIB371" s="300"/>
      <c r="WIC371" s="300"/>
      <c r="WID371" s="301"/>
      <c r="WIE371" s="300"/>
      <c r="WIF371" s="300"/>
      <c r="WIG371" s="300"/>
      <c r="WIH371" s="301"/>
      <c r="WII371" s="300"/>
      <c r="WIJ371" s="300"/>
      <c r="WIK371" s="300"/>
      <c r="WIL371" s="301"/>
      <c r="WIM371" s="300"/>
      <c r="WIN371" s="300"/>
      <c r="WIO371" s="300"/>
      <c r="WIP371" s="301"/>
      <c r="WIQ371" s="300"/>
      <c r="WIR371" s="300"/>
      <c r="WIS371" s="300"/>
      <c r="WIT371" s="301"/>
      <c r="WIU371" s="300"/>
      <c r="WIV371" s="300"/>
      <c r="WIW371" s="300"/>
      <c r="WIX371" s="301"/>
      <c r="WIY371" s="300"/>
      <c r="WIZ371" s="300"/>
      <c r="WJA371" s="300"/>
      <c r="WJB371" s="301"/>
      <c r="WJC371" s="300"/>
      <c r="WJD371" s="300"/>
      <c r="WJE371" s="300"/>
      <c r="WJF371" s="301"/>
      <c r="WJG371" s="300"/>
      <c r="WJH371" s="300"/>
      <c r="WJI371" s="300"/>
      <c r="WJJ371" s="301"/>
      <c r="WJK371" s="300"/>
      <c r="WJL371" s="300"/>
      <c r="WJM371" s="300"/>
      <c r="WJN371" s="301"/>
      <c r="WJO371" s="300"/>
      <c r="WJP371" s="396"/>
      <c r="WJQ371" s="396"/>
      <c r="WJR371" s="396"/>
      <c r="WJS371" s="396"/>
      <c r="WJT371" s="167"/>
      <c r="WJU371" s="653"/>
      <c r="WJV371" s="653"/>
      <c r="WJW371" s="653"/>
      <c r="WJX371" s="258"/>
      <c r="WJY371" s="300"/>
      <c r="WJZ371" s="300"/>
      <c r="WKA371" s="301"/>
      <c r="WKB371" s="300"/>
      <c r="WKC371" s="300"/>
      <c r="WKD371" s="300"/>
      <c r="WKE371" s="301"/>
      <c r="WKF371" s="300"/>
      <c r="WKG371" s="300"/>
      <c r="WKH371" s="300"/>
      <c r="WKI371" s="301"/>
      <c r="WKJ371" s="300"/>
      <c r="WKK371" s="300"/>
      <c r="WKL371" s="300"/>
      <c r="WKM371" s="301"/>
      <c r="WKN371" s="300"/>
      <c r="WKO371" s="300"/>
      <c r="WKP371" s="300"/>
      <c r="WKQ371" s="301"/>
      <c r="WKR371" s="300"/>
      <c r="WKS371" s="300"/>
      <c r="WKT371" s="300"/>
      <c r="WKU371" s="301"/>
      <c r="WKV371" s="300"/>
      <c r="WKW371" s="300"/>
      <c r="WKX371" s="300"/>
      <c r="WKY371" s="301"/>
      <c r="WKZ371" s="300"/>
      <c r="WLA371" s="300"/>
      <c r="WLB371" s="300"/>
      <c r="WLC371" s="301"/>
      <c r="WLD371" s="300"/>
      <c r="WLE371" s="300"/>
      <c r="WLF371" s="300"/>
      <c r="WLG371" s="301"/>
      <c r="WLH371" s="300"/>
      <c r="WLI371" s="300"/>
      <c r="WLJ371" s="300"/>
      <c r="WLK371" s="301"/>
      <c r="WLL371" s="300"/>
      <c r="WLM371" s="300"/>
      <c r="WLN371" s="300"/>
      <c r="WLO371" s="301"/>
      <c r="WLP371" s="300"/>
      <c r="WLQ371" s="300"/>
      <c r="WLR371" s="300"/>
      <c r="WLS371" s="301"/>
      <c r="WLT371" s="300"/>
      <c r="WLU371" s="300"/>
      <c r="WLV371" s="300"/>
      <c r="WLW371" s="301"/>
      <c r="WLX371" s="300"/>
      <c r="WLY371" s="300"/>
      <c r="WLZ371" s="300"/>
      <c r="WMA371" s="301"/>
      <c r="WMB371" s="300"/>
      <c r="WMC371" s="300"/>
      <c r="WMD371" s="300"/>
      <c r="WME371" s="301"/>
      <c r="WMF371" s="300"/>
      <c r="WMG371" s="300"/>
      <c r="WMH371" s="300"/>
      <c r="WMI371" s="301"/>
      <c r="WMJ371" s="300"/>
      <c r="WMK371" s="300"/>
      <c r="WML371" s="300"/>
      <c r="WMM371" s="301"/>
      <c r="WMN371" s="300"/>
      <c r="WMO371" s="300"/>
      <c r="WMP371" s="300"/>
      <c r="WMQ371" s="301"/>
      <c r="WMR371" s="300"/>
      <c r="WMS371" s="300"/>
      <c r="WMT371" s="300"/>
      <c r="WMU371" s="301"/>
      <c r="WMV371" s="300"/>
      <c r="WMW371" s="300"/>
      <c r="WMX371" s="300"/>
      <c r="WMY371" s="301"/>
      <c r="WMZ371" s="300"/>
      <c r="WNA371" s="300"/>
      <c r="WNB371" s="300"/>
      <c r="WNC371" s="301"/>
      <c r="WND371" s="300"/>
      <c r="WNE371" s="300"/>
      <c r="WNF371" s="300"/>
      <c r="WNG371" s="301"/>
      <c r="WNH371" s="300"/>
      <c r="WNI371" s="300"/>
      <c r="WNJ371" s="300"/>
      <c r="WNK371" s="301"/>
      <c r="WNL371" s="300"/>
      <c r="WNM371" s="300"/>
      <c r="WNN371" s="300"/>
      <c r="WNO371" s="301"/>
      <c r="WNP371" s="300"/>
      <c r="WNQ371" s="300"/>
      <c r="WNR371" s="300"/>
      <c r="WNS371" s="301"/>
      <c r="WNT371" s="300"/>
      <c r="WNU371" s="300"/>
      <c r="WNV371" s="300"/>
      <c r="WNW371" s="301"/>
      <c r="WNX371" s="300"/>
      <c r="WNY371" s="300"/>
      <c r="WNZ371" s="300"/>
      <c r="WOA371" s="301"/>
      <c r="WOB371" s="300"/>
      <c r="WOC371" s="300"/>
      <c r="WOD371" s="300"/>
      <c r="WOE371" s="301"/>
      <c r="WOF371" s="300"/>
      <c r="WOG371" s="300"/>
      <c r="WOH371" s="300"/>
      <c r="WOI371" s="301"/>
      <c r="WOJ371" s="300"/>
      <c r="WOK371" s="300"/>
      <c r="WOL371" s="300"/>
      <c r="WOM371" s="301"/>
      <c r="WON371" s="300"/>
      <c r="WOO371" s="300"/>
      <c r="WOP371" s="300"/>
      <c r="WOQ371" s="301"/>
      <c r="WOR371" s="300"/>
      <c r="WOS371" s="396"/>
      <c r="WOT371" s="396"/>
      <c r="WOU371" s="396"/>
      <c r="WOV371" s="396"/>
      <c r="WOW371" s="167"/>
      <c r="WOX371" s="653"/>
      <c r="WOY371" s="653"/>
      <c r="WOZ371" s="653"/>
      <c r="WPA371" s="258"/>
      <c r="WPB371" s="300"/>
      <c r="WPC371" s="300"/>
      <c r="WPD371" s="301"/>
      <c r="WPE371" s="300"/>
      <c r="WPF371" s="300"/>
      <c r="WPG371" s="300"/>
      <c r="WPH371" s="301"/>
      <c r="WPI371" s="300"/>
      <c r="WPJ371" s="300"/>
      <c r="WPK371" s="300"/>
      <c r="WPL371" s="301"/>
      <c r="WPM371" s="300"/>
      <c r="WPN371" s="300"/>
      <c r="WPO371" s="300"/>
      <c r="WPP371" s="301"/>
      <c r="WPQ371" s="300"/>
      <c r="WPR371" s="300"/>
      <c r="WPS371" s="300"/>
      <c r="WPT371" s="301"/>
      <c r="WPU371" s="300"/>
      <c r="WPV371" s="300"/>
      <c r="WPW371" s="300"/>
      <c r="WPX371" s="301"/>
      <c r="WPY371" s="300"/>
      <c r="WPZ371" s="300"/>
      <c r="WQA371" s="300"/>
      <c r="WQB371" s="301"/>
      <c r="WQC371" s="300"/>
      <c r="WQD371" s="300"/>
      <c r="WQE371" s="300"/>
      <c r="WQF371" s="301"/>
      <c r="WQG371" s="300"/>
      <c r="WQH371" s="300"/>
      <c r="WQI371" s="300"/>
      <c r="WQJ371" s="301"/>
      <c r="WQK371" s="300"/>
      <c r="WQL371" s="300"/>
      <c r="WQM371" s="300"/>
      <c r="WQN371" s="301"/>
      <c r="WQO371" s="300"/>
      <c r="WQP371" s="300"/>
      <c r="WQQ371" s="300"/>
      <c r="WQR371" s="301"/>
      <c r="WQS371" s="300"/>
      <c r="WQT371" s="300"/>
      <c r="WQU371" s="300"/>
      <c r="WQV371" s="301"/>
      <c r="WQW371" s="300"/>
      <c r="WQX371" s="300"/>
      <c r="WQY371" s="300"/>
      <c r="WQZ371" s="301"/>
      <c r="WRA371" s="300"/>
      <c r="WRB371" s="300"/>
      <c r="WRC371" s="300"/>
      <c r="WRD371" s="301"/>
      <c r="WRE371" s="300"/>
      <c r="WRF371" s="300"/>
      <c r="WRG371" s="300"/>
      <c r="WRH371" s="301"/>
      <c r="WRI371" s="300"/>
      <c r="WRJ371" s="300"/>
      <c r="WRK371" s="300"/>
      <c r="WRL371" s="301"/>
      <c r="WRM371" s="300"/>
      <c r="WRN371" s="300"/>
      <c r="WRO371" s="300"/>
      <c r="WRP371" s="301"/>
      <c r="WRQ371" s="300"/>
      <c r="WRR371" s="300"/>
      <c r="WRS371" s="300"/>
      <c r="WRT371" s="301"/>
      <c r="WRU371" s="300"/>
      <c r="WRV371" s="300"/>
      <c r="WRW371" s="300"/>
      <c r="WRX371" s="301"/>
      <c r="WRY371" s="300"/>
      <c r="WRZ371" s="300"/>
      <c r="WSA371" s="300"/>
      <c r="WSB371" s="301"/>
      <c r="WSC371" s="300"/>
      <c r="WSD371" s="300"/>
      <c r="WSE371" s="300"/>
      <c r="WSF371" s="301"/>
      <c r="WSG371" s="300"/>
      <c r="WSH371" s="300"/>
      <c r="WSI371" s="300"/>
      <c r="WSJ371" s="301"/>
      <c r="WSK371" s="300"/>
      <c r="WSL371" s="300"/>
      <c r="WSM371" s="300"/>
      <c r="WSN371" s="301"/>
      <c r="WSO371" s="300"/>
      <c r="WSP371" s="300"/>
      <c r="WSQ371" s="300"/>
      <c r="WSR371" s="301"/>
      <c r="WSS371" s="300"/>
      <c r="WST371" s="300"/>
      <c r="WSU371" s="300"/>
      <c r="WSV371" s="301"/>
      <c r="WSW371" s="300"/>
      <c r="WSX371" s="300"/>
      <c r="WSY371" s="300"/>
      <c r="WSZ371" s="301"/>
      <c r="WTA371" s="300"/>
      <c r="WTB371" s="300"/>
      <c r="WTC371" s="300"/>
      <c r="WTD371" s="301"/>
      <c r="WTE371" s="300"/>
      <c r="WTF371" s="300"/>
      <c r="WTG371" s="300"/>
      <c r="WTH371" s="301"/>
      <c r="WTI371" s="300"/>
      <c r="WTJ371" s="300"/>
      <c r="WTK371" s="300"/>
      <c r="WTL371" s="301"/>
      <c r="WTM371" s="300"/>
      <c r="WTN371" s="300"/>
      <c r="WTO371" s="300"/>
      <c r="WTP371" s="301"/>
      <c r="WTQ371" s="300"/>
      <c r="WTR371" s="300"/>
      <c r="WTS371" s="300"/>
      <c r="WTT371" s="301"/>
      <c r="WTU371" s="300"/>
      <c r="WTV371" s="396"/>
      <c r="WTW371" s="396"/>
      <c r="WTX371" s="396"/>
      <c r="WTY371" s="396"/>
      <c r="WTZ371" s="167"/>
      <c r="WUA371" s="653"/>
      <c r="WUB371" s="653"/>
      <c r="WUC371" s="653"/>
      <c r="WUD371" s="258"/>
      <c r="WUE371" s="300"/>
      <c r="WUF371" s="300"/>
      <c r="WUG371" s="301"/>
      <c r="WUH371" s="300"/>
      <c r="WUI371" s="300"/>
      <c r="WUJ371" s="300"/>
      <c r="WUK371" s="301"/>
      <c r="WUL371" s="300"/>
      <c r="WUM371" s="300"/>
      <c r="WUN371" s="300"/>
      <c r="WUO371" s="301"/>
      <c r="WUP371" s="300"/>
      <c r="WUQ371" s="300"/>
      <c r="WUR371" s="300"/>
      <c r="WUS371" s="301"/>
      <c r="WUT371" s="300"/>
      <c r="WUU371" s="300"/>
      <c r="WUV371" s="300"/>
      <c r="WUW371" s="301"/>
      <c r="WUX371" s="300"/>
      <c r="WUY371" s="300"/>
      <c r="WUZ371" s="300"/>
      <c r="WVA371" s="301"/>
      <c r="WVB371" s="300"/>
      <c r="WVC371" s="300"/>
      <c r="WVD371" s="300"/>
      <c r="WVE371" s="301"/>
      <c r="WVF371" s="300"/>
      <c r="WVG371" s="300"/>
      <c r="WVH371" s="300"/>
      <c r="WVI371" s="301"/>
      <c r="WVJ371" s="300"/>
      <c r="WVK371" s="300"/>
      <c r="WVL371" s="300"/>
      <c r="WVM371" s="301"/>
      <c r="WVN371" s="300"/>
      <c r="WVO371" s="300"/>
      <c r="WVP371" s="300"/>
      <c r="WVQ371" s="301"/>
      <c r="WVR371" s="300"/>
      <c r="WVS371" s="300"/>
      <c r="WVT371" s="300"/>
      <c r="WVU371" s="301"/>
      <c r="WVV371" s="300"/>
      <c r="WVW371" s="300"/>
      <c r="WVX371" s="300"/>
      <c r="WVY371" s="301"/>
      <c r="WVZ371" s="300"/>
      <c r="WWA371" s="300"/>
      <c r="WWB371" s="300"/>
      <c r="WWC371" s="301"/>
      <c r="WWD371" s="300"/>
      <c r="WWE371" s="300"/>
      <c r="WWF371" s="300"/>
      <c r="WWG371" s="301"/>
      <c r="WWH371" s="300"/>
      <c r="WWI371" s="300"/>
      <c r="WWJ371" s="300"/>
      <c r="WWK371" s="301"/>
      <c r="WWL371" s="300"/>
      <c r="WWM371" s="300"/>
      <c r="WWN371" s="300"/>
      <c r="WWO371" s="301"/>
      <c r="WWP371" s="300"/>
      <c r="WWQ371" s="300"/>
      <c r="WWR371" s="300"/>
      <c r="WWS371" s="301"/>
      <c r="WWT371" s="300"/>
      <c r="WWU371" s="300"/>
      <c r="WWV371" s="300"/>
      <c r="WWW371" s="301"/>
      <c r="WWX371" s="300"/>
      <c r="WWY371" s="300"/>
      <c r="WWZ371" s="300"/>
      <c r="WXA371" s="301"/>
      <c r="WXB371" s="300"/>
      <c r="WXC371" s="300"/>
      <c r="WXD371" s="300"/>
      <c r="WXE371" s="301"/>
      <c r="WXF371" s="300"/>
      <c r="WXG371" s="300"/>
      <c r="WXH371" s="300"/>
      <c r="WXI371" s="301"/>
      <c r="WXJ371" s="300"/>
      <c r="WXK371" s="300"/>
      <c r="WXL371" s="300"/>
      <c r="WXM371" s="301"/>
      <c r="WXN371" s="300"/>
      <c r="WXO371" s="300"/>
      <c r="WXP371" s="300"/>
      <c r="WXQ371" s="301"/>
      <c r="WXR371" s="300"/>
      <c r="WXS371" s="300"/>
      <c r="WXT371" s="300"/>
      <c r="WXU371" s="301"/>
      <c r="WXV371" s="300"/>
      <c r="WXW371" s="300"/>
      <c r="WXX371" s="300"/>
      <c r="WXY371" s="301"/>
      <c r="WXZ371" s="300"/>
      <c r="WYA371" s="300"/>
      <c r="WYB371" s="300"/>
      <c r="WYC371" s="301"/>
      <c r="WYD371" s="300"/>
      <c r="WYE371" s="300"/>
      <c r="WYF371" s="300"/>
      <c r="WYG371" s="301"/>
      <c r="WYH371" s="300"/>
      <c r="WYI371" s="300"/>
      <c r="WYJ371" s="300"/>
      <c r="WYK371" s="301"/>
      <c r="WYL371" s="300"/>
      <c r="WYM371" s="300"/>
      <c r="WYN371" s="300"/>
      <c r="WYO371" s="301"/>
      <c r="WYP371" s="300"/>
      <c r="WYQ371" s="300"/>
      <c r="WYR371" s="300"/>
      <c r="WYS371" s="301"/>
      <c r="WYT371" s="300"/>
      <c r="WYU371" s="300"/>
      <c r="WYV371" s="300"/>
      <c r="WYW371" s="301"/>
      <c r="WYX371" s="300"/>
      <c r="WYY371" s="396"/>
      <c r="WYZ371" s="396"/>
      <c r="WZA371" s="396"/>
      <c r="WZB371" s="396"/>
      <c r="WZC371" s="167"/>
      <c r="WZD371" s="653"/>
      <c r="WZE371" s="653"/>
      <c r="WZF371" s="653"/>
      <c r="WZG371" s="258"/>
      <c r="WZH371" s="300"/>
      <c r="WZI371" s="300"/>
      <c r="WZJ371" s="301"/>
      <c r="WZK371" s="300"/>
      <c r="WZL371" s="300"/>
      <c r="WZM371" s="300"/>
      <c r="WZN371" s="301"/>
      <c r="WZO371" s="300"/>
      <c r="WZP371" s="300"/>
      <c r="WZQ371" s="300"/>
      <c r="WZR371" s="301"/>
      <c r="WZS371" s="300"/>
      <c r="WZT371" s="300"/>
      <c r="WZU371" s="300"/>
      <c r="WZV371" s="301"/>
      <c r="WZW371" s="300"/>
      <c r="WZX371" s="300"/>
      <c r="WZY371" s="300"/>
      <c r="WZZ371" s="301"/>
      <c r="XAA371" s="300"/>
      <c r="XAB371" s="300"/>
      <c r="XAC371" s="300"/>
      <c r="XAD371" s="301"/>
      <c r="XAE371" s="300"/>
      <c r="XAF371" s="300"/>
      <c r="XAG371" s="300"/>
      <c r="XAH371" s="301"/>
      <c r="XAI371" s="300"/>
      <c r="XAJ371" s="300"/>
      <c r="XAK371" s="300"/>
      <c r="XAL371" s="301"/>
      <c r="XAM371" s="300"/>
      <c r="XAN371" s="300"/>
      <c r="XAO371" s="300"/>
      <c r="XAP371" s="301"/>
      <c r="XAQ371" s="300"/>
      <c r="XAR371" s="300"/>
      <c r="XAS371" s="300"/>
      <c r="XAT371" s="301"/>
      <c r="XAU371" s="300"/>
      <c r="XAV371" s="300"/>
      <c r="XAW371" s="300"/>
      <c r="XAX371" s="301"/>
      <c r="XAY371" s="300"/>
      <c r="XAZ371" s="300"/>
      <c r="XBA371" s="300"/>
      <c r="XBB371" s="301"/>
      <c r="XBC371" s="300"/>
      <c r="XBD371" s="300"/>
      <c r="XBE371" s="300"/>
      <c r="XBF371" s="301"/>
      <c r="XBG371" s="300"/>
      <c r="XBH371" s="300"/>
      <c r="XBI371" s="300"/>
      <c r="XBJ371" s="301"/>
      <c r="XBK371" s="300"/>
      <c r="XBL371" s="300"/>
      <c r="XBM371" s="300"/>
      <c r="XBN371" s="301"/>
      <c r="XBO371" s="300"/>
      <c r="XBP371" s="300"/>
      <c r="XBQ371" s="300"/>
      <c r="XBR371" s="301"/>
      <c r="XBS371" s="300"/>
      <c r="XBT371" s="300"/>
      <c r="XBU371" s="300"/>
      <c r="XBV371" s="301"/>
      <c r="XBW371" s="300"/>
      <c r="XBX371" s="300"/>
      <c r="XBY371" s="300"/>
      <c r="XBZ371" s="301"/>
      <c r="XCA371" s="300"/>
      <c r="XCB371" s="300"/>
      <c r="XCC371" s="300"/>
      <c r="XCD371" s="301"/>
      <c r="XCE371" s="300"/>
      <c r="XCF371" s="300"/>
      <c r="XCG371" s="300"/>
      <c r="XCH371" s="301"/>
      <c r="XCI371" s="300"/>
      <c r="XCJ371" s="300"/>
      <c r="XCK371" s="300"/>
      <c r="XCL371" s="301"/>
      <c r="XCM371" s="300"/>
      <c r="XCN371" s="300"/>
      <c r="XCO371" s="300"/>
      <c r="XCP371" s="301"/>
      <c r="XCQ371" s="300"/>
      <c r="XCR371" s="300"/>
      <c r="XCS371" s="300"/>
      <c r="XCT371" s="301"/>
      <c r="XCU371" s="300"/>
      <c r="XCV371" s="300"/>
      <c r="XCW371" s="300"/>
      <c r="XCX371" s="301"/>
      <c r="XCY371" s="300"/>
      <c r="XCZ371" s="300"/>
      <c r="XDA371" s="300"/>
      <c r="XDB371" s="301"/>
      <c r="XDC371" s="300"/>
      <c r="XDD371" s="300"/>
      <c r="XDE371" s="300"/>
      <c r="XDF371" s="301"/>
      <c r="XDG371" s="300"/>
      <c r="XDH371" s="300"/>
      <c r="XDI371" s="300"/>
      <c r="XDJ371" s="301"/>
      <c r="XDK371" s="300"/>
      <c r="XDL371" s="300"/>
      <c r="XDM371" s="300"/>
      <c r="XDN371" s="301"/>
      <c r="XDO371" s="300"/>
      <c r="XDP371" s="300"/>
      <c r="XDQ371" s="300"/>
      <c r="XDR371" s="301"/>
      <c r="XDS371" s="300"/>
      <c r="XDT371" s="300"/>
      <c r="XDU371" s="300"/>
      <c r="XDV371" s="301"/>
      <c r="XDW371" s="300"/>
      <c r="XDX371" s="300"/>
      <c r="XDY371" s="300"/>
      <c r="XDZ371" s="301"/>
      <c r="XEA371" s="300"/>
      <c r="XEB371" s="396"/>
      <c r="XEC371" s="396"/>
      <c r="XED371" s="396"/>
      <c r="XEE371" s="396"/>
      <c r="XEF371" s="167"/>
      <c r="XEG371" s="653"/>
      <c r="XEH371" s="653"/>
      <c r="XEI371" s="653"/>
      <c r="XEJ371" s="258"/>
      <c r="XEK371" s="300"/>
      <c r="XEL371" s="300"/>
      <c r="XEM371" s="301"/>
      <c r="XEN371" s="300"/>
      <c r="XEO371" s="300"/>
      <c r="XEP371" s="300"/>
      <c r="XEQ371" s="301"/>
      <c r="XER371" s="300"/>
      <c r="XES371" s="300"/>
      <c r="XET371" s="300"/>
      <c r="XEU371" s="301"/>
      <c r="XEV371" s="300"/>
      <c r="XEW371" s="300"/>
      <c r="XEX371" s="300"/>
      <c r="XEY371" s="301"/>
      <c r="XEZ371" s="300"/>
      <c r="XFA371" s="300"/>
      <c r="XFB371" s="300"/>
      <c r="XFC371" s="301"/>
      <c r="XFD371" s="300"/>
    </row>
    <row r="372" spans="1:16384" ht="30" customHeight="1" thickBot="1">
      <c r="A372" s="360">
        <v>1</v>
      </c>
      <c r="B372" s="386" t="s">
        <v>2148</v>
      </c>
      <c r="C372" s="387" t="s">
        <v>2149</v>
      </c>
      <c r="D372" s="388" t="s">
        <v>2150</v>
      </c>
      <c r="E372" s="320">
        <v>30</v>
      </c>
      <c r="F372" s="365">
        <v>3</v>
      </c>
      <c r="G372" s="362">
        <v>2</v>
      </c>
      <c r="H372" s="363"/>
      <c r="I372" s="364"/>
      <c r="J372" s="365">
        <v>3</v>
      </c>
      <c r="K372" s="362">
        <v>2</v>
      </c>
      <c r="L372" s="363">
        <v>1</v>
      </c>
      <c r="M372" s="364">
        <v>1</v>
      </c>
      <c r="N372" s="365">
        <v>3</v>
      </c>
      <c r="O372" s="362">
        <v>2</v>
      </c>
      <c r="P372" s="363"/>
      <c r="Q372" s="364"/>
      <c r="R372" s="365">
        <v>3</v>
      </c>
      <c r="S372" s="362">
        <v>2</v>
      </c>
      <c r="T372" s="363"/>
      <c r="U372" s="364"/>
      <c r="V372" s="365">
        <v>3</v>
      </c>
      <c r="W372" s="362">
        <v>2</v>
      </c>
      <c r="X372" s="363"/>
      <c r="Y372" s="364"/>
      <c r="Z372" s="365">
        <v>3</v>
      </c>
      <c r="AA372" s="362">
        <v>2</v>
      </c>
      <c r="AB372" s="363"/>
      <c r="AC372" s="364"/>
      <c r="AD372" s="365">
        <v>3</v>
      </c>
      <c r="AE372" s="362">
        <v>2</v>
      </c>
      <c r="AF372" s="363"/>
      <c r="AG372" s="364"/>
      <c r="AH372" s="365">
        <v>3</v>
      </c>
      <c r="AI372" s="362">
        <v>2</v>
      </c>
      <c r="AJ372" s="363"/>
      <c r="AK372" s="364"/>
      <c r="AL372" s="365">
        <v>3</v>
      </c>
      <c r="AM372" s="362">
        <v>2</v>
      </c>
      <c r="AN372" s="363">
        <v>1</v>
      </c>
      <c r="AO372" s="364">
        <v>1</v>
      </c>
      <c r="AP372" s="365">
        <v>3</v>
      </c>
      <c r="AQ372" s="362">
        <v>2</v>
      </c>
      <c r="AR372" s="363"/>
      <c r="AS372" s="364"/>
      <c r="AT372" s="365">
        <v>3</v>
      </c>
      <c r="AU372" s="362">
        <v>2</v>
      </c>
      <c r="AV372" s="363"/>
      <c r="AW372" s="364"/>
      <c r="AX372" s="365">
        <v>3</v>
      </c>
      <c r="AY372" s="362">
        <v>2</v>
      </c>
      <c r="AZ372" s="363"/>
      <c r="BA372" s="364"/>
      <c r="BB372" s="365">
        <v>3</v>
      </c>
      <c r="BC372" s="362">
        <v>2</v>
      </c>
      <c r="BD372" s="363"/>
      <c r="BE372" s="364"/>
      <c r="BF372" s="365">
        <v>3</v>
      </c>
      <c r="BG372" s="362">
        <v>2</v>
      </c>
      <c r="BH372" s="363"/>
      <c r="BI372" s="364"/>
      <c r="BJ372" s="365">
        <v>3</v>
      </c>
      <c r="BK372" s="362">
        <v>2</v>
      </c>
      <c r="BL372" s="363"/>
      <c r="BM372" s="364"/>
      <c r="BN372" s="365">
        <v>3</v>
      </c>
      <c r="BO372" s="362">
        <v>2</v>
      </c>
      <c r="BP372" s="363">
        <v>1</v>
      </c>
      <c r="BQ372" s="364">
        <v>1</v>
      </c>
      <c r="BR372" s="365">
        <v>3</v>
      </c>
      <c r="BS372" s="362">
        <v>2</v>
      </c>
      <c r="BT372" s="363"/>
      <c r="BU372" s="364"/>
      <c r="BV372" s="365">
        <v>3</v>
      </c>
      <c r="BW372" s="362">
        <v>2</v>
      </c>
      <c r="BX372" s="363"/>
      <c r="BY372" s="364"/>
      <c r="BZ372" s="365">
        <v>3</v>
      </c>
      <c r="CA372" s="362">
        <v>2</v>
      </c>
      <c r="CB372" s="363"/>
      <c r="CC372" s="364"/>
      <c r="CD372" s="365">
        <v>3</v>
      </c>
      <c r="CE372" s="362">
        <v>2</v>
      </c>
      <c r="CF372" s="363"/>
      <c r="CG372" s="364"/>
      <c r="CH372" s="365">
        <v>3</v>
      </c>
      <c r="CI372" s="362">
        <v>2</v>
      </c>
      <c r="CJ372" s="363"/>
      <c r="CK372" s="364"/>
      <c r="CL372" s="365">
        <v>3</v>
      </c>
      <c r="CM372" s="362">
        <v>2</v>
      </c>
      <c r="CN372" s="363"/>
      <c r="CO372" s="364"/>
      <c r="CP372" s="365">
        <v>3</v>
      </c>
      <c r="CQ372" s="362">
        <v>2</v>
      </c>
      <c r="CR372" s="363">
        <v>1</v>
      </c>
      <c r="CS372" s="364">
        <v>1</v>
      </c>
      <c r="CT372" s="365">
        <v>3</v>
      </c>
      <c r="CU372" s="362">
        <v>2</v>
      </c>
      <c r="CV372" s="363"/>
      <c r="CW372" s="364"/>
      <c r="CX372" s="365">
        <v>3</v>
      </c>
      <c r="CY372" s="362">
        <v>2</v>
      </c>
      <c r="CZ372" s="363"/>
      <c r="DA372" s="364"/>
      <c r="DB372" s="365">
        <v>3</v>
      </c>
      <c r="DC372" s="362">
        <v>2</v>
      </c>
      <c r="DD372" s="363"/>
      <c r="DE372" s="364"/>
      <c r="DF372" s="365">
        <v>3</v>
      </c>
      <c r="DG372" s="362">
        <v>2</v>
      </c>
      <c r="DH372" s="363"/>
      <c r="DI372" s="364"/>
      <c r="DJ372" s="365">
        <v>3</v>
      </c>
      <c r="DK372" s="362">
        <v>2</v>
      </c>
      <c r="DL372" s="363"/>
      <c r="DM372" s="364"/>
      <c r="DN372" s="365">
        <v>3</v>
      </c>
      <c r="DO372" s="362">
        <v>2</v>
      </c>
      <c r="DP372" s="363"/>
      <c r="DQ372" s="364"/>
      <c r="DR372" s="365">
        <v>3</v>
      </c>
      <c r="DS372" s="362">
        <v>2</v>
      </c>
      <c r="DT372" s="363">
        <v>1</v>
      </c>
      <c r="DU372" s="364">
        <v>1</v>
      </c>
      <c r="DV372" s="365">
        <v>3</v>
      </c>
      <c r="DW372" s="362">
        <v>2</v>
      </c>
      <c r="DX372" s="363"/>
      <c r="DY372" s="364"/>
      <c r="DZ372" s="421">
        <f t="shared" ref="DZ372:DZ398" si="48">F372+J372+N372+R372+V372+Z372+AD372+AH372+AL372+AP372+AT372+AX372+BB372+BF372+BJ372+BN372+BR372+BV372+BZ372+CD372+CH372+CL372+CP372+CT372+CX372+DB372+DF372+DJ372+DN372+DR372+DV372</f>
        <v>93</v>
      </c>
      <c r="EA372" s="422">
        <f t="shared" ref="EA372:EA398" si="49">G372+K372+O372+S372+W372+AA372+AE372+AI372+AM372+AQ372+AU372+AY372+BC372+BG372+BK372+BO372+BS372+BW372+CA372+CE372+CI372+CM372+CQ372+CU372+CY372+DC372+DG372+DK372+DO372+DS372+DW372</f>
        <v>62</v>
      </c>
      <c r="EB372" s="422">
        <f t="shared" ref="EB372:EB398" si="50">H372+L372+P372+T372+X372+AB372+AF372+AJ372+AN372+AR372+AV372+AZ372+BD372+BH372+BL372+BP372+BT372+BX372+CB372+CF372+CJ372+CN372+CR372+CV372+CZ372+DD372+DH372+DL372+DP372+DT372+DX372</f>
        <v>5</v>
      </c>
      <c r="EC372" s="423">
        <f t="shared" ref="EC372:EC398" si="51">I372+M372+Q372+U372+Y372+AC372+AG372+AK372+AO372+AS372+AW372+BA372+BE372+BI372+BM372+BQ372+BU372+BY372+CC372+CG372+CK372+CO372+CS372+CW372+DA372+DE372+DI372+DM372+DQ372+DU372+DY372</f>
        <v>5</v>
      </c>
      <c r="ED372" s="251"/>
      <c r="EE372" s="348"/>
      <c r="EF372" s="381"/>
      <c r="EG372" s="390"/>
      <c r="EH372" s="317"/>
      <c r="EI372" s="281"/>
      <c r="EJ372" s="282"/>
      <c r="EK372" s="283"/>
      <c r="EL372" s="284"/>
      <c r="EM372" s="281"/>
      <c r="EN372" s="282"/>
      <c r="EO372" s="283"/>
      <c r="EP372" s="284"/>
      <c r="EQ372" s="281"/>
      <c r="ER372" s="282"/>
      <c r="ES372" s="283"/>
      <c r="ET372" s="284"/>
      <c r="EU372" s="281"/>
      <c r="EV372" s="282"/>
      <c r="EW372" s="283"/>
      <c r="EX372" s="284"/>
      <c r="EY372" s="281"/>
      <c r="EZ372" s="282"/>
      <c r="FA372" s="283"/>
      <c r="FB372" s="284"/>
      <c r="FC372" s="281"/>
      <c r="FD372" s="282"/>
      <c r="FE372" s="283"/>
      <c r="FF372" s="284"/>
      <c r="FG372" s="281"/>
      <c r="FH372" s="282"/>
      <c r="FI372" s="283"/>
      <c r="FJ372" s="284"/>
      <c r="FK372" s="281"/>
      <c r="FL372" s="282"/>
      <c r="FM372" s="283"/>
      <c r="FN372" s="284"/>
      <c r="FO372" s="281"/>
      <c r="FP372" s="282"/>
      <c r="FQ372" s="283"/>
      <c r="FR372" s="284"/>
      <c r="FS372" s="281"/>
      <c r="FT372" s="282"/>
      <c r="FU372" s="283"/>
      <c r="FV372" s="284"/>
      <c r="FW372" s="281"/>
      <c r="FX372" s="282"/>
      <c r="FY372" s="283"/>
      <c r="FZ372" s="284"/>
      <c r="GA372" s="281"/>
      <c r="GB372" s="282"/>
      <c r="GC372" s="283"/>
      <c r="GD372" s="284"/>
      <c r="GE372" s="281"/>
      <c r="GF372" s="282"/>
      <c r="GG372" s="283"/>
      <c r="GH372" s="284"/>
      <c r="GI372" s="281"/>
      <c r="GJ372" s="282"/>
      <c r="GK372" s="283"/>
      <c r="GL372" s="284"/>
      <c r="GM372" s="281"/>
      <c r="GN372" s="282"/>
      <c r="GO372" s="283"/>
      <c r="GP372" s="284"/>
      <c r="GQ372" s="281"/>
      <c r="GR372" s="282"/>
      <c r="GS372" s="283"/>
      <c r="GT372" s="284"/>
      <c r="GU372" s="281"/>
      <c r="GV372" s="282"/>
      <c r="GW372" s="283"/>
      <c r="GX372" s="284"/>
      <c r="GY372" s="281"/>
      <c r="GZ372" s="282"/>
      <c r="HA372" s="283"/>
      <c r="HB372" s="284"/>
      <c r="HC372" s="281"/>
      <c r="HD372" s="282"/>
      <c r="HE372" s="283"/>
      <c r="HF372" s="284"/>
      <c r="HG372" s="281"/>
      <c r="HH372" s="282"/>
      <c r="HI372" s="283"/>
      <c r="HJ372" s="284"/>
      <c r="HK372" s="281"/>
      <c r="HL372" s="282"/>
      <c r="HM372" s="283"/>
      <c r="HN372" s="284"/>
      <c r="HO372" s="281"/>
      <c r="HP372" s="282"/>
      <c r="HQ372" s="283"/>
      <c r="HR372" s="284"/>
      <c r="HS372" s="281"/>
      <c r="HT372" s="282"/>
      <c r="HU372" s="283"/>
      <c r="HV372" s="284"/>
      <c r="HW372" s="281"/>
      <c r="HX372" s="282"/>
      <c r="HY372" s="283"/>
      <c r="HZ372" s="284"/>
      <c r="IA372" s="281"/>
      <c r="IB372" s="282"/>
      <c r="IC372" s="283"/>
      <c r="ID372" s="284"/>
      <c r="IE372" s="281"/>
      <c r="IF372" s="282"/>
      <c r="IG372" s="283"/>
      <c r="IH372" s="284"/>
      <c r="II372" s="281"/>
      <c r="IJ372" s="282"/>
      <c r="IK372" s="283"/>
      <c r="IL372" s="284"/>
      <c r="IM372" s="281"/>
      <c r="IN372" s="282"/>
      <c r="IO372" s="283"/>
      <c r="IP372" s="284"/>
      <c r="IQ372" s="281"/>
      <c r="IR372" s="282"/>
      <c r="IS372" s="283"/>
      <c r="IT372" s="284"/>
      <c r="IU372" s="281"/>
      <c r="IV372" s="282"/>
      <c r="IW372" s="283"/>
      <c r="IX372" s="284"/>
      <c r="IY372" s="281"/>
      <c r="IZ372" s="282"/>
      <c r="JA372" s="283"/>
      <c r="JB372" s="284"/>
      <c r="JC372" s="120"/>
      <c r="JD372" s="139"/>
      <c r="JE372" s="139"/>
      <c r="JF372" s="140"/>
      <c r="JG372" s="251"/>
      <c r="JH372" s="348"/>
      <c r="JI372" s="381"/>
      <c r="JJ372" s="390"/>
      <c r="JK372" s="317"/>
      <c r="JL372" s="281"/>
      <c r="JM372" s="282"/>
      <c r="JN372" s="283"/>
      <c r="JO372" s="284"/>
      <c r="JP372" s="281"/>
      <c r="JQ372" s="282"/>
      <c r="JR372" s="283"/>
      <c r="JS372" s="284"/>
      <c r="JT372" s="281"/>
      <c r="JU372" s="282"/>
      <c r="JV372" s="283"/>
      <c r="JW372" s="284"/>
      <c r="JX372" s="281"/>
      <c r="JY372" s="282"/>
      <c r="JZ372" s="283"/>
      <c r="KA372" s="284"/>
      <c r="KB372" s="281"/>
      <c r="KC372" s="282"/>
      <c r="KD372" s="283"/>
      <c r="KE372" s="284"/>
      <c r="KF372" s="281"/>
      <c r="KG372" s="282"/>
      <c r="KH372" s="283"/>
      <c r="KI372" s="284"/>
      <c r="KJ372" s="281"/>
      <c r="KK372" s="282"/>
      <c r="KL372" s="283"/>
      <c r="KM372" s="284"/>
      <c r="KN372" s="281"/>
      <c r="KO372" s="282"/>
      <c r="KP372" s="283"/>
      <c r="KQ372" s="284"/>
      <c r="KR372" s="281"/>
      <c r="KS372" s="282"/>
      <c r="KT372" s="283"/>
      <c r="KU372" s="284"/>
      <c r="KV372" s="281"/>
      <c r="KW372" s="282"/>
      <c r="KX372" s="283"/>
      <c r="KY372" s="284"/>
      <c r="KZ372" s="281"/>
      <c r="LA372" s="282"/>
      <c r="LB372" s="283"/>
      <c r="LC372" s="284"/>
      <c r="LD372" s="281"/>
      <c r="LE372" s="282"/>
      <c r="LF372" s="283"/>
      <c r="LG372" s="284"/>
      <c r="LH372" s="281"/>
      <c r="LI372" s="282"/>
      <c r="LJ372" s="283"/>
      <c r="LK372" s="284"/>
      <c r="LL372" s="281"/>
      <c r="LM372" s="282"/>
      <c r="LN372" s="283"/>
      <c r="LO372" s="284"/>
      <c r="LP372" s="281"/>
      <c r="LQ372" s="282"/>
      <c r="LR372" s="283"/>
      <c r="LS372" s="284"/>
      <c r="LT372" s="281"/>
      <c r="LU372" s="282"/>
      <c r="LV372" s="283"/>
      <c r="LW372" s="284"/>
      <c r="LX372" s="281"/>
      <c r="LY372" s="282"/>
      <c r="LZ372" s="283"/>
      <c r="MA372" s="284"/>
      <c r="MB372" s="281"/>
      <c r="MC372" s="282"/>
      <c r="MD372" s="283"/>
      <c r="ME372" s="284"/>
      <c r="MF372" s="281"/>
      <c r="MG372" s="282"/>
      <c r="MH372" s="283"/>
      <c r="MI372" s="284"/>
      <c r="MJ372" s="281"/>
      <c r="MK372" s="282"/>
      <c r="ML372" s="283"/>
      <c r="MM372" s="284"/>
      <c r="MN372" s="281"/>
      <c r="MO372" s="282"/>
      <c r="MP372" s="283"/>
      <c r="MQ372" s="284"/>
      <c r="MR372" s="281"/>
      <c r="MS372" s="282"/>
      <c r="MT372" s="283"/>
      <c r="MU372" s="284"/>
      <c r="MV372" s="281"/>
      <c r="MW372" s="282"/>
      <c r="MX372" s="283"/>
      <c r="MY372" s="284"/>
      <c r="MZ372" s="281"/>
      <c r="NA372" s="282"/>
      <c r="NB372" s="283"/>
      <c r="NC372" s="284"/>
      <c r="ND372" s="281"/>
      <c r="NE372" s="282"/>
      <c r="NF372" s="283"/>
      <c r="NG372" s="284"/>
      <c r="NH372" s="281"/>
      <c r="NI372" s="282"/>
      <c r="NJ372" s="283"/>
      <c r="NK372" s="284"/>
      <c r="NL372" s="281"/>
      <c r="NM372" s="282"/>
      <c r="NN372" s="283"/>
      <c r="NO372" s="284"/>
      <c r="NP372" s="281"/>
      <c r="NQ372" s="282"/>
      <c r="NR372" s="283"/>
      <c r="NS372" s="284"/>
      <c r="NT372" s="281"/>
      <c r="NU372" s="282"/>
      <c r="NV372" s="283"/>
      <c r="NW372" s="284"/>
      <c r="NX372" s="281"/>
      <c r="NY372" s="282"/>
      <c r="NZ372" s="283"/>
      <c r="OA372" s="284"/>
      <c r="OB372" s="281"/>
      <c r="OC372" s="282"/>
      <c r="OD372" s="283"/>
      <c r="OE372" s="284"/>
      <c r="OF372" s="120"/>
      <c r="OG372" s="139"/>
      <c r="OH372" s="139"/>
      <c r="OI372" s="140"/>
      <c r="OJ372" s="251"/>
      <c r="OK372" s="348"/>
      <c r="OL372" s="381"/>
      <c r="OM372" s="390"/>
      <c r="ON372" s="317"/>
      <c r="OO372" s="281"/>
      <c r="OP372" s="282"/>
      <c r="OQ372" s="283"/>
      <c r="OR372" s="284"/>
      <c r="OS372" s="281"/>
      <c r="OT372" s="282"/>
      <c r="OU372" s="283"/>
      <c r="OV372" s="284"/>
      <c r="OW372" s="281"/>
      <c r="OX372" s="282"/>
      <c r="OY372" s="283"/>
      <c r="OZ372" s="284"/>
      <c r="PA372" s="281"/>
      <c r="PB372" s="282"/>
      <c r="PC372" s="283"/>
      <c r="PD372" s="284"/>
      <c r="PE372" s="281"/>
      <c r="PF372" s="282"/>
      <c r="PG372" s="283"/>
      <c r="PH372" s="284"/>
      <c r="PI372" s="281"/>
      <c r="PJ372" s="282"/>
      <c r="PK372" s="283"/>
      <c r="PL372" s="284"/>
      <c r="PM372" s="281"/>
      <c r="PN372" s="282"/>
      <c r="PO372" s="283"/>
      <c r="PP372" s="284"/>
      <c r="PQ372" s="281"/>
      <c r="PR372" s="282"/>
      <c r="PS372" s="283"/>
      <c r="PT372" s="284"/>
      <c r="PU372" s="281"/>
      <c r="PV372" s="282"/>
      <c r="PW372" s="283"/>
      <c r="PX372" s="284"/>
      <c r="PY372" s="281"/>
      <c r="PZ372" s="282"/>
      <c r="QA372" s="283"/>
      <c r="QB372" s="284"/>
      <c r="QC372" s="281"/>
      <c r="QD372" s="282"/>
      <c r="QE372" s="283"/>
      <c r="QF372" s="284"/>
      <c r="QG372" s="281"/>
      <c r="QH372" s="282"/>
      <c r="QI372" s="283"/>
      <c r="QJ372" s="284"/>
      <c r="QK372" s="281"/>
      <c r="QL372" s="282"/>
      <c r="QM372" s="283"/>
      <c r="QN372" s="284"/>
      <c r="QO372" s="281"/>
      <c r="QP372" s="282"/>
      <c r="QQ372" s="283"/>
      <c r="QR372" s="284"/>
      <c r="QS372" s="281"/>
      <c r="QT372" s="282"/>
      <c r="QU372" s="283"/>
      <c r="QV372" s="284"/>
      <c r="QW372" s="281"/>
      <c r="QX372" s="282"/>
      <c r="QY372" s="283"/>
      <c r="QZ372" s="284"/>
      <c r="RA372" s="281"/>
      <c r="RB372" s="282"/>
      <c r="RC372" s="283"/>
      <c r="RD372" s="284"/>
      <c r="RE372" s="281"/>
      <c r="RF372" s="282"/>
      <c r="RG372" s="283"/>
      <c r="RH372" s="284"/>
      <c r="RI372" s="281"/>
      <c r="RJ372" s="282"/>
      <c r="RK372" s="283"/>
      <c r="RL372" s="284"/>
      <c r="RM372" s="281"/>
      <c r="RN372" s="282"/>
      <c r="RO372" s="283"/>
      <c r="RP372" s="284"/>
      <c r="RQ372" s="281"/>
      <c r="RR372" s="282"/>
      <c r="RS372" s="283"/>
      <c r="RT372" s="284"/>
      <c r="RU372" s="281"/>
      <c r="RV372" s="282"/>
      <c r="RW372" s="283"/>
      <c r="RX372" s="284"/>
      <c r="RY372" s="281"/>
      <c r="RZ372" s="282"/>
      <c r="SA372" s="283"/>
      <c r="SB372" s="284"/>
      <c r="SC372" s="281"/>
      <c r="SD372" s="282"/>
      <c r="SE372" s="283"/>
      <c r="SF372" s="284"/>
      <c r="SG372" s="281"/>
      <c r="SH372" s="282"/>
      <c r="SI372" s="283"/>
      <c r="SJ372" s="284"/>
      <c r="SK372" s="281"/>
      <c r="SL372" s="282"/>
      <c r="SM372" s="283"/>
      <c r="SN372" s="284"/>
      <c r="SO372" s="281"/>
      <c r="SP372" s="282"/>
      <c r="SQ372" s="283"/>
      <c r="SR372" s="284"/>
      <c r="SS372" s="281"/>
      <c r="ST372" s="282"/>
      <c r="SU372" s="283"/>
      <c r="SV372" s="284"/>
      <c r="SW372" s="281"/>
      <c r="SX372" s="282"/>
      <c r="SY372" s="283"/>
      <c r="SZ372" s="284"/>
      <c r="TA372" s="281"/>
      <c r="TB372" s="282"/>
      <c r="TC372" s="283"/>
      <c r="TD372" s="284"/>
      <c r="TE372" s="281"/>
      <c r="TF372" s="282"/>
      <c r="TG372" s="283"/>
      <c r="TH372" s="284"/>
      <c r="TI372" s="120"/>
      <c r="TJ372" s="139"/>
      <c r="TK372" s="139"/>
      <c r="TL372" s="140"/>
      <c r="TM372" s="251"/>
      <c r="TN372" s="348"/>
      <c r="TO372" s="381"/>
      <c r="TP372" s="390"/>
      <c r="TQ372" s="317"/>
      <c r="TR372" s="281"/>
      <c r="TS372" s="282"/>
      <c r="TT372" s="283"/>
      <c r="TU372" s="284"/>
      <c r="TV372" s="281"/>
      <c r="TW372" s="282"/>
      <c r="TX372" s="283"/>
      <c r="TY372" s="284"/>
      <c r="TZ372" s="281"/>
      <c r="UA372" s="282"/>
      <c r="UB372" s="283"/>
      <c r="UC372" s="284"/>
      <c r="UD372" s="281"/>
      <c r="UE372" s="282"/>
      <c r="UF372" s="283"/>
      <c r="UG372" s="284"/>
      <c r="UH372" s="281"/>
      <c r="UI372" s="282"/>
      <c r="UJ372" s="283"/>
      <c r="UK372" s="284"/>
      <c r="UL372" s="281"/>
      <c r="UM372" s="282"/>
      <c r="UN372" s="283"/>
      <c r="UO372" s="284"/>
      <c r="UP372" s="281"/>
      <c r="UQ372" s="282"/>
      <c r="UR372" s="283"/>
      <c r="US372" s="284"/>
      <c r="UT372" s="281"/>
      <c r="UU372" s="282"/>
      <c r="UV372" s="283"/>
      <c r="UW372" s="284"/>
      <c r="UX372" s="281"/>
      <c r="UY372" s="282"/>
      <c r="UZ372" s="283"/>
      <c r="VA372" s="284"/>
      <c r="VB372" s="281"/>
      <c r="VC372" s="282"/>
      <c r="VD372" s="283"/>
      <c r="VE372" s="284"/>
      <c r="VF372" s="281"/>
      <c r="VG372" s="282"/>
      <c r="VH372" s="283"/>
      <c r="VI372" s="284"/>
      <c r="VJ372" s="281"/>
      <c r="VK372" s="282"/>
      <c r="VL372" s="283"/>
      <c r="VM372" s="284"/>
      <c r="VN372" s="281"/>
      <c r="VO372" s="282"/>
      <c r="VP372" s="283"/>
      <c r="VQ372" s="284"/>
      <c r="VR372" s="281"/>
      <c r="VS372" s="282"/>
      <c r="VT372" s="283"/>
      <c r="VU372" s="284"/>
      <c r="VV372" s="281"/>
      <c r="VW372" s="282"/>
      <c r="VX372" s="283"/>
      <c r="VY372" s="284"/>
      <c r="VZ372" s="281"/>
      <c r="WA372" s="282"/>
      <c r="WB372" s="283"/>
      <c r="WC372" s="284"/>
      <c r="WD372" s="281"/>
      <c r="WE372" s="282"/>
      <c r="WF372" s="283"/>
      <c r="WG372" s="284"/>
      <c r="WH372" s="281"/>
      <c r="WI372" s="282"/>
      <c r="WJ372" s="283"/>
      <c r="WK372" s="284"/>
      <c r="WL372" s="281"/>
      <c r="WM372" s="282"/>
      <c r="WN372" s="283"/>
      <c r="WO372" s="284"/>
      <c r="WP372" s="281"/>
      <c r="WQ372" s="282"/>
      <c r="WR372" s="283"/>
      <c r="WS372" s="284"/>
      <c r="WT372" s="281"/>
      <c r="WU372" s="282"/>
      <c r="WV372" s="283"/>
      <c r="WW372" s="284"/>
      <c r="WX372" s="281"/>
      <c r="WY372" s="282"/>
      <c r="WZ372" s="283"/>
      <c r="XA372" s="284"/>
      <c r="XB372" s="281"/>
      <c r="XC372" s="282"/>
      <c r="XD372" s="283"/>
      <c r="XE372" s="284"/>
      <c r="XF372" s="281"/>
      <c r="XG372" s="282"/>
      <c r="XH372" s="283"/>
      <c r="XI372" s="284"/>
      <c r="XJ372" s="281"/>
      <c r="XK372" s="282"/>
      <c r="XL372" s="283"/>
      <c r="XM372" s="284"/>
      <c r="XN372" s="281"/>
      <c r="XO372" s="282"/>
      <c r="XP372" s="283"/>
      <c r="XQ372" s="284"/>
      <c r="XR372" s="281"/>
      <c r="XS372" s="282"/>
      <c r="XT372" s="283"/>
      <c r="XU372" s="284"/>
      <c r="XV372" s="281"/>
      <c r="XW372" s="282"/>
      <c r="XX372" s="283"/>
      <c r="XY372" s="284"/>
      <c r="XZ372" s="281"/>
      <c r="YA372" s="282"/>
      <c r="YB372" s="283"/>
      <c r="YC372" s="284"/>
      <c r="YD372" s="281"/>
      <c r="YE372" s="282"/>
      <c r="YF372" s="283"/>
      <c r="YG372" s="284"/>
      <c r="YH372" s="281"/>
      <c r="YI372" s="282"/>
      <c r="YJ372" s="283"/>
      <c r="YK372" s="284"/>
      <c r="YL372" s="120"/>
      <c r="YM372" s="139"/>
      <c r="YN372" s="139"/>
      <c r="YO372" s="140"/>
      <c r="YP372" s="251"/>
      <c r="YQ372" s="348"/>
      <c r="YR372" s="381"/>
      <c r="YS372" s="390"/>
      <c r="YT372" s="317"/>
      <c r="YU372" s="281"/>
      <c r="YV372" s="282"/>
      <c r="YW372" s="283"/>
      <c r="YX372" s="284"/>
      <c r="YY372" s="281"/>
      <c r="YZ372" s="282"/>
      <c r="ZA372" s="283"/>
      <c r="ZB372" s="284"/>
      <c r="ZC372" s="281"/>
      <c r="ZD372" s="282"/>
      <c r="ZE372" s="283"/>
      <c r="ZF372" s="284"/>
      <c r="ZG372" s="281"/>
      <c r="ZH372" s="282"/>
      <c r="ZI372" s="283"/>
      <c r="ZJ372" s="284"/>
      <c r="ZK372" s="281"/>
      <c r="ZL372" s="282"/>
      <c r="ZM372" s="283"/>
      <c r="ZN372" s="284"/>
      <c r="ZO372" s="281"/>
      <c r="ZP372" s="282"/>
      <c r="ZQ372" s="283"/>
      <c r="ZR372" s="284"/>
      <c r="ZS372" s="281"/>
      <c r="ZT372" s="282"/>
      <c r="ZU372" s="283"/>
      <c r="ZV372" s="284"/>
      <c r="ZW372" s="281"/>
      <c r="ZX372" s="282"/>
      <c r="ZY372" s="283"/>
      <c r="ZZ372" s="284"/>
      <c r="AAA372" s="281"/>
      <c r="AAB372" s="282"/>
      <c r="AAC372" s="283"/>
      <c r="AAD372" s="284"/>
      <c r="AAE372" s="281"/>
      <c r="AAF372" s="282"/>
      <c r="AAG372" s="283"/>
      <c r="AAH372" s="284"/>
      <c r="AAI372" s="281"/>
      <c r="AAJ372" s="282"/>
      <c r="AAK372" s="283"/>
      <c r="AAL372" s="284"/>
      <c r="AAM372" s="281"/>
      <c r="AAN372" s="282"/>
      <c r="AAO372" s="283"/>
      <c r="AAP372" s="284"/>
      <c r="AAQ372" s="281"/>
      <c r="AAR372" s="282"/>
      <c r="AAS372" s="283"/>
      <c r="AAT372" s="284"/>
      <c r="AAU372" s="281"/>
      <c r="AAV372" s="282"/>
      <c r="AAW372" s="283"/>
      <c r="AAX372" s="284"/>
      <c r="AAY372" s="281"/>
      <c r="AAZ372" s="282"/>
      <c r="ABA372" s="283"/>
      <c r="ABB372" s="284"/>
      <c r="ABC372" s="281"/>
      <c r="ABD372" s="282"/>
      <c r="ABE372" s="283"/>
      <c r="ABF372" s="284"/>
      <c r="ABG372" s="281"/>
      <c r="ABH372" s="282"/>
      <c r="ABI372" s="283"/>
      <c r="ABJ372" s="284"/>
      <c r="ABK372" s="281"/>
      <c r="ABL372" s="282"/>
      <c r="ABM372" s="283"/>
      <c r="ABN372" s="284"/>
      <c r="ABO372" s="281"/>
      <c r="ABP372" s="282"/>
      <c r="ABQ372" s="283"/>
      <c r="ABR372" s="284"/>
      <c r="ABS372" s="281"/>
      <c r="ABT372" s="282"/>
      <c r="ABU372" s="283"/>
      <c r="ABV372" s="284"/>
      <c r="ABW372" s="281"/>
      <c r="ABX372" s="282"/>
      <c r="ABY372" s="283"/>
      <c r="ABZ372" s="284"/>
      <c r="ACA372" s="281"/>
      <c r="ACB372" s="282"/>
      <c r="ACC372" s="283"/>
      <c r="ACD372" s="284"/>
      <c r="ACE372" s="281"/>
      <c r="ACF372" s="282"/>
      <c r="ACG372" s="283"/>
      <c r="ACH372" s="284"/>
      <c r="ACI372" s="281"/>
      <c r="ACJ372" s="282"/>
      <c r="ACK372" s="283"/>
      <c r="ACL372" s="284"/>
      <c r="ACM372" s="281"/>
      <c r="ACN372" s="282"/>
      <c r="ACO372" s="283"/>
      <c r="ACP372" s="284"/>
      <c r="ACQ372" s="281"/>
      <c r="ACR372" s="282"/>
      <c r="ACS372" s="283"/>
      <c r="ACT372" s="284"/>
      <c r="ACU372" s="281"/>
      <c r="ACV372" s="282"/>
      <c r="ACW372" s="283"/>
      <c r="ACX372" s="284"/>
      <c r="ACY372" s="281"/>
      <c r="ACZ372" s="282"/>
      <c r="ADA372" s="283"/>
      <c r="ADB372" s="284"/>
      <c r="ADC372" s="281"/>
      <c r="ADD372" s="282"/>
      <c r="ADE372" s="283"/>
      <c r="ADF372" s="284"/>
      <c r="ADG372" s="281"/>
      <c r="ADH372" s="282"/>
      <c r="ADI372" s="283"/>
      <c r="ADJ372" s="284"/>
      <c r="ADK372" s="281"/>
      <c r="ADL372" s="282"/>
      <c r="ADM372" s="283"/>
      <c r="ADN372" s="284"/>
      <c r="ADO372" s="120"/>
      <c r="ADP372" s="139"/>
      <c r="ADQ372" s="139"/>
      <c r="ADR372" s="140"/>
      <c r="ADS372" s="251"/>
      <c r="ADT372" s="348"/>
      <c r="ADU372" s="381"/>
      <c r="ADV372" s="390"/>
      <c r="ADW372" s="317"/>
      <c r="ADX372" s="281"/>
      <c r="ADY372" s="282"/>
      <c r="ADZ372" s="283"/>
      <c r="AEA372" s="284"/>
      <c r="AEB372" s="281"/>
      <c r="AEC372" s="282"/>
      <c r="AED372" s="283"/>
      <c r="AEE372" s="284"/>
      <c r="AEF372" s="281"/>
      <c r="AEG372" s="282"/>
      <c r="AEH372" s="283"/>
      <c r="AEI372" s="284"/>
      <c r="AEJ372" s="281"/>
      <c r="AEK372" s="282"/>
      <c r="AEL372" s="283"/>
      <c r="AEM372" s="284"/>
      <c r="AEN372" s="281"/>
      <c r="AEO372" s="282"/>
      <c r="AEP372" s="283"/>
      <c r="AEQ372" s="284"/>
      <c r="AER372" s="281"/>
      <c r="AES372" s="282"/>
      <c r="AET372" s="283"/>
      <c r="AEU372" s="284"/>
      <c r="AEV372" s="281"/>
      <c r="AEW372" s="282"/>
      <c r="AEX372" s="283"/>
      <c r="AEY372" s="284"/>
      <c r="AEZ372" s="281"/>
      <c r="AFA372" s="282"/>
      <c r="AFB372" s="283"/>
      <c r="AFC372" s="284"/>
      <c r="AFD372" s="281"/>
      <c r="AFE372" s="282"/>
      <c r="AFF372" s="283"/>
      <c r="AFG372" s="284"/>
      <c r="AFH372" s="281"/>
      <c r="AFI372" s="282"/>
      <c r="AFJ372" s="283"/>
      <c r="AFK372" s="284"/>
      <c r="AFL372" s="281"/>
      <c r="AFM372" s="282"/>
      <c r="AFN372" s="283"/>
      <c r="AFO372" s="284"/>
      <c r="AFP372" s="281"/>
      <c r="AFQ372" s="282"/>
      <c r="AFR372" s="283"/>
      <c r="AFS372" s="284"/>
      <c r="AFT372" s="281"/>
      <c r="AFU372" s="282"/>
      <c r="AFV372" s="283"/>
      <c r="AFW372" s="284"/>
      <c r="AFX372" s="281"/>
      <c r="AFY372" s="282"/>
      <c r="AFZ372" s="283"/>
      <c r="AGA372" s="284"/>
      <c r="AGB372" s="281"/>
      <c r="AGC372" s="282"/>
      <c r="AGD372" s="283"/>
      <c r="AGE372" s="284"/>
      <c r="AGF372" s="281"/>
      <c r="AGG372" s="282"/>
      <c r="AGH372" s="283"/>
      <c r="AGI372" s="284"/>
      <c r="AGJ372" s="281"/>
      <c r="AGK372" s="282"/>
      <c r="AGL372" s="283"/>
      <c r="AGM372" s="284"/>
      <c r="AGN372" s="281"/>
      <c r="AGO372" s="282"/>
      <c r="AGP372" s="283"/>
      <c r="AGQ372" s="284"/>
      <c r="AGR372" s="281"/>
      <c r="AGS372" s="282"/>
      <c r="AGT372" s="283"/>
      <c r="AGU372" s="284"/>
      <c r="AGV372" s="281"/>
      <c r="AGW372" s="282"/>
      <c r="AGX372" s="283"/>
      <c r="AGY372" s="284"/>
      <c r="AGZ372" s="281"/>
      <c r="AHA372" s="282"/>
      <c r="AHB372" s="283"/>
      <c r="AHC372" s="284"/>
      <c r="AHD372" s="281"/>
      <c r="AHE372" s="282"/>
      <c r="AHF372" s="283"/>
      <c r="AHG372" s="284"/>
      <c r="AHH372" s="281"/>
      <c r="AHI372" s="282"/>
      <c r="AHJ372" s="283"/>
      <c r="AHK372" s="284"/>
      <c r="AHL372" s="281"/>
      <c r="AHM372" s="282"/>
      <c r="AHN372" s="283"/>
      <c r="AHO372" s="284"/>
      <c r="AHP372" s="281"/>
      <c r="AHQ372" s="282"/>
      <c r="AHR372" s="283"/>
      <c r="AHS372" s="284"/>
      <c r="AHT372" s="281"/>
      <c r="AHU372" s="282"/>
      <c r="AHV372" s="283"/>
      <c r="AHW372" s="284"/>
      <c r="AHX372" s="281"/>
      <c r="AHY372" s="282"/>
      <c r="AHZ372" s="283"/>
      <c r="AIA372" s="284"/>
      <c r="AIB372" s="281"/>
      <c r="AIC372" s="282"/>
      <c r="AID372" s="283"/>
      <c r="AIE372" s="284"/>
      <c r="AIF372" s="281"/>
      <c r="AIG372" s="282"/>
      <c r="AIH372" s="283"/>
      <c r="AII372" s="284"/>
      <c r="AIJ372" s="281"/>
      <c r="AIK372" s="282"/>
      <c r="AIL372" s="283"/>
      <c r="AIM372" s="284"/>
      <c r="AIN372" s="281"/>
      <c r="AIO372" s="282"/>
      <c r="AIP372" s="283"/>
      <c r="AIQ372" s="284"/>
      <c r="AIR372" s="120"/>
      <c r="AIS372" s="139"/>
      <c r="AIT372" s="139"/>
      <c r="AIU372" s="140"/>
      <c r="AIV372" s="251"/>
      <c r="AIW372" s="348"/>
      <c r="AIX372" s="381"/>
      <c r="AIY372" s="390"/>
      <c r="AIZ372" s="317"/>
      <c r="AJA372" s="281"/>
      <c r="AJB372" s="282"/>
      <c r="AJC372" s="283"/>
      <c r="AJD372" s="284"/>
      <c r="AJE372" s="281"/>
      <c r="AJF372" s="282"/>
      <c r="AJG372" s="283"/>
      <c r="AJH372" s="284"/>
      <c r="AJI372" s="281"/>
      <c r="AJJ372" s="282"/>
      <c r="AJK372" s="283"/>
      <c r="AJL372" s="284"/>
      <c r="AJM372" s="281"/>
      <c r="AJN372" s="282"/>
      <c r="AJO372" s="283"/>
      <c r="AJP372" s="284"/>
      <c r="AJQ372" s="281"/>
      <c r="AJR372" s="282"/>
      <c r="AJS372" s="283"/>
      <c r="AJT372" s="284"/>
      <c r="AJU372" s="281"/>
      <c r="AJV372" s="282"/>
      <c r="AJW372" s="283"/>
      <c r="AJX372" s="284"/>
      <c r="AJY372" s="281"/>
      <c r="AJZ372" s="282"/>
      <c r="AKA372" s="283"/>
      <c r="AKB372" s="284"/>
      <c r="AKC372" s="281"/>
      <c r="AKD372" s="282"/>
      <c r="AKE372" s="283"/>
      <c r="AKF372" s="284"/>
      <c r="AKG372" s="281"/>
      <c r="AKH372" s="282"/>
      <c r="AKI372" s="283"/>
      <c r="AKJ372" s="284"/>
      <c r="AKK372" s="281"/>
      <c r="AKL372" s="282"/>
      <c r="AKM372" s="283"/>
      <c r="AKN372" s="284"/>
      <c r="AKO372" s="281"/>
      <c r="AKP372" s="282"/>
      <c r="AKQ372" s="283"/>
      <c r="AKR372" s="284"/>
      <c r="AKS372" s="281"/>
      <c r="AKT372" s="282"/>
      <c r="AKU372" s="283"/>
      <c r="AKV372" s="284"/>
      <c r="AKW372" s="281"/>
      <c r="AKX372" s="282"/>
      <c r="AKY372" s="283"/>
      <c r="AKZ372" s="284"/>
      <c r="ALA372" s="281"/>
      <c r="ALB372" s="282"/>
      <c r="ALC372" s="283"/>
      <c r="ALD372" s="284"/>
      <c r="ALE372" s="281"/>
      <c r="ALF372" s="282"/>
      <c r="ALG372" s="283"/>
      <c r="ALH372" s="284"/>
      <c r="ALI372" s="281"/>
      <c r="ALJ372" s="282"/>
      <c r="ALK372" s="283"/>
      <c r="ALL372" s="284"/>
      <c r="ALM372" s="281"/>
      <c r="ALN372" s="282"/>
      <c r="ALO372" s="283"/>
      <c r="ALP372" s="284"/>
      <c r="ALQ372" s="281"/>
      <c r="ALR372" s="282"/>
      <c r="ALS372" s="283"/>
      <c r="ALT372" s="284"/>
      <c r="ALU372" s="281"/>
      <c r="ALV372" s="282"/>
      <c r="ALW372" s="283"/>
      <c r="ALX372" s="284"/>
      <c r="ALY372" s="281"/>
      <c r="ALZ372" s="282"/>
      <c r="AMA372" s="283"/>
      <c r="AMB372" s="284"/>
      <c r="AMC372" s="281"/>
      <c r="AMD372" s="282"/>
      <c r="AME372" s="283"/>
      <c r="AMF372" s="284"/>
      <c r="AMG372" s="281"/>
      <c r="AMH372" s="282"/>
      <c r="AMI372" s="283"/>
      <c r="AMJ372" s="284"/>
      <c r="AMK372" s="281"/>
      <c r="AML372" s="282"/>
      <c r="AMM372" s="283"/>
      <c r="AMN372" s="284"/>
      <c r="AMO372" s="281"/>
      <c r="AMP372" s="282"/>
      <c r="AMQ372" s="283"/>
      <c r="AMR372" s="284"/>
      <c r="AMS372" s="281"/>
      <c r="AMT372" s="282"/>
      <c r="AMU372" s="283"/>
      <c r="AMV372" s="284"/>
      <c r="AMW372" s="281"/>
      <c r="AMX372" s="282"/>
      <c r="AMY372" s="283"/>
      <c r="AMZ372" s="284"/>
      <c r="ANA372" s="281"/>
      <c r="ANB372" s="282"/>
      <c r="ANC372" s="283"/>
      <c r="AND372" s="284"/>
      <c r="ANE372" s="281"/>
      <c r="ANF372" s="282"/>
      <c r="ANG372" s="283"/>
      <c r="ANH372" s="284"/>
      <c r="ANI372" s="281"/>
      <c r="ANJ372" s="282"/>
      <c r="ANK372" s="283"/>
      <c r="ANL372" s="284"/>
      <c r="ANM372" s="281"/>
      <c r="ANN372" s="282"/>
      <c r="ANO372" s="283"/>
      <c r="ANP372" s="284"/>
      <c r="ANQ372" s="281"/>
      <c r="ANR372" s="282"/>
      <c r="ANS372" s="283"/>
      <c r="ANT372" s="284"/>
      <c r="ANU372" s="120"/>
      <c r="ANV372" s="139"/>
      <c r="ANW372" s="139"/>
      <c r="ANX372" s="140"/>
      <c r="ANY372" s="251"/>
      <c r="ANZ372" s="348"/>
      <c r="AOA372" s="381"/>
      <c r="AOB372" s="390"/>
      <c r="AOC372" s="317"/>
      <c r="AOD372" s="281"/>
      <c r="AOE372" s="282"/>
      <c r="AOF372" s="283"/>
      <c r="AOG372" s="284"/>
      <c r="AOH372" s="281"/>
      <c r="AOI372" s="282"/>
      <c r="AOJ372" s="283"/>
      <c r="AOK372" s="284"/>
      <c r="AOL372" s="281"/>
      <c r="AOM372" s="282"/>
      <c r="AON372" s="283"/>
      <c r="AOO372" s="284"/>
      <c r="AOP372" s="281"/>
      <c r="AOQ372" s="282"/>
      <c r="AOR372" s="283"/>
      <c r="AOS372" s="284"/>
      <c r="AOT372" s="281"/>
      <c r="AOU372" s="282"/>
      <c r="AOV372" s="283"/>
      <c r="AOW372" s="284"/>
      <c r="AOX372" s="281"/>
      <c r="AOY372" s="282"/>
      <c r="AOZ372" s="283"/>
      <c r="APA372" s="284"/>
      <c r="APB372" s="281"/>
      <c r="APC372" s="282"/>
      <c r="APD372" s="283"/>
      <c r="APE372" s="284"/>
      <c r="APF372" s="281"/>
      <c r="APG372" s="282"/>
      <c r="APH372" s="283"/>
      <c r="API372" s="284"/>
      <c r="APJ372" s="281"/>
      <c r="APK372" s="282"/>
      <c r="APL372" s="283"/>
      <c r="APM372" s="284"/>
      <c r="APN372" s="281"/>
      <c r="APO372" s="282"/>
      <c r="APP372" s="283"/>
      <c r="APQ372" s="284"/>
      <c r="APR372" s="281"/>
      <c r="APS372" s="282"/>
      <c r="APT372" s="283"/>
      <c r="APU372" s="284"/>
      <c r="APV372" s="281"/>
      <c r="APW372" s="282"/>
      <c r="APX372" s="283"/>
      <c r="APY372" s="284"/>
      <c r="APZ372" s="281"/>
      <c r="AQA372" s="282"/>
      <c r="AQB372" s="283"/>
      <c r="AQC372" s="284"/>
      <c r="AQD372" s="281"/>
      <c r="AQE372" s="282"/>
      <c r="AQF372" s="283"/>
      <c r="AQG372" s="284"/>
      <c r="AQH372" s="281"/>
      <c r="AQI372" s="282"/>
      <c r="AQJ372" s="283"/>
      <c r="AQK372" s="284"/>
      <c r="AQL372" s="281"/>
      <c r="AQM372" s="282"/>
      <c r="AQN372" s="283"/>
      <c r="AQO372" s="284"/>
      <c r="AQP372" s="281"/>
      <c r="AQQ372" s="282"/>
      <c r="AQR372" s="283"/>
      <c r="AQS372" s="284"/>
      <c r="AQT372" s="281"/>
      <c r="AQU372" s="282"/>
      <c r="AQV372" s="283"/>
      <c r="AQW372" s="284"/>
      <c r="AQX372" s="281"/>
      <c r="AQY372" s="282"/>
      <c r="AQZ372" s="283"/>
      <c r="ARA372" s="284"/>
      <c r="ARB372" s="281"/>
      <c r="ARC372" s="282"/>
      <c r="ARD372" s="283"/>
      <c r="ARE372" s="284"/>
      <c r="ARF372" s="281"/>
      <c r="ARG372" s="282"/>
      <c r="ARH372" s="283"/>
      <c r="ARI372" s="284"/>
      <c r="ARJ372" s="281"/>
      <c r="ARK372" s="282"/>
      <c r="ARL372" s="283"/>
      <c r="ARM372" s="284"/>
      <c r="ARN372" s="281"/>
      <c r="ARO372" s="282"/>
      <c r="ARP372" s="283"/>
      <c r="ARQ372" s="284"/>
      <c r="ARR372" s="281"/>
      <c r="ARS372" s="282"/>
      <c r="ART372" s="283"/>
      <c r="ARU372" s="284"/>
      <c r="ARV372" s="281"/>
      <c r="ARW372" s="282"/>
      <c r="ARX372" s="283"/>
      <c r="ARY372" s="284"/>
      <c r="ARZ372" s="281"/>
      <c r="ASA372" s="282"/>
      <c r="ASB372" s="283"/>
      <c r="ASC372" s="284"/>
      <c r="ASD372" s="281"/>
      <c r="ASE372" s="282"/>
      <c r="ASF372" s="283"/>
      <c r="ASG372" s="284"/>
      <c r="ASH372" s="281"/>
      <c r="ASI372" s="282"/>
      <c r="ASJ372" s="283"/>
      <c r="ASK372" s="284"/>
      <c r="ASL372" s="281"/>
      <c r="ASM372" s="282"/>
      <c r="ASN372" s="283"/>
      <c r="ASO372" s="284"/>
      <c r="ASP372" s="281"/>
      <c r="ASQ372" s="282"/>
      <c r="ASR372" s="283"/>
      <c r="ASS372" s="284"/>
      <c r="AST372" s="281"/>
      <c r="ASU372" s="282"/>
      <c r="ASV372" s="283"/>
      <c r="ASW372" s="284"/>
      <c r="ASX372" s="120"/>
      <c r="ASY372" s="139"/>
      <c r="ASZ372" s="139"/>
      <c r="ATA372" s="140"/>
      <c r="ATB372" s="251"/>
      <c r="ATC372" s="348"/>
      <c r="ATD372" s="381"/>
      <c r="ATE372" s="390"/>
      <c r="ATF372" s="317"/>
      <c r="ATG372" s="281"/>
      <c r="ATH372" s="282"/>
      <c r="ATI372" s="283"/>
      <c r="ATJ372" s="284"/>
      <c r="ATK372" s="281"/>
      <c r="ATL372" s="282"/>
      <c r="ATM372" s="283"/>
      <c r="ATN372" s="284"/>
      <c r="ATO372" s="281"/>
      <c r="ATP372" s="282"/>
      <c r="ATQ372" s="283"/>
      <c r="ATR372" s="284"/>
      <c r="ATS372" s="281"/>
      <c r="ATT372" s="282"/>
      <c r="ATU372" s="283"/>
      <c r="ATV372" s="284"/>
      <c r="ATW372" s="281"/>
      <c r="ATX372" s="282"/>
      <c r="ATY372" s="283"/>
      <c r="ATZ372" s="284"/>
      <c r="AUA372" s="281"/>
      <c r="AUB372" s="282"/>
      <c r="AUC372" s="283"/>
      <c r="AUD372" s="284"/>
      <c r="AUE372" s="281"/>
      <c r="AUF372" s="282"/>
      <c r="AUG372" s="283"/>
      <c r="AUH372" s="284"/>
      <c r="AUI372" s="281"/>
      <c r="AUJ372" s="282"/>
      <c r="AUK372" s="283"/>
      <c r="AUL372" s="284"/>
      <c r="AUM372" s="281"/>
      <c r="AUN372" s="282"/>
      <c r="AUO372" s="283"/>
      <c r="AUP372" s="284"/>
      <c r="AUQ372" s="281"/>
      <c r="AUR372" s="282"/>
      <c r="AUS372" s="283"/>
      <c r="AUT372" s="284"/>
      <c r="AUU372" s="281"/>
      <c r="AUV372" s="282"/>
      <c r="AUW372" s="283"/>
      <c r="AUX372" s="284"/>
      <c r="AUY372" s="281"/>
      <c r="AUZ372" s="282"/>
      <c r="AVA372" s="283"/>
      <c r="AVB372" s="284"/>
      <c r="AVC372" s="281"/>
      <c r="AVD372" s="282"/>
      <c r="AVE372" s="283"/>
      <c r="AVF372" s="284"/>
      <c r="AVG372" s="281"/>
      <c r="AVH372" s="282"/>
      <c r="AVI372" s="283"/>
      <c r="AVJ372" s="284"/>
      <c r="AVK372" s="281"/>
      <c r="AVL372" s="282"/>
      <c r="AVM372" s="283"/>
      <c r="AVN372" s="284"/>
      <c r="AVO372" s="281"/>
      <c r="AVP372" s="282"/>
      <c r="AVQ372" s="283"/>
      <c r="AVR372" s="284"/>
      <c r="AVS372" s="281"/>
      <c r="AVT372" s="282"/>
      <c r="AVU372" s="283"/>
      <c r="AVV372" s="284"/>
      <c r="AVW372" s="281"/>
      <c r="AVX372" s="282"/>
      <c r="AVY372" s="283"/>
      <c r="AVZ372" s="284"/>
      <c r="AWA372" s="281"/>
      <c r="AWB372" s="282"/>
      <c r="AWC372" s="283"/>
      <c r="AWD372" s="284"/>
      <c r="AWE372" s="281"/>
      <c r="AWF372" s="282"/>
      <c r="AWG372" s="283"/>
      <c r="AWH372" s="284"/>
      <c r="AWI372" s="281"/>
      <c r="AWJ372" s="282"/>
      <c r="AWK372" s="283"/>
      <c r="AWL372" s="284"/>
      <c r="AWM372" s="281"/>
      <c r="AWN372" s="282"/>
      <c r="AWO372" s="283"/>
      <c r="AWP372" s="284"/>
      <c r="AWQ372" s="281"/>
      <c r="AWR372" s="282"/>
      <c r="AWS372" s="283"/>
      <c r="AWT372" s="284"/>
      <c r="AWU372" s="281"/>
      <c r="AWV372" s="282"/>
      <c r="AWW372" s="283"/>
      <c r="AWX372" s="284"/>
      <c r="AWY372" s="281"/>
      <c r="AWZ372" s="282"/>
      <c r="AXA372" s="283"/>
      <c r="AXB372" s="284"/>
      <c r="AXC372" s="281"/>
      <c r="AXD372" s="282"/>
      <c r="AXE372" s="283"/>
      <c r="AXF372" s="284"/>
      <c r="AXG372" s="281"/>
      <c r="AXH372" s="282"/>
      <c r="AXI372" s="283"/>
      <c r="AXJ372" s="284"/>
      <c r="AXK372" s="281"/>
      <c r="AXL372" s="282"/>
      <c r="AXM372" s="283"/>
      <c r="AXN372" s="284"/>
      <c r="AXO372" s="281"/>
      <c r="AXP372" s="282"/>
      <c r="AXQ372" s="283"/>
      <c r="AXR372" s="284"/>
      <c r="AXS372" s="281"/>
      <c r="AXT372" s="282"/>
      <c r="AXU372" s="283"/>
      <c r="AXV372" s="284"/>
      <c r="AXW372" s="281"/>
      <c r="AXX372" s="282"/>
      <c r="AXY372" s="283"/>
      <c r="AXZ372" s="284"/>
      <c r="AYA372" s="120"/>
      <c r="AYB372" s="139"/>
      <c r="AYC372" s="139"/>
      <c r="AYD372" s="140"/>
      <c r="AYE372" s="251"/>
      <c r="AYF372" s="348"/>
      <c r="AYG372" s="381"/>
      <c r="AYH372" s="390"/>
      <c r="AYI372" s="317"/>
      <c r="AYJ372" s="281"/>
      <c r="AYK372" s="282"/>
      <c r="AYL372" s="283"/>
      <c r="AYM372" s="284"/>
      <c r="AYN372" s="281"/>
      <c r="AYO372" s="282"/>
      <c r="AYP372" s="283"/>
      <c r="AYQ372" s="284"/>
      <c r="AYR372" s="281"/>
      <c r="AYS372" s="282"/>
      <c r="AYT372" s="283"/>
      <c r="AYU372" s="284"/>
      <c r="AYV372" s="281"/>
      <c r="AYW372" s="282"/>
      <c r="AYX372" s="283"/>
      <c r="AYY372" s="284"/>
      <c r="AYZ372" s="281"/>
      <c r="AZA372" s="282"/>
      <c r="AZB372" s="283"/>
      <c r="AZC372" s="284"/>
      <c r="AZD372" s="281"/>
      <c r="AZE372" s="282"/>
      <c r="AZF372" s="283"/>
      <c r="AZG372" s="284"/>
      <c r="AZH372" s="281"/>
      <c r="AZI372" s="282"/>
      <c r="AZJ372" s="283"/>
      <c r="AZK372" s="284"/>
      <c r="AZL372" s="281"/>
      <c r="AZM372" s="282"/>
      <c r="AZN372" s="283"/>
      <c r="AZO372" s="284"/>
      <c r="AZP372" s="281"/>
      <c r="AZQ372" s="282"/>
      <c r="AZR372" s="283"/>
      <c r="AZS372" s="284"/>
      <c r="AZT372" s="281"/>
      <c r="AZU372" s="282"/>
      <c r="AZV372" s="283"/>
      <c r="AZW372" s="284"/>
      <c r="AZX372" s="281"/>
      <c r="AZY372" s="282"/>
      <c r="AZZ372" s="283"/>
      <c r="BAA372" s="284"/>
      <c r="BAB372" s="281"/>
      <c r="BAC372" s="282"/>
      <c r="BAD372" s="283"/>
      <c r="BAE372" s="284"/>
      <c r="BAF372" s="281"/>
      <c r="BAG372" s="282"/>
      <c r="BAH372" s="283"/>
      <c r="BAI372" s="284"/>
      <c r="BAJ372" s="281"/>
      <c r="BAK372" s="282"/>
      <c r="BAL372" s="283"/>
      <c r="BAM372" s="284"/>
      <c r="BAN372" s="281"/>
      <c r="BAO372" s="282"/>
      <c r="BAP372" s="283"/>
      <c r="BAQ372" s="284"/>
      <c r="BAR372" s="281"/>
      <c r="BAS372" s="282"/>
      <c r="BAT372" s="283"/>
      <c r="BAU372" s="284"/>
      <c r="BAV372" s="281"/>
      <c r="BAW372" s="282"/>
      <c r="BAX372" s="283"/>
      <c r="BAY372" s="284"/>
      <c r="BAZ372" s="281"/>
      <c r="BBA372" s="282"/>
      <c r="BBB372" s="283"/>
      <c r="BBC372" s="284"/>
      <c r="BBD372" s="281"/>
      <c r="BBE372" s="282"/>
      <c r="BBF372" s="283"/>
      <c r="BBG372" s="284"/>
      <c r="BBH372" s="281"/>
      <c r="BBI372" s="282"/>
      <c r="BBJ372" s="283"/>
      <c r="BBK372" s="284"/>
      <c r="BBL372" s="281"/>
      <c r="BBM372" s="282"/>
      <c r="BBN372" s="283"/>
      <c r="BBO372" s="284"/>
      <c r="BBP372" s="281"/>
      <c r="BBQ372" s="282"/>
      <c r="BBR372" s="283"/>
      <c r="BBS372" s="284"/>
      <c r="BBT372" s="281"/>
      <c r="BBU372" s="282"/>
      <c r="BBV372" s="283"/>
      <c r="BBW372" s="284"/>
      <c r="BBX372" s="281"/>
      <c r="BBY372" s="282"/>
      <c r="BBZ372" s="283"/>
      <c r="BCA372" s="284"/>
      <c r="BCB372" s="281"/>
      <c r="BCC372" s="282"/>
      <c r="BCD372" s="283"/>
      <c r="BCE372" s="284"/>
      <c r="BCF372" s="281"/>
      <c r="BCG372" s="282"/>
      <c r="BCH372" s="283"/>
      <c r="BCI372" s="284"/>
      <c r="BCJ372" s="281"/>
      <c r="BCK372" s="282"/>
      <c r="BCL372" s="283"/>
      <c r="BCM372" s="284"/>
      <c r="BCN372" s="281"/>
      <c r="BCO372" s="282"/>
      <c r="BCP372" s="283"/>
      <c r="BCQ372" s="284"/>
      <c r="BCR372" s="281"/>
      <c r="BCS372" s="282"/>
      <c r="BCT372" s="283"/>
      <c r="BCU372" s="284"/>
      <c r="BCV372" s="281"/>
      <c r="BCW372" s="282"/>
      <c r="BCX372" s="283"/>
      <c r="BCY372" s="284"/>
      <c r="BCZ372" s="281"/>
      <c r="BDA372" s="282"/>
      <c r="BDB372" s="283"/>
      <c r="BDC372" s="284"/>
      <c r="BDD372" s="120"/>
      <c r="BDE372" s="139"/>
      <c r="BDF372" s="139"/>
      <c r="BDG372" s="140"/>
      <c r="BDH372" s="251"/>
      <c r="BDI372" s="348"/>
      <c r="BDJ372" s="381"/>
      <c r="BDK372" s="390"/>
      <c r="BDL372" s="317"/>
      <c r="BDM372" s="281"/>
      <c r="BDN372" s="282"/>
      <c r="BDO372" s="283"/>
      <c r="BDP372" s="284"/>
      <c r="BDQ372" s="281"/>
      <c r="BDR372" s="282"/>
      <c r="BDS372" s="283"/>
      <c r="BDT372" s="284"/>
      <c r="BDU372" s="281"/>
      <c r="BDV372" s="282"/>
      <c r="BDW372" s="283"/>
      <c r="BDX372" s="284"/>
      <c r="BDY372" s="281"/>
      <c r="BDZ372" s="282"/>
      <c r="BEA372" s="283"/>
      <c r="BEB372" s="284"/>
      <c r="BEC372" s="281"/>
      <c r="BED372" s="282"/>
      <c r="BEE372" s="283"/>
      <c r="BEF372" s="284"/>
      <c r="BEG372" s="281"/>
      <c r="BEH372" s="282"/>
      <c r="BEI372" s="283"/>
      <c r="BEJ372" s="284"/>
      <c r="BEK372" s="281"/>
      <c r="BEL372" s="282"/>
      <c r="BEM372" s="283"/>
      <c r="BEN372" s="284"/>
      <c r="BEO372" s="281"/>
      <c r="BEP372" s="282"/>
      <c r="BEQ372" s="283"/>
      <c r="BER372" s="284"/>
      <c r="BES372" s="281"/>
      <c r="BET372" s="282"/>
      <c r="BEU372" s="283"/>
      <c r="BEV372" s="284"/>
      <c r="BEW372" s="281"/>
      <c r="BEX372" s="282"/>
      <c r="BEY372" s="283"/>
      <c r="BEZ372" s="284"/>
      <c r="BFA372" s="281"/>
      <c r="BFB372" s="282"/>
      <c r="BFC372" s="283"/>
      <c r="BFD372" s="284"/>
      <c r="BFE372" s="281"/>
      <c r="BFF372" s="282"/>
      <c r="BFG372" s="283"/>
      <c r="BFH372" s="284"/>
      <c r="BFI372" s="281"/>
      <c r="BFJ372" s="282"/>
      <c r="BFK372" s="283"/>
      <c r="BFL372" s="284"/>
      <c r="BFM372" s="281"/>
      <c r="BFN372" s="282"/>
      <c r="BFO372" s="283"/>
      <c r="BFP372" s="284"/>
      <c r="BFQ372" s="281"/>
      <c r="BFR372" s="282"/>
      <c r="BFS372" s="283"/>
      <c r="BFT372" s="284"/>
      <c r="BFU372" s="281"/>
      <c r="BFV372" s="282"/>
      <c r="BFW372" s="283"/>
      <c r="BFX372" s="284"/>
      <c r="BFY372" s="281"/>
      <c r="BFZ372" s="282"/>
      <c r="BGA372" s="283"/>
      <c r="BGB372" s="284"/>
      <c r="BGC372" s="281"/>
      <c r="BGD372" s="282"/>
      <c r="BGE372" s="283"/>
      <c r="BGF372" s="284"/>
      <c r="BGG372" s="281"/>
      <c r="BGH372" s="282"/>
      <c r="BGI372" s="283"/>
      <c r="BGJ372" s="284"/>
      <c r="BGK372" s="281"/>
      <c r="BGL372" s="282"/>
      <c r="BGM372" s="283"/>
      <c r="BGN372" s="284"/>
      <c r="BGO372" s="281"/>
      <c r="BGP372" s="282"/>
      <c r="BGQ372" s="283"/>
      <c r="BGR372" s="284"/>
      <c r="BGS372" s="281"/>
      <c r="BGT372" s="282"/>
      <c r="BGU372" s="283"/>
      <c r="BGV372" s="284"/>
      <c r="BGW372" s="281"/>
      <c r="BGX372" s="282"/>
      <c r="BGY372" s="283"/>
      <c r="BGZ372" s="284"/>
      <c r="BHA372" s="281"/>
      <c r="BHB372" s="282"/>
      <c r="BHC372" s="283"/>
      <c r="BHD372" s="284"/>
      <c r="BHE372" s="281"/>
      <c r="BHF372" s="282"/>
      <c r="BHG372" s="283"/>
      <c r="BHH372" s="284"/>
      <c r="BHI372" s="281"/>
      <c r="BHJ372" s="282"/>
      <c r="BHK372" s="283"/>
      <c r="BHL372" s="284"/>
      <c r="BHM372" s="281"/>
      <c r="BHN372" s="282"/>
      <c r="BHO372" s="283"/>
      <c r="BHP372" s="284"/>
      <c r="BHQ372" s="281"/>
      <c r="BHR372" s="282"/>
      <c r="BHS372" s="283"/>
      <c r="BHT372" s="284"/>
      <c r="BHU372" s="281"/>
      <c r="BHV372" s="282"/>
      <c r="BHW372" s="283"/>
      <c r="BHX372" s="284"/>
      <c r="BHY372" s="281"/>
      <c r="BHZ372" s="282"/>
      <c r="BIA372" s="283"/>
      <c r="BIB372" s="284"/>
      <c r="BIC372" s="281"/>
      <c r="BID372" s="282"/>
      <c r="BIE372" s="283"/>
      <c r="BIF372" s="284"/>
      <c r="BIG372" s="120"/>
      <c r="BIH372" s="139"/>
      <c r="BII372" s="139"/>
      <c r="BIJ372" s="140"/>
      <c r="BIK372" s="251"/>
      <c r="BIL372" s="348"/>
      <c r="BIM372" s="381"/>
      <c r="BIN372" s="390"/>
      <c r="BIO372" s="317"/>
      <c r="BIP372" s="281"/>
      <c r="BIQ372" s="282"/>
      <c r="BIR372" s="283"/>
      <c r="BIS372" s="284"/>
      <c r="BIT372" s="281"/>
      <c r="BIU372" s="282"/>
      <c r="BIV372" s="283"/>
      <c r="BIW372" s="284"/>
      <c r="BIX372" s="281"/>
      <c r="BIY372" s="282"/>
      <c r="BIZ372" s="283"/>
      <c r="BJA372" s="284"/>
      <c r="BJB372" s="281"/>
      <c r="BJC372" s="282"/>
      <c r="BJD372" s="283"/>
      <c r="BJE372" s="284"/>
      <c r="BJF372" s="281"/>
      <c r="BJG372" s="282"/>
      <c r="BJH372" s="283"/>
      <c r="BJI372" s="284"/>
      <c r="BJJ372" s="281"/>
      <c r="BJK372" s="282"/>
      <c r="BJL372" s="283"/>
      <c r="BJM372" s="284"/>
      <c r="BJN372" s="281"/>
      <c r="BJO372" s="282"/>
      <c r="BJP372" s="283"/>
      <c r="BJQ372" s="284"/>
      <c r="BJR372" s="281"/>
      <c r="BJS372" s="282"/>
      <c r="BJT372" s="283"/>
      <c r="BJU372" s="284"/>
      <c r="BJV372" s="281"/>
      <c r="BJW372" s="282"/>
      <c r="BJX372" s="283"/>
      <c r="BJY372" s="284"/>
      <c r="BJZ372" s="281"/>
      <c r="BKA372" s="282"/>
      <c r="BKB372" s="283"/>
      <c r="BKC372" s="284"/>
      <c r="BKD372" s="281"/>
      <c r="BKE372" s="282"/>
      <c r="BKF372" s="283"/>
      <c r="BKG372" s="284"/>
      <c r="BKH372" s="281"/>
      <c r="BKI372" s="282"/>
      <c r="BKJ372" s="283"/>
      <c r="BKK372" s="284"/>
      <c r="BKL372" s="281"/>
      <c r="BKM372" s="282"/>
      <c r="BKN372" s="283"/>
      <c r="BKO372" s="284"/>
      <c r="BKP372" s="281"/>
      <c r="BKQ372" s="282"/>
      <c r="BKR372" s="283"/>
      <c r="BKS372" s="284"/>
      <c r="BKT372" s="281"/>
      <c r="BKU372" s="282"/>
      <c r="BKV372" s="283"/>
      <c r="BKW372" s="284"/>
      <c r="BKX372" s="281"/>
      <c r="BKY372" s="282"/>
      <c r="BKZ372" s="283"/>
      <c r="BLA372" s="284"/>
      <c r="BLB372" s="281"/>
      <c r="BLC372" s="282"/>
      <c r="BLD372" s="283"/>
      <c r="BLE372" s="284"/>
      <c r="BLF372" s="281"/>
      <c r="BLG372" s="282"/>
      <c r="BLH372" s="283"/>
      <c r="BLI372" s="284"/>
      <c r="BLJ372" s="281"/>
      <c r="BLK372" s="282"/>
      <c r="BLL372" s="283"/>
      <c r="BLM372" s="284"/>
      <c r="BLN372" s="281"/>
      <c r="BLO372" s="282"/>
      <c r="BLP372" s="283"/>
      <c r="BLQ372" s="284"/>
      <c r="BLR372" s="281"/>
      <c r="BLS372" s="282"/>
      <c r="BLT372" s="283"/>
      <c r="BLU372" s="284"/>
      <c r="BLV372" s="281"/>
      <c r="BLW372" s="282"/>
      <c r="BLX372" s="283"/>
      <c r="BLY372" s="284"/>
      <c r="BLZ372" s="281"/>
      <c r="BMA372" s="282"/>
      <c r="BMB372" s="283"/>
      <c r="BMC372" s="284"/>
      <c r="BMD372" s="281"/>
      <c r="BME372" s="282"/>
      <c r="BMF372" s="283"/>
      <c r="BMG372" s="284"/>
      <c r="BMH372" s="281"/>
      <c r="BMI372" s="282"/>
      <c r="BMJ372" s="283"/>
      <c r="BMK372" s="284"/>
      <c r="BML372" s="281"/>
      <c r="BMM372" s="282"/>
      <c r="BMN372" s="283"/>
      <c r="BMO372" s="284"/>
      <c r="BMP372" s="281"/>
      <c r="BMQ372" s="282"/>
      <c r="BMR372" s="283"/>
      <c r="BMS372" s="284"/>
      <c r="BMT372" s="281"/>
      <c r="BMU372" s="282"/>
      <c r="BMV372" s="283"/>
      <c r="BMW372" s="284"/>
      <c r="BMX372" s="281"/>
      <c r="BMY372" s="282"/>
      <c r="BMZ372" s="283"/>
      <c r="BNA372" s="284"/>
      <c r="BNB372" s="281"/>
      <c r="BNC372" s="282"/>
      <c r="BND372" s="283"/>
      <c r="BNE372" s="284"/>
      <c r="BNF372" s="281"/>
      <c r="BNG372" s="282"/>
      <c r="BNH372" s="283"/>
      <c r="BNI372" s="284"/>
      <c r="BNJ372" s="120"/>
      <c r="BNK372" s="139"/>
      <c r="BNL372" s="139"/>
      <c r="BNM372" s="140"/>
      <c r="BNN372" s="251"/>
      <c r="BNO372" s="348"/>
      <c r="BNP372" s="381"/>
      <c r="BNQ372" s="390"/>
      <c r="BNR372" s="317"/>
      <c r="BNS372" s="281"/>
      <c r="BNT372" s="282"/>
      <c r="BNU372" s="283"/>
      <c r="BNV372" s="284"/>
      <c r="BNW372" s="281"/>
      <c r="BNX372" s="282"/>
      <c r="BNY372" s="283"/>
      <c r="BNZ372" s="284"/>
      <c r="BOA372" s="281"/>
      <c r="BOB372" s="282"/>
      <c r="BOC372" s="283"/>
      <c r="BOD372" s="284"/>
      <c r="BOE372" s="281"/>
      <c r="BOF372" s="282"/>
      <c r="BOG372" s="283"/>
      <c r="BOH372" s="284"/>
      <c r="BOI372" s="281"/>
      <c r="BOJ372" s="282"/>
      <c r="BOK372" s="283"/>
      <c r="BOL372" s="284"/>
      <c r="BOM372" s="281"/>
      <c r="BON372" s="282"/>
      <c r="BOO372" s="283"/>
      <c r="BOP372" s="284"/>
      <c r="BOQ372" s="281"/>
      <c r="BOR372" s="282"/>
      <c r="BOS372" s="283"/>
      <c r="BOT372" s="284"/>
      <c r="BOU372" s="281"/>
      <c r="BOV372" s="282"/>
      <c r="BOW372" s="283"/>
      <c r="BOX372" s="284"/>
      <c r="BOY372" s="281"/>
      <c r="BOZ372" s="282"/>
      <c r="BPA372" s="283"/>
      <c r="BPB372" s="284"/>
      <c r="BPC372" s="281"/>
      <c r="BPD372" s="282"/>
      <c r="BPE372" s="283"/>
      <c r="BPF372" s="284"/>
      <c r="BPG372" s="281"/>
      <c r="BPH372" s="282"/>
      <c r="BPI372" s="283"/>
      <c r="BPJ372" s="284"/>
      <c r="BPK372" s="281"/>
      <c r="BPL372" s="282"/>
      <c r="BPM372" s="283"/>
      <c r="BPN372" s="284"/>
      <c r="BPO372" s="281"/>
      <c r="BPP372" s="282"/>
      <c r="BPQ372" s="283"/>
      <c r="BPR372" s="284"/>
      <c r="BPS372" s="281"/>
      <c r="BPT372" s="282"/>
      <c r="BPU372" s="283"/>
      <c r="BPV372" s="284"/>
      <c r="BPW372" s="281"/>
      <c r="BPX372" s="282"/>
      <c r="BPY372" s="283"/>
      <c r="BPZ372" s="284"/>
      <c r="BQA372" s="281"/>
      <c r="BQB372" s="282"/>
      <c r="BQC372" s="283"/>
      <c r="BQD372" s="284"/>
      <c r="BQE372" s="281"/>
      <c r="BQF372" s="282"/>
      <c r="BQG372" s="283"/>
      <c r="BQH372" s="284"/>
      <c r="BQI372" s="281"/>
      <c r="BQJ372" s="282"/>
      <c r="BQK372" s="283"/>
      <c r="BQL372" s="284"/>
      <c r="BQM372" s="281"/>
      <c r="BQN372" s="282"/>
      <c r="BQO372" s="283"/>
      <c r="BQP372" s="284"/>
      <c r="BQQ372" s="281"/>
      <c r="BQR372" s="282"/>
      <c r="BQS372" s="283"/>
      <c r="BQT372" s="284"/>
      <c r="BQU372" s="281"/>
      <c r="BQV372" s="282"/>
      <c r="BQW372" s="283"/>
      <c r="BQX372" s="284"/>
      <c r="BQY372" s="281"/>
      <c r="BQZ372" s="282"/>
      <c r="BRA372" s="283"/>
      <c r="BRB372" s="284"/>
      <c r="BRC372" s="281"/>
      <c r="BRD372" s="282"/>
      <c r="BRE372" s="283"/>
      <c r="BRF372" s="284"/>
      <c r="BRG372" s="281"/>
      <c r="BRH372" s="282"/>
      <c r="BRI372" s="283"/>
      <c r="BRJ372" s="284"/>
      <c r="BRK372" s="281"/>
      <c r="BRL372" s="282"/>
      <c r="BRM372" s="283"/>
      <c r="BRN372" s="284"/>
      <c r="BRO372" s="281"/>
      <c r="BRP372" s="282"/>
      <c r="BRQ372" s="283"/>
      <c r="BRR372" s="284"/>
      <c r="BRS372" s="281"/>
      <c r="BRT372" s="282"/>
      <c r="BRU372" s="283"/>
      <c r="BRV372" s="284"/>
      <c r="BRW372" s="281"/>
      <c r="BRX372" s="282"/>
      <c r="BRY372" s="283"/>
      <c r="BRZ372" s="284"/>
      <c r="BSA372" s="281"/>
      <c r="BSB372" s="282"/>
      <c r="BSC372" s="283"/>
      <c r="BSD372" s="284"/>
      <c r="BSE372" s="281"/>
      <c r="BSF372" s="282"/>
      <c r="BSG372" s="283"/>
      <c r="BSH372" s="284"/>
      <c r="BSI372" s="281"/>
      <c r="BSJ372" s="282"/>
      <c r="BSK372" s="283"/>
      <c r="BSL372" s="284"/>
      <c r="BSM372" s="120"/>
      <c r="BSN372" s="139"/>
      <c r="BSO372" s="139"/>
      <c r="BSP372" s="140"/>
      <c r="BSQ372" s="251"/>
      <c r="BSR372" s="348"/>
      <c r="BSS372" s="381"/>
      <c r="BST372" s="390"/>
      <c r="BSU372" s="317"/>
      <c r="BSV372" s="281"/>
      <c r="BSW372" s="282"/>
      <c r="BSX372" s="283"/>
      <c r="BSY372" s="284"/>
      <c r="BSZ372" s="281"/>
      <c r="BTA372" s="282"/>
      <c r="BTB372" s="283"/>
      <c r="BTC372" s="284"/>
      <c r="BTD372" s="281"/>
      <c r="BTE372" s="282"/>
      <c r="BTF372" s="283"/>
      <c r="BTG372" s="284"/>
      <c r="BTH372" s="281"/>
      <c r="BTI372" s="282"/>
      <c r="BTJ372" s="283"/>
      <c r="BTK372" s="284"/>
      <c r="BTL372" s="281"/>
      <c r="BTM372" s="282"/>
      <c r="BTN372" s="283"/>
      <c r="BTO372" s="284"/>
      <c r="BTP372" s="281"/>
      <c r="BTQ372" s="282"/>
      <c r="BTR372" s="283"/>
      <c r="BTS372" s="284"/>
      <c r="BTT372" s="281"/>
      <c r="BTU372" s="282"/>
      <c r="BTV372" s="283"/>
      <c r="BTW372" s="284"/>
      <c r="BTX372" s="281"/>
      <c r="BTY372" s="282"/>
      <c r="BTZ372" s="283"/>
      <c r="BUA372" s="284"/>
      <c r="BUB372" s="281"/>
      <c r="BUC372" s="282"/>
      <c r="BUD372" s="283"/>
      <c r="BUE372" s="284"/>
      <c r="BUF372" s="281"/>
      <c r="BUG372" s="282"/>
      <c r="BUH372" s="283"/>
      <c r="BUI372" s="284"/>
      <c r="BUJ372" s="281"/>
      <c r="BUK372" s="282"/>
      <c r="BUL372" s="283"/>
      <c r="BUM372" s="284"/>
      <c r="BUN372" s="281"/>
      <c r="BUO372" s="282"/>
      <c r="BUP372" s="283"/>
      <c r="BUQ372" s="284"/>
      <c r="BUR372" s="281"/>
      <c r="BUS372" s="282"/>
      <c r="BUT372" s="283"/>
      <c r="BUU372" s="284"/>
      <c r="BUV372" s="281"/>
      <c r="BUW372" s="282"/>
      <c r="BUX372" s="283"/>
      <c r="BUY372" s="284"/>
      <c r="BUZ372" s="281"/>
      <c r="BVA372" s="282"/>
      <c r="BVB372" s="283"/>
      <c r="BVC372" s="284"/>
      <c r="BVD372" s="281"/>
      <c r="BVE372" s="282"/>
      <c r="BVF372" s="283"/>
      <c r="BVG372" s="284"/>
      <c r="BVH372" s="281"/>
      <c r="BVI372" s="282"/>
      <c r="BVJ372" s="283"/>
      <c r="BVK372" s="284"/>
      <c r="BVL372" s="281"/>
      <c r="BVM372" s="282"/>
      <c r="BVN372" s="283"/>
      <c r="BVO372" s="284"/>
      <c r="BVP372" s="281"/>
      <c r="BVQ372" s="282"/>
      <c r="BVR372" s="283"/>
      <c r="BVS372" s="284"/>
      <c r="BVT372" s="281"/>
      <c r="BVU372" s="282"/>
      <c r="BVV372" s="283"/>
      <c r="BVW372" s="284"/>
      <c r="BVX372" s="281"/>
      <c r="BVY372" s="282"/>
      <c r="BVZ372" s="283"/>
      <c r="BWA372" s="284"/>
      <c r="BWB372" s="281"/>
      <c r="BWC372" s="282"/>
      <c r="BWD372" s="283"/>
      <c r="BWE372" s="284"/>
      <c r="BWF372" s="281"/>
      <c r="BWG372" s="282"/>
      <c r="BWH372" s="283"/>
      <c r="BWI372" s="284"/>
      <c r="BWJ372" s="281"/>
      <c r="BWK372" s="282"/>
      <c r="BWL372" s="283"/>
      <c r="BWM372" s="284"/>
      <c r="BWN372" s="281"/>
      <c r="BWO372" s="282"/>
      <c r="BWP372" s="283"/>
      <c r="BWQ372" s="284"/>
      <c r="BWR372" s="281"/>
      <c r="BWS372" s="282"/>
      <c r="BWT372" s="283"/>
      <c r="BWU372" s="284"/>
      <c r="BWV372" s="281"/>
      <c r="BWW372" s="282"/>
      <c r="BWX372" s="283"/>
      <c r="BWY372" s="284"/>
      <c r="BWZ372" s="281"/>
      <c r="BXA372" s="282"/>
      <c r="BXB372" s="283"/>
      <c r="BXC372" s="284"/>
      <c r="BXD372" s="281"/>
      <c r="BXE372" s="282"/>
      <c r="BXF372" s="283"/>
      <c r="BXG372" s="284"/>
      <c r="BXH372" s="281"/>
      <c r="BXI372" s="282"/>
      <c r="BXJ372" s="283"/>
      <c r="BXK372" s="284"/>
      <c r="BXL372" s="281"/>
      <c r="BXM372" s="282"/>
      <c r="BXN372" s="283"/>
      <c r="BXO372" s="284"/>
      <c r="BXP372" s="120"/>
      <c r="BXQ372" s="139"/>
      <c r="BXR372" s="139"/>
      <c r="BXS372" s="140"/>
      <c r="BXT372" s="251"/>
      <c r="BXU372" s="348"/>
      <c r="BXV372" s="381"/>
      <c r="BXW372" s="390"/>
      <c r="BXX372" s="317"/>
      <c r="BXY372" s="281"/>
      <c r="BXZ372" s="282"/>
      <c r="BYA372" s="283"/>
      <c r="BYB372" s="284"/>
      <c r="BYC372" s="281"/>
      <c r="BYD372" s="282"/>
      <c r="BYE372" s="283"/>
      <c r="BYF372" s="284"/>
      <c r="BYG372" s="281"/>
      <c r="BYH372" s="282"/>
      <c r="BYI372" s="283"/>
      <c r="BYJ372" s="284"/>
      <c r="BYK372" s="281"/>
      <c r="BYL372" s="282"/>
      <c r="BYM372" s="283"/>
      <c r="BYN372" s="284"/>
      <c r="BYO372" s="281"/>
      <c r="BYP372" s="282"/>
      <c r="BYQ372" s="283"/>
      <c r="BYR372" s="284"/>
      <c r="BYS372" s="281"/>
      <c r="BYT372" s="282"/>
      <c r="BYU372" s="283"/>
      <c r="BYV372" s="284"/>
      <c r="BYW372" s="281"/>
      <c r="BYX372" s="282"/>
      <c r="BYY372" s="283"/>
      <c r="BYZ372" s="284"/>
      <c r="BZA372" s="281"/>
      <c r="BZB372" s="282"/>
      <c r="BZC372" s="283"/>
      <c r="BZD372" s="284"/>
      <c r="BZE372" s="281"/>
      <c r="BZF372" s="282"/>
      <c r="BZG372" s="283"/>
      <c r="BZH372" s="284"/>
      <c r="BZI372" s="281"/>
      <c r="BZJ372" s="282"/>
      <c r="BZK372" s="283"/>
      <c r="BZL372" s="284"/>
      <c r="BZM372" s="281"/>
      <c r="BZN372" s="282"/>
      <c r="BZO372" s="283"/>
      <c r="BZP372" s="284"/>
      <c r="BZQ372" s="281"/>
      <c r="BZR372" s="282"/>
      <c r="BZS372" s="283"/>
      <c r="BZT372" s="284"/>
      <c r="BZU372" s="281"/>
      <c r="BZV372" s="282"/>
      <c r="BZW372" s="283"/>
      <c r="BZX372" s="284"/>
      <c r="BZY372" s="281"/>
      <c r="BZZ372" s="282"/>
      <c r="CAA372" s="283"/>
      <c r="CAB372" s="284"/>
      <c r="CAC372" s="281"/>
      <c r="CAD372" s="282"/>
      <c r="CAE372" s="283"/>
      <c r="CAF372" s="284"/>
      <c r="CAG372" s="281"/>
      <c r="CAH372" s="282"/>
      <c r="CAI372" s="283"/>
      <c r="CAJ372" s="284"/>
      <c r="CAK372" s="281"/>
      <c r="CAL372" s="282"/>
      <c r="CAM372" s="283"/>
      <c r="CAN372" s="284"/>
      <c r="CAO372" s="281"/>
      <c r="CAP372" s="282"/>
      <c r="CAQ372" s="283"/>
      <c r="CAR372" s="284"/>
      <c r="CAS372" s="281"/>
      <c r="CAT372" s="282"/>
      <c r="CAU372" s="283"/>
      <c r="CAV372" s="284"/>
      <c r="CAW372" s="281"/>
      <c r="CAX372" s="282"/>
      <c r="CAY372" s="283"/>
      <c r="CAZ372" s="284"/>
      <c r="CBA372" s="281"/>
      <c r="CBB372" s="282"/>
      <c r="CBC372" s="283"/>
      <c r="CBD372" s="284"/>
      <c r="CBE372" s="281"/>
      <c r="CBF372" s="282"/>
      <c r="CBG372" s="283"/>
      <c r="CBH372" s="284"/>
      <c r="CBI372" s="281"/>
      <c r="CBJ372" s="282"/>
      <c r="CBK372" s="283"/>
      <c r="CBL372" s="284"/>
      <c r="CBM372" s="281"/>
      <c r="CBN372" s="282"/>
      <c r="CBO372" s="283"/>
      <c r="CBP372" s="284"/>
      <c r="CBQ372" s="281"/>
      <c r="CBR372" s="282"/>
      <c r="CBS372" s="283"/>
      <c r="CBT372" s="284"/>
      <c r="CBU372" s="281"/>
      <c r="CBV372" s="282"/>
      <c r="CBW372" s="283"/>
      <c r="CBX372" s="284"/>
      <c r="CBY372" s="281"/>
      <c r="CBZ372" s="282"/>
      <c r="CCA372" s="283"/>
      <c r="CCB372" s="284"/>
      <c r="CCC372" s="281"/>
      <c r="CCD372" s="282"/>
      <c r="CCE372" s="283"/>
      <c r="CCF372" s="284"/>
      <c r="CCG372" s="281"/>
      <c r="CCH372" s="282"/>
      <c r="CCI372" s="283"/>
      <c r="CCJ372" s="284"/>
      <c r="CCK372" s="281"/>
      <c r="CCL372" s="282"/>
      <c r="CCM372" s="283"/>
      <c r="CCN372" s="284"/>
      <c r="CCO372" s="281"/>
      <c r="CCP372" s="282"/>
      <c r="CCQ372" s="283"/>
      <c r="CCR372" s="284"/>
      <c r="CCS372" s="120"/>
      <c r="CCT372" s="139"/>
      <c r="CCU372" s="139"/>
      <c r="CCV372" s="140"/>
      <c r="CCW372" s="251"/>
      <c r="CCX372" s="348"/>
      <c r="CCY372" s="381"/>
      <c r="CCZ372" s="390"/>
      <c r="CDA372" s="317"/>
      <c r="CDB372" s="281"/>
      <c r="CDC372" s="282"/>
      <c r="CDD372" s="283"/>
      <c r="CDE372" s="284"/>
      <c r="CDF372" s="281"/>
      <c r="CDG372" s="282"/>
      <c r="CDH372" s="283"/>
      <c r="CDI372" s="284"/>
      <c r="CDJ372" s="281"/>
      <c r="CDK372" s="282"/>
      <c r="CDL372" s="283"/>
      <c r="CDM372" s="284"/>
      <c r="CDN372" s="281"/>
      <c r="CDO372" s="282"/>
      <c r="CDP372" s="283"/>
      <c r="CDQ372" s="284"/>
      <c r="CDR372" s="281"/>
      <c r="CDS372" s="282"/>
      <c r="CDT372" s="283"/>
      <c r="CDU372" s="284"/>
      <c r="CDV372" s="281"/>
      <c r="CDW372" s="282"/>
      <c r="CDX372" s="283"/>
      <c r="CDY372" s="284"/>
      <c r="CDZ372" s="281"/>
      <c r="CEA372" s="282"/>
      <c r="CEB372" s="283"/>
      <c r="CEC372" s="284"/>
      <c r="CED372" s="281"/>
      <c r="CEE372" s="282"/>
      <c r="CEF372" s="283"/>
      <c r="CEG372" s="284"/>
      <c r="CEH372" s="281"/>
      <c r="CEI372" s="282"/>
      <c r="CEJ372" s="283"/>
      <c r="CEK372" s="284"/>
      <c r="CEL372" s="281"/>
      <c r="CEM372" s="282"/>
      <c r="CEN372" s="283"/>
      <c r="CEO372" s="284"/>
      <c r="CEP372" s="281"/>
      <c r="CEQ372" s="282"/>
      <c r="CER372" s="283"/>
      <c r="CES372" s="284"/>
      <c r="CET372" s="281"/>
      <c r="CEU372" s="282"/>
      <c r="CEV372" s="283"/>
      <c r="CEW372" s="284"/>
      <c r="CEX372" s="281"/>
      <c r="CEY372" s="282"/>
      <c r="CEZ372" s="283"/>
      <c r="CFA372" s="284"/>
      <c r="CFB372" s="281"/>
      <c r="CFC372" s="282"/>
      <c r="CFD372" s="283"/>
      <c r="CFE372" s="284"/>
      <c r="CFF372" s="281"/>
      <c r="CFG372" s="282"/>
      <c r="CFH372" s="283"/>
      <c r="CFI372" s="284"/>
      <c r="CFJ372" s="281"/>
      <c r="CFK372" s="282"/>
      <c r="CFL372" s="283"/>
      <c r="CFM372" s="284"/>
      <c r="CFN372" s="281"/>
      <c r="CFO372" s="282"/>
      <c r="CFP372" s="283"/>
      <c r="CFQ372" s="284"/>
      <c r="CFR372" s="281"/>
      <c r="CFS372" s="282"/>
      <c r="CFT372" s="283"/>
      <c r="CFU372" s="284"/>
      <c r="CFV372" s="281"/>
      <c r="CFW372" s="282"/>
      <c r="CFX372" s="283"/>
      <c r="CFY372" s="284"/>
      <c r="CFZ372" s="281"/>
      <c r="CGA372" s="282"/>
      <c r="CGB372" s="283"/>
      <c r="CGC372" s="284"/>
      <c r="CGD372" s="281"/>
      <c r="CGE372" s="282"/>
      <c r="CGF372" s="283"/>
      <c r="CGG372" s="284"/>
      <c r="CGH372" s="281"/>
      <c r="CGI372" s="282"/>
      <c r="CGJ372" s="283"/>
      <c r="CGK372" s="284"/>
      <c r="CGL372" s="281"/>
      <c r="CGM372" s="282"/>
      <c r="CGN372" s="283"/>
      <c r="CGO372" s="284"/>
      <c r="CGP372" s="281"/>
      <c r="CGQ372" s="282"/>
      <c r="CGR372" s="283"/>
      <c r="CGS372" s="284"/>
      <c r="CGT372" s="281"/>
      <c r="CGU372" s="282"/>
      <c r="CGV372" s="283"/>
      <c r="CGW372" s="284"/>
      <c r="CGX372" s="281"/>
      <c r="CGY372" s="282"/>
      <c r="CGZ372" s="283"/>
      <c r="CHA372" s="284"/>
      <c r="CHB372" s="281"/>
      <c r="CHC372" s="282"/>
      <c r="CHD372" s="283"/>
      <c r="CHE372" s="284"/>
      <c r="CHF372" s="281"/>
      <c r="CHG372" s="282"/>
      <c r="CHH372" s="283"/>
      <c r="CHI372" s="284"/>
      <c r="CHJ372" s="281"/>
      <c r="CHK372" s="282"/>
      <c r="CHL372" s="283"/>
      <c r="CHM372" s="284"/>
      <c r="CHN372" s="281"/>
      <c r="CHO372" s="282"/>
      <c r="CHP372" s="283"/>
      <c r="CHQ372" s="284"/>
      <c r="CHR372" s="281"/>
      <c r="CHS372" s="282"/>
      <c r="CHT372" s="283"/>
      <c r="CHU372" s="284"/>
      <c r="CHV372" s="120"/>
      <c r="CHW372" s="139"/>
      <c r="CHX372" s="139"/>
      <c r="CHY372" s="140"/>
      <c r="CHZ372" s="251"/>
      <c r="CIA372" s="348"/>
      <c r="CIB372" s="381"/>
      <c r="CIC372" s="390"/>
      <c r="CID372" s="317"/>
      <c r="CIE372" s="281"/>
      <c r="CIF372" s="282"/>
      <c r="CIG372" s="283"/>
      <c r="CIH372" s="284"/>
      <c r="CII372" s="281"/>
      <c r="CIJ372" s="282"/>
      <c r="CIK372" s="283"/>
      <c r="CIL372" s="284"/>
      <c r="CIM372" s="281"/>
      <c r="CIN372" s="282"/>
      <c r="CIO372" s="283"/>
      <c r="CIP372" s="284"/>
      <c r="CIQ372" s="281"/>
      <c r="CIR372" s="282"/>
      <c r="CIS372" s="283"/>
      <c r="CIT372" s="284"/>
      <c r="CIU372" s="281"/>
      <c r="CIV372" s="282"/>
      <c r="CIW372" s="283"/>
      <c r="CIX372" s="284"/>
      <c r="CIY372" s="281"/>
      <c r="CIZ372" s="282"/>
      <c r="CJA372" s="283"/>
      <c r="CJB372" s="284"/>
      <c r="CJC372" s="281"/>
      <c r="CJD372" s="282"/>
      <c r="CJE372" s="283"/>
      <c r="CJF372" s="284"/>
      <c r="CJG372" s="281"/>
      <c r="CJH372" s="282"/>
      <c r="CJI372" s="283"/>
      <c r="CJJ372" s="284"/>
      <c r="CJK372" s="281"/>
      <c r="CJL372" s="282"/>
      <c r="CJM372" s="283"/>
      <c r="CJN372" s="284"/>
      <c r="CJO372" s="281"/>
      <c r="CJP372" s="282"/>
      <c r="CJQ372" s="283"/>
      <c r="CJR372" s="284"/>
      <c r="CJS372" s="281"/>
      <c r="CJT372" s="282"/>
      <c r="CJU372" s="283"/>
      <c r="CJV372" s="284"/>
      <c r="CJW372" s="281"/>
      <c r="CJX372" s="282"/>
      <c r="CJY372" s="283"/>
      <c r="CJZ372" s="284"/>
      <c r="CKA372" s="281"/>
      <c r="CKB372" s="282"/>
      <c r="CKC372" s="283"/>
      <c r="CKD372" s="284"/>
      <c r="CKE372" s="281"/>
      <c r="CKF372" s="282"/>
      <c r="CKG372" s="283"/>
      <c r="CKH372" s="284"/>
      <c r="CKI372" s="281"/>
      <c r="CKJ372" s="282"/>
      <c r="CKK372" s="283"/>
      <c r="CKL372" s="284"/>
      <c r="CKM372" s="281"/>
      <c r="CKN372" s="282"/>
      <c r="CKO372" s="283"/>
      <c r="CKP372" s="284"/>
      <c r="CKQ372" s="281"/>
      <c r="CKR372" s="282"/>
      <c r="CKS372" s="283"/>
      <c r="CKT372" s="284"/>
      <c r="CKU372" s="281"/>
      <c r="CKV372" s="282"/>
      <c r="CKW372" s="283"/>
      <c r="CKX372" s="284"/>
      <c r="CKY372" s="281"/>
      <c r="CKZ372" s="282"/>
      <c r="CLA372" s="283"/>
      <c r="CLB372" s="284"/>
      <c r="CLC372" s="281"/>
      <c r="CLD372" s="282"/>
      <c r="CLE372" s="283"/>
      <c r="CLF372" s="284"/>
      <c r="CLG372" s="281"/>
      <c r="CLH372" s="282"/>
      <c r="CLI372" s="283"/>
      <c r="CLJ372" s="284"/>
      <c r="CLK372" s="281"/>
      <c r="CLL372" s="282"/>
      <c r="CLM372" s="283"/>
      <c r="CLN372" s="284"/>
      <c r="CLO372" s="281"/>
      <c r="CLP372" s="282"/>
      <c r="CLQ372" s="283"/>
      <c r="CLR372" s="284"/>
      <c r="CLS372" s="281"/>
      <c r="CLT372" s="282"/>
      <c r="CLU372" s="283"/>
      <c r="CLV372" s="284"/>
      <c r="CLW372" s="281"/>
      <c r="CLX372" s="282"/>
      <c r="CLY372" s="283"/>
      <c r="CLZ372" s="284"/>
      <c r="CMA372" s="281"/>
      <c r="CMB372" s="282"/>
      <c r="CMC372" s="283"/>
      <c r="CMD372" s="284"/>
      <c r="CME372" s="281"/>
      <c r="CMF372" s="282"/>
      <c r="CMG372" s="283"/>
      <c r="CMH372" s="284"/>
      <c r="CMI372" s="281"/>
      <c r="CMJ372" s="282"/>
      <c r="CMK372" s="283"/>
      <c r="CML372" s="284"/>
      <c r="CMM372" s="281"/>
      <c r="CMN372" s="282"/>
      <c r="CMO372" s="283"/>
      <c r="CMP372" s="284"/>
      <c r="CMQ372" s="281"/>
      <c r="CMR372" s="282"/>
      <c r="CMS372" s="283"/>
      <c r="CMT372" s="284"/>
      <c r="CMU372" s="281"/>
      <c r="CMV372" s="282"/>
      <c r="CMW372" s="283"/>
      <c r="CMX372" s="284"/>
      <c r="CMY372" s="120"/>
      <c r="CMZ372" s="139"/>
      <c r="CNA372" s="139"/>
      <c r="CNB372" s="140"/>
      <c r="CNC372" s="251"/>
      <c r="CND372" s="348"/>
      <c r="CNE372" s="381"/>
      <c r="CNF372" s="390"/>
      <c r="CNG372" s="317"/>
      <c r="CNH372" s="281"/>
      <c r="CNI372" s="282"/>
      <c r="CNJ372" s="283"/>
      <c r="CNK372" s="284"/>
      <c r="CNL372" s="281"/>
      <c r="CNM372" s="282"/>
      <c r="CNN372" s="283"/>
      <c r="CNO372" s="284"/>
      <c r="CNP372" s="281"/>
      <c r="CNQ372" s="282"/>
      <c r="CNR372" s="283"/>
      <c r="CNS372" s="284"/>
      <c r="CNT372" s="281"/>
      <c r="CNU372" s="282"/>
      <c r="CNV372" s="283"/>
      <c r="CNW372" s="284"/>
      <c r="CNX372" s="281"/>
      <c r="CNY372" s="282"/>
      <c r="CNZ372" s="283"/>
      <c r="COA372" s="284"/>
      <c r="COB372" s="281"/>
      <c r="COC372" s="282"/>
      <c r="COD372" s="283"/>
      <c r="COE372" s="284"/>
      <c r="COF372" s="281"/>
      <c r="COG372" s="282"/>
      <c r="COH372" s="283"/>
      <c r="COI372" s="284"/>
      <c r="COJ372" s="281"/>
      <c r="COK372" s="282"/>
      <c r="COL372" s="283"/>
      <c r="COM372" s="284"/>
      <c r="CON372" s="281"/>
      <c r="COO372" s="282"/>
      <c r="COP372" s="283"/>
      <c r="COQ372" s="284"/>
      <c r="COR372" s="281"/>
      <c r="COS372" s="282"/>
      <c r="COT372" s="283"/>
      <c r="COU372" s="284"/>
      <c r="COV372" s="281"/>
      <c r="COW372" s="282"/>
      <c r="COX372" s="283"/>
      <c r="COY372" s="284"/>
      <c r="COZ372" s="281"/>
      <c r="CPA372" s="282"/>
      <c r="CPB372" s="283"/>
      <c r="CPC372" s="284"/>
      <c r="CPD372" s="281"/>
      <c r="CPE372" s="282"/>
      <c r="CPF372" s="283"/>
      <c r="CPG372" s="284"/>
      <c r="CPH372" s="281"/>
      <c r="CPI372" s="282"/>
      <c r="CPJ372" s="283"/>
      <c r="CPK372" s="284"/>
      <c r="CPL372" s="281"/>
      <c r="CPM372" s="282"/>
      <c r="CPN372" s="283"/>
      <c r="CPO372" s="284"/>
      <c r="CPP372" s="281"/>
      <c r="CPQ372" s="282"/>
      <c r="CPR372" s="283"/>
      <c r="CPS372" s="284"/>
      <c r="CPT372" s="281"/>
      <c r="CPU372" s="282"/>
      <c r="CPV372" s="283"/>
      <c r="CPW372" s="284"/>
      <c r="CPX372" s="281"/>
      <c r="CPY372" s="282"/>
      <c r="CPZ372" s="283"/>
      <c r="CQA372" s="284"/>
      <c r="CQB372" s="281"/>
      <c r="CQC372" s="282"/>
      <c r="CQD372" s="283"/>
      <c r="CQE372" s="284"/>
      <c r="CQF372" s="281"/>
      <c r="CQG372" s="282"/>
      <c r="CQH372" s="283"/>
      <c r="CQI372" s="284"/>
      <c r="CQJ372" s="281"/>
      <c r="CQK372" s="282"/>
      <c r="CQL372" s="283"/>
      <c r="CQM372" s="284"/>
      <c r="CQN372" s="281"/>
      <c r="CQO372" s="282"/>
      <c r="CQP372" s="283"/>
      <c r="CQQ372" s="284"/>
      <c r="CQR372" s="281"/>
      <c r="CQS372" s="282"/>
      <c r="CQT372" s="283"/>
      <c r="CQU372" s="284"/>
      <c r="CQV372" s="281"/>
      <c r="CQW372" s="282"/>
      <c r="CQX372" s="283"/>
      <c r="CQY372" s="284"/>
      <c r="CQZ372" s="281"/>
      <c r="CRA372" s="282"/>
      <c r="CRB372" s="283"/>
      <c r="CRC372" s="284"/>
      <c r="CRD372" s="281"/>
      <c r="CRE372" s="282"/>
      <c r="CRF372" s="283"/>
      <c r="CRG372" s="284"/>
      <c r="CRH372" s="281"/>
      <c r="CRI372" s="282"/>
      <c r="CRJ372" s="283"/>
      <c r="CRK372" s="284"/>
      <c r="CRL372" s="281"/>
      <c r="CRM372" s="282"/>
      <c r="CRN372" s="283"/>
      <c r="CRO372" s="284"/>
      <c r="CRP372" s="281"/>
      <c r="CRQ372" s="282"/>
      <c r="CRR372" s="283"/>
      <c r="CRS372" s="284"/>
      <c r="CRT372" s="281"/>
      <c r="CRU372" s="282"/>
      <c r="CRV372" s="283"/>
      <c r="CRW372" s="284"/>
      <c r="CRX372" s="281"/>
      <c r="CRY372" s="282"/>
      <c r="CRZ372" s="283"/>
      <c r="CSA372" s="284"/>
      <c r="CSB372" s="120"/>
      <c r="CSC372" s="139"/>
      <c r="CSD372" s="139"/>
      <c r="CSE372" s="140"/>
      <c r="CSF372" s="251"/>
      <c r="CSG372" s="348"/>
      <c r="CSH372" s="381"/>
      <c r="CSI372" s="390"/>
      <c r="CSJ372" s="317"/>
      <c r="CSK372" s="281"/>
      <c r="CSL372" s="282"/>
      <c r="CSM372" s="283"/>
      <c r="CSN372" s="284"/>
      <c r="CSO372" s="281"/>
      <c r="CSP372" s="282"/>
      <c r="CSQ372" s="283"/>
      <c r="CSR372" s="284"/>
      <c r="CSS372" s="281"/>
      <c r="CST372" s="282"/>
      <c r="CSU372" s="283"/>
      <c r="CSV372" s="284"/>
      <c r="CSW372" s="281"/>
      <c r="CSX372" s="282"/>
      <c r="CSY372" s="283"/>
      <c r="CSZ372" s="284"/>
      <c r="CTA372" s="281"/>
      <c r="CTB372" s="282"/>
      <c r="CTC372" s="283"/>
      <c r="CTD372" s="284"/>
      <c r="CTE372" s="281"/>
      <c r="CTF372" s="282"/>
      <c r="CTG372" s="283"/>
      <c r="CTH372" s="284"/>
      <c r="CTI372" s="281"/>
      <c r="CTJ372" s="282"/>
      <c r="CTK372" s="283"/>
      <c r="CTL372" s="284"/>
      <c r="CTM372" s="281"/>
      <c r="CTN372" s="282"/>
      <c r="CTO372" s="283"/>
      <c r="CTP372" s="284"/>
      <c r="CTQ372" s="281"/>
      <c r="CTR372" s="282"/>
      <c r="CTS372" s="283"/>
      <c r="CTT372" s="284"/>
      <c r="CTU372" s="281"/>
      <c r="CTV372" s="282"/>
      <c r="CTW372" s="283"/>
      <c r="CTX372" s="284"/>
      <c r="CTY372" s="281"/>
      <c r="CTZ372" s="282"/>
      <c r="CUA372" s="283"/>
      <c r="CUB372" s="284"/>
      <c r="CUC372" s="281"/>
      <c r="CUD372" s="282"/>
      <c r="CUE372" s="283"/>
      <c r="CUF372" s="284"/>
      <c r="CUG372" s="281"/>
      <c r="CUH372" s="282"/>
      <c r="CUI372" s="283"/>
      <c r="CUJ372" s="284"/>
      <c r="CUK372" s="281"/>
      <c r="CUL372" s="282"/>
      <c r="CUM372" s="283"/>
      <c r="CUN372" s="284"/>
      <c r="CUO372" s="281"/>
      <c r="CUP372" s="282"/>
      <c r="CUQ372" s="283"/>
      <c r="CUR372" s="284"/>
      <c r="CUS372" s="281"/>
      <c r="CUT372" s="282"/>
      <c r="CUU372" s="283"/>
      <c r="CUV372" s="284"/>
      <c r="CUW372" s="281"/>
      <c r="CUX372" s="282"/>
      <c r="CUY372" s="283"/>
      <c r="CUZ372" s="284"/>
      <c r="CVA372" s="281"/>
      <c r="CVB372" s="282"/>
      <c r="CVC372" s="283"/>
      <c r="CVD372" s="284"/>
      <c r="CVE372" s="281"/>
      <c r="CVF372" s="282"/>
      <c r="CVG372" s="283"/>
      <c r="CVH372" s="284"/>
      <c r="CVI372" s="281"/>
      <c r="CVJ372" s="282"/>
      <c r="CVK372" s="283"/>
      <c r="CVL372" s="284"/>
      <c r="CVM372" s="281"/>
      <c r="CVN372" s="282"/>
      <c r="CVO372" s="283"/>
      <c r="CVP372" s="284"/>
      <c r="CVQ372" s="281"/>
      <c r="CVR372" s="282"/>
      <c r="CVS372" s="283"/>
      <c r="CVT372" s="284"/>
      <c r="CVU372" s="281"/>
      <c r="CVV372" s="282"/>
      <c r="CVW372" s="283"/>
      <c r="CVX372" s="284"/>
      <c r="CVY372" s="281"/>
      <c r="CVZ372" s="282"/>
      <c r="CWA372" s="283"/>
      <c r="CWB372" s="284"/>
      <c r="CWC372" s="281"/>
      <c r="CWD372" s="282"/>
      <c r="CWE372" s="283"/>
      <c r="CWF372" s="284"/>
      <c r="CWG372" s="281"/>
      <c r="CWH372" s="282"/>
      <c r="CWI372" s="283"/>
      <c r="CWJ372" s="284"/>
      <c r="CWK372" s="281"/>
      <c r="CWL372" s="282"/>
      <c r="CWM372" s="283"/>
      <c r="CWN372" s="284"/>
      <c r="CWO372" s="281"/>
      <c r="CWP372" s="282"/>
      <c r="CWQ372" s="283"/>
      <c r="CWR372" s="284"/>
      <c r="CWS372" s="281"/>
      <c r="CWT372" s="282"/>
      <c r="CWU372" s="283"/>
      <c r="CWV372" s="284"/>
      <c r="CWW372" s="281"/>
      <c r="CWX372" s="282"/>
      <c r="CWY372" s="283"/>
      <c r="CWZ372" s="284"/>
      <c r="CXA372" s="281"/>
      <c r="CXB372" s="282"/>
      <c r="CXC372" s="283"/>
      <c r="CXD372" s="284"/>
      <c r="CXE372" s="120"/>
      <c r="CXF372" s="139"/>
      <c r="CXG372" s="139"/>
      <c r="CXH372" s="140"/>
      <c r="CXI372" s="251"/>
      <c r="CXJ372" s="348"/>
      <c r="CXK372" s="381"/>
      <c r="CXL372" s="390"/>
      <c r="CXM372" s="317"/>
      <c r="CXN372" s="281"/>
      <c r="CXO372" s="282"/>
      <c r="CXP372" s="283"/>
      <c r="CXQ372" s="284"/>
      <c r="CXR372" s="281"/>
      <c r="CXS372" s="282"/>
      <c r="CXT372" s="283"/>
      <c r="CXU372" s="284"/>
      <c r="CXV372" s="281"/>
      <c r="CXW372" s="282"/>
      <c r="CXX372" s="283"/>
      <c r="CXY372" s="284"/>
      <c r="CXZ372" s="281"/>
      <c r="CYA372" s="282"/>
      <c r="CYB372" s="283"/>
      <c r="CYC372" s="284"/>
      <c r="CYD372" s="281"/>
      <c r="CYE372" s="282"/>
      <c r="CYF372" s="283"/>
      <c r="CYG372" s="284"/>
      <c r="CYH372" s="281"/>
      <c r="CYI372" s="282"/>
      <c r="CYJ372" s="283"/>
      <c r="CYK372" s="284"/>
      <c r="CYL372" s="281"/>
      <c r="CYM372" s="282"/>
      <c r="CYN372" s="283"/>
      <c r="CYO372" s="284"/>
      <c r="CYP372" s="281"/>
      <c r="CYQ372" s="282"/>
      <c r="CYR372" s="283"/>
      <c r="CYS372" s="284"/>
      <c r="CYT372" s="281"/>
      <c r="CYU372" s="282"/>
      <c r="CYV372" s="283"/>
      <c r="CYW372" s="284"/>
      <c r="CYX372" s="281"/>
      <c r="CYY372" s="282"/>
      <c r="CYZ372" s="283"/>
      <c r="CZA372" s="284"/>
      <c r="CZB372" s="281"/>
      <c r="CZC372" s="282"/>
      <c r="CZD372" s="283"/>
      <c r="CZE372" s="284"/>
      <c r="CZF372" s="281"/>
      <c r="CZG372" s="282"/>
      <c r="CZH372" s="283"/>
      <c r="CZI372" s="284"/>
      <c r="CZJ372" s="281"/>
      <c r="CZK372" s="282"/>
      <c r="CZL372" s="283"/>
      <c r="CZM372" s="284"/>
      <c r="CZN372" s="281"/>
      <c r="CZO372" s="282"/>
      <c r="CZP372" s="283"/>
      <c r="CZQ372" s="284"/>
      <c r="CZR372" s="281"/>
      <c r="CZS372" s="282"/>
      <c r="CZT372" s="283"/>
      <c r="CZU372" s="284"/>
      <c r="CZV372" s="281"/>
      <c r="CZW372" s="282"/>
      <c r="CZX372" s="283"/>
      <c r="CZY372" s="284"/>
      <c r="CZZ372" s="281"/>
      <c r="DAA372" s="282"/>
      <c r="DAB372" s="283"/>
      <c r="DAC372" s="284"/>
      <c r="DAD372" s="281"/>
      <c r="DAE372" s="282"/>
      <c r="DAF372" s="283"/>
      <c r="DAG372" s="284"/>
      <c r="DAH372" s="281"/>
      <c r="DAI372" s="282"/>
      <c r="DAJ372" s="283"/>
      <c r="DAK372" s="284"/>
      <c r="DAL372" s="281"/>
      <c r="DAM372" s="282"/>
      <c r="DAN372" s="283"/>
      <c r="DAO372" s="284"/>
      <c r="DAP372" s="281"/>
      <c r="DAQ372" s="282"/>
      <c r="DAR372" s="283"/>
      <c r="DAS372" s="284"/>
      <c r="DAT372" s="281"/>
      <c r="DAU372" s="282"/>
      <c r="DAV372" s="283"/>
      <c r="DAW372" s="284"/>
      <c r="DAX372" s="281"/>
      <c r="DAY372" s="282"/>
      <c r="DAZ372" s="283"/>
      <c r="DBA372" s="284"/>
      <c r="DBB372" s="281"/>
      <c r="DBC372" s="282"/>
      <c r="DBD372" s="283"/>
      <c r="DBE372" s="284"/>
      <c r="DBF372" s="281"/>
      <c r="DBG372" s="282"/>
      <c r="DBH372" s="283"/>
      <c r="DBI372" s="284"/>
      <c r="DBJ372" s="281"/>
      <c r="DBK372" s="282"/>
      <c r="DBL372" s="283"/>
      <c r="DBM372" s="284"/>
      <c r="DBN372" s="281"/>
      <c r="DBO372" s="282"/>
      <c r="DBP372" s="283"/>
      <c r="DBQ372" s="284"/>
      <c r="DBR372" s="281"/>
      <c r="DBS372" s="282"/>
      <c r="DBT372" s="283"/>
      <c r="DBU372" s="284"/>
      <c r="DBV372" s="281"/>
      <c r="DBW372" s="282"/>
      <c r="DBX372" s="283"/>
      <c r="DBY372" s="284"/>
      <c r="DBZ372" s="281"/>
      <c r="DCA372" s="282"/>
      <c r="DCB372" s="283"/>
      <c r="DCC372" s="284"/>
      <c r="DCD372" s="281"/>
      <c r="DCE372" s="282"/>
      <c r="DCF372" s="283"/>
      <c r="DCG372" s="284"/>
      <c r="DCH372" s="120"/>
      <c r="DCI372" s="139"/>
      <c r="DCJ372" s="139"/>
      <c r="DCK372" s="140"/>
      <c r="DCL372" s="251"/>
      <c r="DCM372" s="348"/>
      <c r="DCN372" s="381"/>
      <c r="DCO372" s="390"/>
      <c r="DCP372" s="317"/>
      <c r="DCQ372" s="281"/>
      <c r="DCR372" s="282"/>
      <c r="DCS372" s="283"/>
      <c r="DCT372" s="284"/>
      <c r="DCU372" s="281"/>
      <c r="DCV372" s="282"/>
      <c r="DCW372" s="283"/>
      <c r="DCX372" s="284"/>
      <c r="DCY372" s="281"/>
      <c r="DCZ372" s="282"/>
      <c r="DDA372" s="283"/>
      <c r="DDB372" s="284"/>
      <c r="DDC372" s="281"/>
      <c r="DDD372" s="282"/>
      <c r="DDE372" s="283"/>
      <c r="DDF372" s="284"/>
      <c r="DDG372" s="281"/>
      <c r="DDH372" s="282"/>
      <c r="DDI372" s="283"/>
      <c r="DDJ372" s="284"/>
      <c r="DDK372" s="281"/>
      <c r="DDL372" s="282"/>
      <c r="DDM372" s="283"/>
      <c r="DDN372" s="284"/>
      <c r="DDO372" s="281"/>
      <c r="DDP372" s="282"/>
      <c r="DDQ372" s="283"/>
      <c r="DDR372" s="284"/>
      <c r="DDS372" s="281"/>
      <c r="DDT372" s="282"/>
      <c r="DDU372" s="283"/>
      <c r="DDV372" s="284"/>
      <c r="DDW372" s="281"/>
      <c r="DDX372" s="282"/>
      <c r="DDY372" s="283"/>
      <c r="DDZ372" s="284"/>
      <c r="DEA372" s="281"/>
      <c r="DEB372" s="282"/>
      <c r="DEC372" s="283"/>
      <c r="DED372" s="284"/>
      <c r="DEE372" s="281"/>
      <c r="DEF372" s="282"/>
      <c r="DEG372" s="283"/>
      <c r="DEH372" s="284"/>
      <c r="DEI372" s="281"/>
      <c r="DEJ372" s="282"/>
      <c r="DEK372" s="283"/>
      <c r="DEL372" s="284"/>
      <c r="DEM372" s="281"/>
      <c r="DEN372" s="282"/>
      <c r="DEO372" s="283"/>
      <c r="DEP372" s="284"/>
      <c r="DEQ372" s="281"/>
      <c r="DER372" s="282"/>
      <c r="DES372" s="283"/>
      <c r="DET372" s="284"/>
      <c r="DEU372" s="281"/>
      <c r="DEV372" s="282"/>
      <c r="DEW372" s="283"/>
      <c r="DEX372" s="284"/>
      <c r="DEY372" s="281"/>
      <c r="DEZ372" s="282"/>
      <c r="DFA372" s="283"/>
      <c r="DFB372" s="284"/>
      <c r="DFC372" s="281"/>
      <c r="DFD372" s="282"/>
      <c r="DFE372" s="283"/>
      <c r="DFF372" s="284"/>
      <c r="DFG372" s="281"/>
      <c r="DFH372" s="282"/>
      <c r="DFI372" s="283"/>
      <c r="DFJ372" s="284"/>
      <c r="DFK372" s="281"/>
      <c r="DFL372" s="282"/>
      <c r="DFM372" s="283"/>
      <c r="DFN372" s="284"/>
      <c r="DFO372" s="281"/>
      <c r="DFP372" s="282"/>
      <c r="DFQ372" s="283"/>
      <c r="DFR372" s="284"/>
      <c r="DFS372" s="281"/>
      <c r="DFT372" s="282"/>
      <c r="DFU372" s="283"/>
      <c r="DFV372" s="284"/>
      <c r="DFW372" s="281"/>
      <c r="DFX372" s="282"/>
      <c r="DFY372" s="283"/>
      <c r="DFZ372" s="284"/>
      <c r="DGA372" s="281"/>
      <c r="DGB372" s="282"/>
      <c r="DGC372" s="283"/>
      <c r="DGD372" s="284"/>
      <c r="DGE372" s="281"/>
      <c r="DGF372" s="282"/>
      <c r="DGG372" s="283"/>
      <c r="DGH372" s="284"/>
      <c r="DGI372" s="281"/>
      <c r="DGJ372" s="282"/>
      <c r="DGK372" s="283"/>
      <c r="DGL372" s="284"/>
      <c r="DGM372" s="281"/>
      <c r="DGN372" s="282"/>
      <c r="DGO372" s="283"/>
      <c r="DGP372" s="284"/>
      <c r="DGQ372" s="281"/>
      <c r="DGR372" s="282"/>
      <c r="DGS372" s="283"/>
      <c r="DGT372" s="284"/>
      <c r="DGU372" s="281"/>
      <c r="DGV372" s="282"/>
      <c r="DGW372" s="283"/>
      <c r="DGX372" s="284"/>
      <c r="DGY372" s="281"/>
      <c r="DGZ372" s="282"/>
      <c r="DHA372" s="283"/>
      <c r="DHB372" s="284"/>
      <c r="DHC372" s="281"/>
      <c r="DHD372" s="282"/>
      <c r="DHE372" s="283"/>
      <c r="DHF372" s="284"/>
      <c r="DHG372" s="281"/>
      <c r="DHH372" s="282"/>
      <c r="DHI372" s="283"/>
      <c r="DHJ372" s="284"/>
      <c r="DHK372" s="120"/>
      <c r="DHL372" s="139"/>
      <c r="DHM372" s="139"/>
      <c r="DHN372" s="140"/>
      <c r="DHO372" s="251"/>
      <c r="DHP372" s="348"/>
      <c r="DHQ372" s="381"/>
      <c r="DHR372" s="390"/>
      <c r="DHS372" s="317"/>
      <c r="DHT372" s="281"/>
      <c r="DHU372" s="282"/>
      <c r="DHV372" s="283"/>
      <c r="DHW372" s="284"/>
      <c r="DHX372" s="281"/>
      <c r="DHY372" s="282"/>
      <c r="DHZ372" s="283"/>
      <c r="DIA372" s="284"/>
      <c r="DIB372" s="281"/>
      <c r="DIC372" s="282"/>
      <c r="DID372" s="283"/>
      <c r="DIE372" s="284"/>
      <c r="DIF372" s="281"/>
      <c r="DIG372" s="282"/>
      <c r="DIH372" s="283"/>
      <c r="DII372" s="284"/>
      <c r="DIJ372" s="281"/>
      <c r="DIK372" s="282"/>
      <c r="DIL372" s="283"/>
      <c r="DIM372" s="284"/>
      <c r="DIN372" s="281"/>
      <c r="DIO372" s="282"/>
      <c r="DIP372" s="283"/>
      <c r="DIQ372" s="284"/>
      <c r="DIR372" s="281"/>
      <c r="DIS372" s="282"/>
      <c r="DIT372" s="283"/>
      <c r="DIU372" s="284"/>
      <c r="DIV372" s="281"/>
      <c r="DIW372" s="282"/>
      <c r="DIX372" s="283"/>
      <c r="DIY372" s="284"/>
      <c r="DIZ372" s="281"/>
      <c r="DJA372" s="282"/>
      <c r="DJB372" s="283"/>
      <c r="DJC372" s="284"/>
      <c r="DJD372" s="281"/>
      <c r="DJE372" s="282"/>
      <c r="DJF372" s="283"/>
      <c r="DJG372" s="284"/>
      <c r="DJH372" s="281"/>
      <c r="DJI372" s="282"/>
      <c r="DJJ372" s="283"/>
      <c r="DJK372" s="284"/>
      <c r="DJL372" s="281"/>
      <c r="DJM372" s="282"/>
      <c r="DJN372" s="283"/>
      <c r="DJO372" s="284"/>
      <c r="DJP372" s="281"/>
      <c r="DJQ372" s="282"/>
      <c r="DJR372" s="283"/>
      <c r="DJS372" s="284"/>
      <c r="DJT372" s="281"/>
      <c r="DJU372" s="282"/>
      <c r="DJV372" s="283"/>
      <c r="DJW372" s="284"/>
      <c r="DJX372" s="281"/>
      <c r="DJY372" s="282"/>
      <c r="DJZ372" s="283"/>
      <c r="DKA372" s="284"/>
      <c r="DKB372" s="281"/>
      <c r="DKC372" s="282"/>
      <c r="DKD372" s="283"/>
      <c r="DKE372" s="284"/>
      <c r="DKF372" s="281"/>
      <c r="DKG372" s="282"/>
      <c r="DKH372" s="283"/>
      <c r="DKI372" s="284"/>
      <c r="DKJ372" s="281"/>
      <c r="DKK372" s="282"/>
      <c r="DKL372" s="283"/>
      <c r="DKM372" s="284"/>
      <c r="DKN372" s="281"/>
      <c r="DKO372" s="282"/>
      <c r="DKP372" s="283"/>
      <c r="DKQ372" s="284"/>
      <c r="DKR372" s="281"/>
      <c r="DKS372" s="282"/>
      <c r="DKT372" s="283"/>
      <c r="DKU372" s="284"/>
      <c r="DKV372" s="281"/>
      <c r="DKW372" s="282"/>
      <c r="DKX372" s="283"/>
      <c r="DKY372" s="284"/>
      <c r="DKZ372" s="281"/>
      <c r="DLA372" s="282"/>
      <c r="DLB372" s="283"/>
      <c r="DLC372" s="284"/>
      <c r="DLD372" s="281"/>
      <c r="DLE372" s="282"/>
      <c r="DLF372" s="283"/>
      <c r="DLG372" s="284"/>
      <c r="DLH372" s="281"/>
      <c r="DLI372" s="282"/>
      <c r="DLJ372" s="283"/>
      <c r="DLK372" s="284"/>
      <c r="DLL372" s="281"/>
      <c r="DLM372" s="282"/>
      <c r="DLN372" s="283"/>
      <c r="DLO372" s="284"/>
      <c r="DLP372" s="281"/>
      <c r="DLQ372" s="282"/>
      <c r="DLR372" s="283"/>
      <c r="DLS372" s="284"/>
      <c r="DLT372" s="281"/>
      <c r="DLU372" s="282"/>
      <c r="DLV372" s="283"/>
      <c r="DLW372" s="284"/>
      <c r="DLX372" s="281"/>
      <c r="DLY372" s="282"/>
      <c r="DLZ372" s="283"/>
      <c r="DMA372" s="284"/>
      <c r="DMB372" s="281"/>
      <c r="DMC372" s="282"/>
      <c r="DMD372" s="283"/>
      <c r="DME372" s="284"/>
      <c r="DMF372" s="281"/>
      <c r="DMG372" s="282"/>
      <c r="DMH372" s="283"/>
      <c r="DMI372" s="284"/>
      <c r="DMJ372" s="281"/>
      <c r="DMK372" s="282"/>
      <c r="DML372" s="283"/>
      <c r="DMM372" s="284"/>
      <c r="DMN372" s="120"/>
      <c r="DMO372" s="139"/>
      <c r="DMP372" s="139"/>
      <c r="DMQ372" s="140"/>
      <c r="DMR372" s="251"/>
      <c r="DMS372" s="348"/>
      <c r="DMT372" s="381"/>
      <c r="DMU372" s="390"/>
      <c r="DMV372" s="317"/>
      <c r="DMW372" s="281"/>
      <c r="DMX372" s="282"/>
      <c r="DMY372" s="283"/>
      <c r="DMZ372" s="284"/>
      <c r="DNA372" s="281"/>
      <c r="DNB372" s="282"/>
      <c r="DNC372" s="283"/>
      <c r="DND372" s="284"/>
      <c r="DNE372" s="281"/>
      <c r="DNF372" s="282"/>
      <c r="DNG372" s="283"/>
      <c r="DNH372" s="284"/>
      <c r="DNI372" s="281"/>
      <c r="DNJ372" s="282"/>
      <c r="DNK372" s="283"/>
      <c r="DNL372" s="284"/>
      <c r="DNM372" s="281"/>
      <c r="DNN372" s="282"/>
      <c r="DNO372" s="283"/>
      <c r="DNP372" s="284"/>
      <c r="DNQ372" s="281"/>
      <c r="DNR372" s="282"/>
      <c r="DNS372" s="283"/>
      <c r="DNT372" s="284"/>
      <c r="DNU372" s="281"/>
      <c r="DNV372" s="282"/>
      <c r="DNW372" s="283"/>
      <c r="DNX372" s="284"/>
      <c r="DNY372" s="281"/>
      <c r="DNZ372" s="282"/>
      <c r="DOA372" s="283"/>
      <c r="DOB372" s="284"/>
      <c r="DOC372" s="281"/>
      <c r="DOD372" s="282"/>
      <c r="DOE372" s="283"/>
      <c r="DOF372" s="284"/>
      <c r="DOG372" s="281"/>
      <c r="DOH372" s="282"/>
      <c r="DOI372" s="283"/>
      <c r="DOJ372" s="284"/>
      <c r="DOK372" s="281"/>
      <c r="DOL372" s="282"/>
      <c r="DOM372" s="283"/>
      <c r="DON372" s="284"/>
      <c r="DOO372" s="281"/>
      <c r="DOP372" s="282"/>
      <c r="DOQ372" s="283"/>
      <c r="DOR372" s="284"/>
      <c r="DOS372" s="281"/>
      <c r="DOT372" s="282"/>
      <c r="DOU372" s="283"/>
      <c r="DOV372" s="284"/>
      <c r="DOW372" s="281"/>
      <c r="DOX372" s="282"/>
      <c r="DOY372" s="283"/>
      <c r="DOZ372" s="284"/>
      <c r="DPA372" s="281"/>
      <c r="DPB372" s="282"/>
      <c r="DPC372" s="283"/>
      <c r="DPD372" s="284"/>
      <c r="DPE372" s="281"/>
      <c r="DPF372" s="282"/>
      <c r="DPG372" s="283"/>
      <c r="DPH372" s="284"/>
      <c r="DPI372" s="281"/>
      <c r="DPJ372" s="282"/>
      <c r="DPK372" s="283"/>
      <c r="DPL372" s="284"/>
      <c r="DPM372" s="281"/>
      <c r="DPN372" s="282"/>
      <c r="DPO372" s="283"/>
      <c r="DPP372" s="284"/>
      <c r="DPQ372" s="281"/>
      <c r="DPR372" s="282"/>
      <c r="DPS372" s="283"/>
      <c r="DPT372" s="284"/>
      <c r="DPU372" s="281"/>
      <c r="DPV372" s="282"/>
      <c r="DPW372" s="283"/>
      <c r="DPX372" s="284"/>
      <c r="DPY372" s="281"/>
      <c r="DPZ372" s="282"/>
      <c r="DQA372" s="283"/>
      <c r="DQB372" s="284"/>
      <c r="DQC372" s="281"/>
      <c r="DQD372" s="282"/>
      <c r="DQE372" s="283"/>
      <c r="DQF372" s="284"/>
      <c r="DQG372" s="281"/>
      <c r="DQH372" s="282"/>
      <c r="DQI372" s="283"/>
      <c r="DQJ372" s="284"/>
      <c r="DQK372" s="281"/>
      <c r="DQL372" s="282"/>
      <c r="DQM372" s="283"/>
      <c r="DQN372" s="284"/>
      <c r="DQO372" s="281"/>
      <c r="DQP372" s="282"/>
      <c r="DQQ372" s="283"/>
      <c r="DQR372" s="284"/>
      <c r="DQS372" s="281"/>
      <c r="DQT372" s="282"/>
      <c r="DQU372" s="283"/>
      <c r="DQV372" s="284"/>
      <c r="DQW372" s="281"/>
      <c r="DQX372" s="282"/>
      <c r="DQY372" s="283"/>
      <c r="DQZ372" s="284"/>
      <c r="DRA372" s="281"/>
      <c r="DRB372" s="282"/>
      <c r="DRC372" s="283"/>
      <c r="DRD372" s="284"/>
      <c r="DRE372" s="281"/>
      <c r="DRF372" s="282"/>
      <c r="DRG372" s="283"/>
      <c r="DRH372" s="284"/>
      <c r="DRI372" s="281"/>
      <c r="DRJ372" s="282"/>
      <c r="DRK372" s="283"/>
      <c r="DRL372" s="284"/>
      <c r="DRM372" s="281"/>
      <c r="DRN372" s="282"/>
      <c r="DRO372" s="283"/>
      <c r="DRP372" s="284"/>
      <c r="DRQ372" s="120"/>
      <c r="DRR372" s="139"/>
      <c r="DRS372" s="139"/>
      <c r="DRT372" s="140"/>
      <c r="DRU372" s="251"/>
      <c r="DRV372" s="348"/>
      <c r="DRW372" s="381"/>
      <c r="DRX372" s="390"/>
      <c r="DRY372" s="317"/>
      <c r="DRZ372" s="281"/>
      <c r="DSA372" s="282"/>
      <c r="DSB372" s="283"/>
      <c r="DSC372" s="284"/>
      <c r="DSD372" s="281"/>
      <c r="DSE372" s="282"/>
      <c r="DSF372" s="283"/>
      <c r="DSG372" s="284"/>
      <c r="DSH372" s="281"/>
      <c r="DSI372" s="282"/>
      <c r="DSJ372" s="283"/>
      <c r="DSK372" s="284"/>
      <c r="DSL372" s="281"/>
      <c r="DSM372" s="282"/>
      <c r="DSN372" s="283"/>
      <c r="DSO372" s="284"/>
      <c r="DSP372" s="281"/>
      <c r="DSQ372" s="282"/>
      <c r="DSR372" s="283"/>
      <c r="DSS372" s="284"/>
      <c r="DST372" s="281"/>
      <c r="DSU372" s="282"/>
      <c r="DSV372" s="283"/>
      <c r="DSW372" s="284"/>
      <c r="DSX372" s="281"/>
      <c r="DSY372" s="282"/>
      <c r="DSZ372" s="283"/>
      <c r="DTA372" s="284"/>
      <c r="DTB372" s="281"/>
      <c r="DTC372" s="282"/>
      <c r="DTD372" s="283"/>
      <c r="DTE372" s="284"/>
      <c r="DTF372" s="281"/>
      <c r="DTG372" s="282"/>
      <c r="DTH372" s="283"/>
      <c r="DTI372" s="284"/>
      <c r="DTJ372" s="281"/>
      <c r="DTK372" s="282"/>
      <c r="DTL372" s="283"/>
      <c r="DTM372" s="284"/>
      <c r="DTN372" s="281"/>
      <c r="DTO372" s="282"/>
      <c r="DTP372" s="283"/>
      <c r="DTQ372" s="284"/>
      <c r="DTR372" s="281"/>
      <c r="DTS372" s="282"/>
      <c r="DTT372" s="283"/>
      <c r="DTU372" s="284"/>
      <c r="DTV372" s="281"/>
      <c r="DTW372" s="282"/>
      <c r="DTX372" s="283"/>
      <c r="DTY372" s="284"/>
      <c r="DTZ372" s="281"/>
      <c r="DUA372" s="282"/>
      <c r="DUB372" s="283"/>
      <c r="DUC372" s="284"/>
      <c r="DUD372" s="281"/>
      <c r="DUE372" s="282"/>
      <c r="DUF372" s="283"/>
      <c r="DUG372" s="284"/>
      <c r="DUH372" s="281"/>
      <c r="DUI372" s="282"/>
      <c r="DUJ372" s="283"/>
      <c r="DUK372" s="284"/>
      <c r="DUL372" s="281"/>
      <c r="DUM372" s="282"/>
      <c r="DUN372" s="283"/>
      <c r="DUO372" s="284"/>
      <c r="DUP372" s="281"/>
      <c r="DUQ372" s="282"/>
      <c r="DUR372" s="283"/>
      <c r="DUS372" s="284"/>
      <c r="DUT372" s="281"/>
      <c r="DUU372" s="282"/>
      <c r="DUV372" s="283"/>
      <c r="DUW372" s="284"/>
      <c r="DUX372" s="281"/>
      <c r="DUY372" s="282"/>
      <c r="DUZ372" s="283"/>
      <c r="DVA372" s="284"/>
      <c r="DVB372" s="281"/>
      <c r="DVC372" s="282"/>
      <c r="DVD372" s="283"/>
      <c r="DVE372" s="284"/>
      <c r="DVF372" s="281"/>
      <c r="DVG372" s="282"/>
      <c r="DVH372" s="283"/>
      <c r="DVI372" s="284"/>
      <c r="DVJ372" s="281"/>
      <c r="DVK372" s="282"/>
      <c r="DVL372" s="283"/>
      <c r="DVM372" s="284"/>
      <c r="DVN372" s="281"/>
      <c r="DVO372" s="282"/>
      <c r="DVP372" s="283"/>
      <c r="DVQ372" s="284"/>
      <c r="DVR372" s="281"/>
      <c r="DVS372" s="282"/>
      <c r="DVT372" s="283"/>
      <c r="DVU372" s="284"/>
      <c r="DVV372" s="281"/>
      <c r="DVW372" s="282"/>
      <c r="DVX372" s="283"/>
      <c r="DVY372" s="284"/>
      <c r="DVZ372" s="281"/>
      <c r="DWA372" s="282"/>
      <c r="DWB372" s="283"/>
      <c r="DWC372" s="284"/>
      <c r="DWD372" s="281"/>
      <c r="DWE372" s="282"/>
      <c r="DWF372" s="283"/>
      <c r="DWG372" s="284"/>
      <c r="DWH372" s="281"/>
      <c r="DWI372" s="282"/>
      <c r="DWJ372" s="283"/>
      <c r="DWK372" s="284"/>
      <c r="DWL372" s="281"/>
      <c r="DWM372" s="282"/>
      <c r="DWN372" s="283"/>
      <c r="DWO372" s="284"/>
      <c r="DWP372" s="281"/>
      <c r="DWQ372" s="282"/>
      <c r="DWR372" s="283"/>
      <c r="DWS372" s="284"/>
      <c r="DWT372" s="120"/>
      <c r="DWU372" s="139"/>
      <c r="DWV372" s="139"/>
      <c r="DWW372" s="140"/>
      <c r="DWX372" s="251"/>
      <c r="DWY372" s="348"/>
      <c r="DWZ372" s="381"/>
      <c r="DXA372" s="390"/>
      <c r="DXB372" s="317"/>
      <c r="DXC372" s="281"/>
      <c r="DXD372" s="282"/>
      <c r="DXE372" s="283"/>
      <c r="DXF372" s="284"/>
      <c r="DXG372" s="281"/>
      <c r="DXH372" s="282"/>
      <c r="DXI372" s="283"/>
      <c r="DXJ372" s="284"/>
      <c r="DXK372" s="281"/>
      <c r="DXL372" s="282"/>
      <c r="DXM372" s="283"/>
      <c r="DXN372" s="284"/>
      <c r="DXO372" s="281"/>
      <c r="DXP372" s="282"/>
      <c r="DXQ372" s="283"/>
      <c r="DXR372" s="284"/>
      <c r="DXS372" s="281"/>
      <c r="DXT372" s="282"/>
      <c r="DXU372" s="283"/>
      <c r="DXV372" s="284"/>
      <c r="DXW372" s="281"/>
      <c r="DXX372" s="282"/>
      <c r="DXY372" s="283"/>
      <c r="DXZ372" s="284"/>
      <c r="DYA372" s="281"/>
      <c r="DYB372" s="282"/>
      <c r="DYC372" s="283"/>
      <c r="DYD372" s="284"/>
      <c r="DYE372" s="281"/>
      <c r="DYF372" s="282"/>
      <c r="DYG372" s="283"/>
      <c r="DYH372" s="284"/>
      <c r="DYI372" s="281"/>
      <c r="DYJ372" s="282"/>
      <c r="DYK372" s="283"/>
      <c r="DYL372" s="284"/>
      <c r="DYM372" s="281"/>
      <c r="DYN372" s="282"/>
      <c r="DYO372" s="283"/>
      <c r="DYP372" s="284"/>
      <c r="DYQ372" s="281"/>
      <c r="DYR372" s="282"/>
      <c r="DYS372" s="283"/>
      <c r="DYT372" s="284"/>
      <c r="DYU372" s="281"/>
      <c r="DYV372" s="282"/>
      <c r="DYW372" s="283"/>
      <c r="DYX372" s="284"/>
      <c r="DYY372" s="281"/>
      <c r="DYZ372" s="282"/>
      <c r="DZA372" s="283"/>
      <c r="DZB372" s="284"/>
      <c r="DZC372" s="281"/>
      <c r="DZD372" s="282"/>
      <c r="DZE372" s="283"/>
      <c r="DZF372" s="284"/>
      <c r="DZG372" s="281"/>
      <c r="DZH372" s="282"/>
      <c r="DZI372" s="283"/>
      <c r="DZJ372" s="284"/>
      <c r="DZK372" s="281"/>
      <c r="DZL372" s="282"/>
      <c r="DZM372" s="283"/>
      <c r="DZN372" s="284"/>
      <c r="DZO372" s="281"/>
      <c r="DZP372" s="282"/>
      <c r="DZQ372" s="283"/>
      <c r="DZR372" s="284"/>
      <c r="DZS372" s="281"/>
      <c r="DZT372" s="282"/>
      <c r="DZU372" s="283"/>
      <c r="DZV372" s="284"/>
      <c r="DZW372" s="281"/>
      <c r="DZX372" s="282"/>
      <c r="DZY372" s="283"/>
      <c r="DZZ372" s="284"/>
      <c r="EAA372" s="281"/>
      <c r="EAB372" s="282"/>
      <c r="EAC372" s="283"/>
      <c r="EAD372" s="284"/>
      <c r="EAE372" s="281"/>
      <c r="EAF372" s="282"/>
      <c r="EAG372" s="283"/>
      <c r="EAH372" s="284"/>
      <c r="EAI372" s="281"/>
      <c r="EAJ372" s="282"/>
      <c r="EAK372" s="283"/>
      <c r="EAL372" s="284"/>
      <c r="EAM372" s="281"/>
      <c r="EAN372" s="282"/>
      <c r="EAO372" s="283"/>
      <c r="EAP372" s="284"/>
      <c r="EAQ372" s="281"/>
      <c r="EAR372" s="282"/>
      <c r="EAS372" s="283"/>
      <c r="EAT372" s="284"/>
      <c r="EAU372" s="281"/>
      <c r="EAV372" s="282"/>
      <c r="EAW372" s="283"/>
      <c r="EAX372" s="284"/>
      <c r="EAY372" s="281"/>
      <c r="EAZ372" s="282"/>
      <c r="EBA372" s="283"/>
      <c r="EBB372" s="284"/>
      <c r="EBC372" s="281"/>
      <c r="EBD372" s="282"/>
      <c r="EBE372" s="283"/>
      <c r="EBF372" s="284"/>
      <c r="EBG372" s="281"/>
      <c r="EBH372" s="282"/>
      <c r="EBI372" s="283"/>
      <c r="EBJ372" s="284"/>
      <c r="EBK372" s="281"/>
      <c r="EBL372" s="282"/>
      <c r="EBM372" s="283"/>
      <c r="EBN372" s="284"/>
      <c r="EBO372" s="281"/>
      <c r="EBP372" s="282"/>
      <c r="EBQ372" s="283"/>
      <c r="EBR372" s="284"/>
      <c r="EBS372" s="281"/>
      <c r="EBT372" s="282"/>
      <c r="EBU372" s="283"/>
      <c r="EBV372" s="284"/>
      <c r="EBW372" s="120"/>
      <c r="EBX372" s="139"/>
      <c r="EBY372" s="139"/>
      <c r="EBZ372" s="140"/>
      <c r="ECA372" s="251"/>
      <c r="ECB372" s="348"/>
      <c r="ECC372" s="381"/>
      <c r="ECD372" s="390"/>
      <c r="ECE372" s="317"/>
      <c r="ECF372" s="281"/>
      <c r="ECG372" s="282"/>
      <c r="ECH372" s="283"/>
      <c r="ECI372" s="284"/>
      <c r="ECJ372" s="281"/>
      <c r="ECK372" s="282"/>
      <c r="ECL372" s="283"/>
      <c r="ECM372" s="284"/>
      <c r="ECN372" s="281"/>
      <c r="ECO372" s="282"/>
      <c r="ECP372" s="283"/>
      <c r="ECQ372" s="284"/>
      <c r="ECR372" s="281"/>
      <c r="ECS372" s="282"/>
      <c r="ECT372" s="283"/>
      <c r="ECU372" s="284"/>
      <c r="ECV372" s="281"/>
      <c r="ECW372" s="282"/>
      <c r="ECX372" s="283"/>
      <c r="ECY372" s="284"/>
      <c r="ECZ372" s="281"/>
      <c r="EDA372" s="282"/>
      <c r="EDB372" s="283"/>
      <c r="EDC372" s="284"/>
      <c r="EDD372" s="281"/>
      <c r="EDE372" s="282"/>
      <c r="EDF372" s="283"/>
      <c r="EDG372" s="284"/>
      <c r="EDH372" s="281"/>
      <c r="EDI372" s="282"/>
      <c r="EDJ372" s="283"/>
      <c r="EDK372" s="284"/>
      <c r="EDL372" s="281"/>
      <c r="EDM372" s="282"/>
      <c r="EDN372" s="283"/>
      <c r="EDO372" s="284"/>
      <c r="EDP372" s="281"/>
      <c r="EDQ372" s="282"/>
      <c r="EDR372" s="283"/>
      <c r="EDS372" s="284"/>
      <c r="EDT372" s="281"/>
      <c r="EDU372" s="282"/>
      <c r="EDV372" s="283"/>
      <c r="EDW372" s="284"/>
      <c r="EDX372" s="281"/>
      <c r="EDY372" s="282"/>
      <c r="EDZ372" s="283"/>
      <c r="EEA372" s="284"/>
      <c r="EEB372" s="281"/>
      <c r="EEC372" s="282"/>
      <c r="EED372" s="283"/>
      <c r="EEE372" s="284"/>
      <c r="EEF372" s="281"/>
      <c r="EEG372" s="282"/>
      <c r="EEH372" s="283"/>
      <c r="EEI372" s="284"/>
      <c r="EEJ372" s="281"/>
      <c r="EEK372" s="282"/>
      <c r="EEL372" s="283"/>
      <c r="EEM372" s="284"/>
      <c r="EEN372" s="281"/>
      <c r="EEO372" s="282"/>
      <c r="EEP372" s="283"/>
      <c r="EEQ372" s="284"/>
      <c r="EER372" s="281"/>
      <c r="EES372" s="282"/>
      <c r="EET372" s="283"/>
      <c r="EEU372" s="284"/>
      <c r="EEV372" s="281"/>
      <c r="EEW372" s="282"/>
      <c r="EEX372" s="283"/>
      <c r="EEY372" s="284"/>
      <c r="EEZ372" s="281"/>
      <c r="EFA372" s="282"/>
      <c r="EFB372" s="283"/>
      <c r="EFC372" s="284"/>
      <c r="EFD372" s="281"/>
      <c r="EFE372" s="282"/>
      <c r="EFF372" s="283"/>
      <c r="EFG372" s="284"/>
      <c r="EFH372" s="281"/>
      <c r="EFI372" s="282"/>
      <c r="EFJ372" s="283"/>
      <c r="EFK372" s="284"/>
      <c r="EFL372" s="281"/>
      <c r="EFM372" s="282"/>
      <c r="EFN372" s="283"/>
      <c r="EFO372" s="284"/>
      <c r="EFP372" s="281"/>
      <c r="EFQ372" s="282"/>
      <c r="EFR372" s="283"/>
      <c r="EFS372" s="284"/>
      <c r="EFT372" s="281"/>
      <c r="EFU372" s="282"/>
      <c r="EFV372" s="283"/>
      <c r="EFW372" s="284"/>
      <c r="EFX372" s="281"/>
      <c r="EFY372" s="282"/>
      <c r="EFZ372" s="283"/>
      <c r="EGA372" s="284"/>
      <c r="EGB372" s="281"/>
      <c r="EGC372" s="282"/>
      <c r="EGD372" s="283"/>
      <c r="EGE372" s="284"/>
      <c r="EGF372" s="281"/>
      <c r="EGG372" s="282"/>
      <c r="EGH372" s="283"/>
      <c r="EGI372" s="284"/>
      <c r="EGJ372" s="281"/>
      <c r="EGK372" s="282"/>
      <c r="EGL372" s="283"/>
      <c r="EGM372" s="284"/>
      <c r="EGN372" s="281"/>
      <c r="EGO372" s="282"/>
      <c r="EGP372" s="283"/>
      <c r="EGQ372" s="284"/>
      <c r="EGR372" s="281"/>
      <c r="EGS372" s="282"/>
      <c r="EGT372" s="283"/>
      <c r="EGU372" s="284"/>
      <c r="EGV372" s="281"/>
      <c r="EGW372" s="282"/>
      <c r="EGX372" s="283"/>
      <c r="EGY372" s="284"/>
      <c r="EGZ372" s="120"/>
      <c r="EHA372" s="139"/>
      <c r="EHB372" s="139"/>
      <c r="EHC372" s="140"/>
      <c r="EHD372" s="251"/>
      <c r="EHE372" s="348"/>
      <c r="EHF372" s="381"/>
      <c r="EHG372" s="390"/>
      <c r="EHH372" s="317"/>
      <c r="EHI372" s="281"/>
      <c r="EHJ372" s="282"/>
      <c r="EHK372" s="283"/>
      <c r="EHL372" s="284"/>
      <c r="EHM372" s="281"/>
      <c r="EHN372" s="282"/>
      <c r="EHO372" s="283"/>
      <c r="EHP372" s="284"/>
      <c r="EHQ372" s="281"/>
      <c r="EHR372" s="282"/>
      <c r="EHS372" s="283"/>
      <c r="EHT372" s="284"/>
      <c r="EHU372" s="281"/>
      <c r="EHV372" s="282"/>
      <c r="EHW372" s="283"/>
      <c r="EHX372" s="284"/>
      <c r="EHY372" s="281"/>
      <c r="EHZ372" s="282"/>
      <c r="EIA372" s="283"/>
      <c r="EIB372" s="284"/>
      <c r="EIC372" s="281"/>
      <c r="EID372" s="282"/>
      <c r="EIE372" s="283"/>
      <c r="EIF372" s="284"/>
      <c r="EIG372" s="281"/>
      <c r="EIH372" s="282"/>
      <c r="EII372" s="283"/>
      <c r="EIJ372" s="284"/>
      <c r="EIK372" s="281"/>
      <c r="EIL372" s="282"/>
      <c r="EIM372" s="283"/>
      <c r="EIN372" s="284"/>
      <c r="EIO372" s="281"/>
      <c r="EIP372" s="282"/>
      <c r="EIQ372" s="283"/>
      <c r="EIR372" s="284"/>
      <c r="EIS372" s="281"/>
      <c r="EIT372" s="282"/>
      <c r="EIU372" s="283"/>
      <c r="EIV372" s="284"/>
      <c r="EIW372" s="281"/>
      <c r="EIX372" s="282"/>
      <c r="EIY372" s="283"/>
      <c r="EIZ372" s="284"/>
      <c r="EJA372" s="281"/>
      <c r="EJB372" s="282"/>
      <c r="EJC372" s="283"/>
      <c r="EJD372" s="284"/>
      <c r="EJE372" s="281"/>
      <c r="EJF372" s="282"/>
      <c r="EJG372" s="283"/>
      <c r="EJH372" s="284"/>
      <c r="EJI372" s="281"/>
      <c r="EJJ372" s="282"/>
      <c r="EJK372" s="283"/>
      <c r="EJL372" s="284"/>
      <c r="EJM372" s="281"/>
      <c r="EJN372" s="282"/>
      <c r="EJO372" s="283"/>
      <c r="EJP372" s="284"/>
      <c r="EJQ372" s="281"/>
      <c r="EJR372" s="282"/>
      <c r="EJS372" s="283"/>
      <c r="EJT372" s="284"/>
      <c r="EJU372" s="281"/>
      <c r="EJV372" s="282"/>
      <c r="EJW372" s="283"/>
      <c r="EJX372" s="284"/>
      <c r="EJY372" s="281"/>
      <c r="EJZ372" s="282"/>
      <c r="EKA372" s="283"/>
      <c r="EKB372" s="284"/>
      <c r="EKC372" s="281"/>
      <c r="EKD372" s="282"/>
      <c r="EKE372" s="283"/>
      <c r="EKF372" s="284"/>
      <c r="EKG372" s="281"/>
      <c r="EKH372" s="282"/>
      <c r="EKI372" s="283"/>
      <c r="EKJ372" s="284"/>
      <c r="EKK372" s="281"/>
      <c r="EKL372" s="282"/>
      <c r="EKM372" s="283"/>
      <c r="EKN372" s="284"/>
      <c r="EKO372" s="281"/>
      <c r="EKP372" s="282"/>
      <c r="EKQ372" s="283"/>
      <c r="EKR372" s="284"/>
      <c r="EKS372" s="281"/>
      <c r="EKT372" s="282"/>
      <c r="EKU372" s="283"/>
      <c r="EKV372" s="284"/>
      <c r="EKW372" s="281"/>
      <c r="EKX372" s="282"/>
      <c r="EKY372" s="283"/>
      <c r="EKZ372" s="284"/>
      <c r="ELA372" s="281"/>
      <c r="ELB372" s="282"/>
      <c r="ELC372" s="283"/>
      <c r="ELD372" s="284"/>
      <c r="ELE372" s="281"/>
      <c r="ELF372" s="282"/>
      <c r="ELG372" s="283"/>
      <c r="ELH372" s="284"/>
      <c r="ELI372" s="281"/>
      <c r="ELJ372" s="282"/>
      <c r="ELK372" s="283"/>
      <c r="ELL372" s="284"/>
      <c r="ELM372" s="281"/>
      <c r="ELN372" s="282"/>
      <c r="ELO372" s="283"/>
      <c r="ELP372" s="284"/>
      <c r="ELQ372" s="281"/>
      <c r="ELR372" s="282"/>
      <c r="ELS372" s="283"/>
      <c r="ELT372" s="284"/>
      <c r="ELU372" s="281"/>
      <c r="ELV372" s="282"/>
      <c r="ELW372" s="283"/>
      <c r="ELX372" s="284"/>
      <c r="ELY372" s="281"/>
      <c r="ELZ372" s="282"/>
      <c r="EMA372" s="283"/>
      <c r="EMB372" s="284"/>
      <c r="EMC372" s="120"/>
      <c r="EMD372" s="139"/>
      <c r="EME372" s="139"/>
      <c r="EMF372" s="140"/>
      <c r="EMG372" s="251"/>
      <c r="EMH372" s="348"/>
      <c r="EMI372" s="381"/>
      <c r="EMJ372" s="390"/>
      <c r="EMK372" s="317"/>
      <c r="EML372" s="281"/>
      <c r="EMM372" s="282"/>
      <c r="EMN372" s="283"/>
      <c r="EMO372" s="284"/>
      <c r="EMP372" s="281"/>
      <c r="EMQ372" s="282"/>
      <c r="EMR372" s="283"/>
      <c r="EMS372" s="284"/>
      <c r="EMT372" s="281"/>
      <c r="EMU372" s="282"/>
      <c r="EMV372" s="283"/>
      <c r="EMW372" s="284"/>
      <c r="EMX372" s="281"/>
      <c r="EMY372" s="282"/>
      <c r="EMZ372" s="283"/>
      <c r="ENA372" s="284"/>
      <c r="ENB372" s="281"/>
      <c r="ENC372" s="282"/>
      <c r="END372" s="283"/>
      <c r="ENE372" s="284"/>
      <c r="ENF372" s="281"/>
      <c r="ENG372" s="282"/>
      <c r="ENH372" s="283"/>
      <c r="ENI372" s="284"/>
      <c r="ENJ372" s="281"/>
      <c r="ENK372" s="282"/>
      <c r="ENL372" s="283"/>
      <c r="ENM372" s="284"/>
      <c r="ENN372" s="281"/>
      <c r="ENO372" s="282"/>
      <c r="ENP372" s="283"/>
      <c r="ENQ372" s="284"/>
      <c r="ENR372" s="281"/>
      <c r="ENS372" s="282"/>
      <c r="ENT372" s="283"/>
      <c r="ENU372" s="284"/>
      <c r="ENV372" s="281"/>
      <c r="ENW372" s="282"/>
      <c r="ENX372" s="283"/>
      <c r="ENY372" s="284"/>
      <c r="ENZ372" s="281"/>
      <c r="EOA372" s="282"/>
      <c r="EOB372" s="283"/>
      <c r="EOC372" s="284"/>
      <c r="EOD372" s="281"/>
      <c r="EOE372" s="282"/>
      <c r="EOF372" s="283"/>
      <c r="EOG372" s="284"/>
      <c r="EOH372" s="281"/>
      <c r="EOI372" s="282"/>
      <c r="EOJ372" s="283"/>
      <c r="EOK372" s="284"/>
      <c r="EOL372" s="281"/>
      <c r="EOM372" s="282"/>
      <c r="EON372" s="283"/>
      <c r="EOO372" s="284"/>
      <c r="EOP372" s="281"/>
      <c r="EOQ372" s="282"/>
      <c r="EOR372" s="283"/>
      <c r="EOS372" s="284"/>
      <c r="EOT372" s="281"/>
      <c r="EOU372" s="282"/>
      <c r="EOV372" s="283"/>
      <c r="EOW372" s="284"/>
      <c r="EOX372" s="281"/>
      <c r="EOY372" s="282"/>
      <c r="EOZ372" s="283"/>
      <c r="EPA372" s="284"/>
      <c r="EPB372" s="281"/>
      <c r="EPC372" s="282"/>
      <c r="EPD372" s="283"/>
      <c r="EPE372" s="284"/>
      <c r="EPF372" s="281"/>
      <c r="EPG372" s="282"/>
      <c r="EPH372" s="283"/>
      <c r="EPI372" s="284"/>
      <c r="EPJ372" s="281"/>
      <c r="EPK372" s="282"/>
      <c r="EPL372" s="283"/>
      <c r="EPM372" s="284"/>
      <c r="EPN372" s="281"/>
      <c r="EPO372" s="282"/>
      <c r="EPP372" s="283"/>
      <c r="EPQ372" s="284"/>
      <c r="EPR372" s="281"/>
      <c r="EPS372" s="282"/>
      <c r="EPT372" s="283"/>
      <c r="EPU372" s="284"/>
      <c r="EPV372" s="281"/>
      <c r="EPW372" s="282"/>
      <c r="EPX372" s="283"/>
      <c r="EPY372" s="284"/>
      <c r="EPZ372" s="281"/>
      <c r="EQA372" s="282"/>
      <c r="EQB372" s="283"/>
      <c r="EQC372" s="284"/>
      <c r="EQD372" s="281"/>
      <c r="EQE372" s="282"/>
      <c r="EQF372" s="283"/>
      <c r="EQG372" s="284"/>
      <c r="EQH372" s="281"/>
      <c r="EQI372" s="282"/>
      <c r="EQJ372" s="283"/>
      <c r="EQK372" s="284"/>
      <c r="EQL372" s="281"/>
      <c r="EQM372" s="282"/>
      <c r="EQN372" s="283"/>
      <c r="EQO372" s="284"/>
      <c r="EQP372" s="281"/>
      <c r="EQQ372" s="282"/>
      <c r="EQR372" s="283"/>
      <c r="EQS372" s="284"/>
      <c r="EQT372" s="281"/>
      <c r="EQU372" s="282"/>
      <c r="EQV372" s="283"/>
      <c r="EQW372" s="284"/>
      <c r="EQX372" s="281"/>
      <c r="EQY372" s="282"/>
      <c r="EQZ372" s="283"/>
      <c r="ERA372" s="284"/>
      <c r="ERB372" s="281"/>
      <c r="ERC372" s="282"/>
      <c r="ERD372" s="283"/>
      <c r="ERE372" s="284"/>
      <c r="ERF372" s="120"/>
      <c r="ERG372" s="139"/>
      <c r="ERH372" s="139"/>
      <c r="ERI372" s="140"/>
      <c r="ERJ372" s="251"/>
      <c r="ERK372" s="348"/>
      <c r="ERL372" s="381"/>
      <c r="ERM372" s="390"/>
      <c r="ERN372" s="317"/>
      <c r="ERO372" s="281"/>
      <c r="ERP372" s="282"/>
      <c r="ERQ372" s="283"/>
      <c r="ERR372" s="284"/>
      <c r="ERS372" s="281"/>
      <c r="ERT372" s="282"/>
      <c r="ERU372" s="283"/>
      <c r="ERV372" s="284"/>
      <c r="ERW372" s="281"/>
      <c r="ERX372" s="282"/>
      <c r="ERY372" s="283"/>
      <c r="ERZ372" s="284"/>
      <c r="ESA372" s="281"/>
      <c r="ESB372" s="282"/>
      <c r="ESC372" s="283"/>
      <c r="ESD372" s="284"/>
      <c r="ESE372" s="281"/>
      <c r="ESF372" s="282"/>
      <c r="ESG372" s="283"/>
      <c r="ESH372" s="284"/>
      <c r="ESI372" s="281"/>
      <c r="ESJ372" s="282"/>
      <c r="ESK372" s="283"/>
      <c r="ESL372" s="284"/>
      <c r="ESM372" s="281"/>
      <c r="ESN372" s="282"/>
      <c r="ESO372" s="283"/>
      <c r="ESP372" s="284"/>
      <c r="ESQ372" s="281"/>
      <c r="ESR372" s="282"/>
      <c r="ESS372" s="283"/>
      <c r="EST372" s="284"/>
      <c r="ESU372" s="281"/>
      <c r="ESV372" s="282"/>
      <c r="ESW372" s="283"/>
      <c r="ESX372" s="284"/>
      <c r="ESY372" s="281"/>
      <c r="ESZ372" s="282"/>
      <c r="ETA372" s="283"/>
      <c r="ETB372" s="284"/>
      <c r="ETC372" s="281"/>
      <c r="ETD372" s="282"/>
      <c r="ETE372" s="283"/>
      <c r="ETF372" s="284"/>
      <c r="ETG372" s="281"/>
      <c r="ETH372" s="282"/>
      <c r="ETI372" s="283"/>
      <c r="ETJ372" s="284"/>
      <c r="ETK372" s="281"/>
      <c r="ETL372" s="282"/>
      <c r="ETM372" s="283"/>
      <c r="ETN372" s="284"/>
      <c r="ETO372" s="281"/>
      <c r="ETP372" s="282"/>
      <c r="ETQ372" s="283"/>
      <c r="ETR372" s="284"/>
      <c r="ETS372" s="281"/>
      <c r="ETT372" s="282"/>
      <c r="ETU372" s="283"/>
      <c r="ETV372" s="284"/>
      <c r="ETW372" s="281"/>
      <c r="ETX372" s="282"/>
      <c r="ETY372" s="283"/>
      <c r="ETZ372" s="284"/>
      <c r="EUA372" s="281"/>
      <c r="EUB372" s="282"/>
      <c r="EUC372" s="283"/>
      <c r="EUD372" s="284"/>
      <c r="EUE372" s="281"/>
      <c r="EUF372" s="282"/>
      <c r="EUG372" s="283"/>
      <c r="EUH372" s="284"/>
      <c r="EUI372" s="281"/>
      <c r="EUJ372" s="282"/>
      <c r="EUK372" s="283"/>
      <c r="EUL372" s="284"/>
      <c r="EUM372" s="281"/>
      <c r="EUN372" s="282"/>
      <c r="EUO372" s="283"/>
      <c r="EUP372" s="284"/>
      <c r="EUQ372" s="281"/>
      <c r="EUR372" s="282"/>
      <c r="EUS372" s="283"/>
      <c r="EUT372" s="284"/>
      <c r="EUU372" s="281"/>
      <c r="EUV372" s="282"/>
      <c r="EUW372" s="283"/>
      <c r="EUX372" s="284"/>
      <c r="EUY372" s="281"/>
      <c r="EUZ372" s="282"/>
      <c r="EVA372" s="283"/>
      <c r="EVB372" s="284"/>
      <c r="EVC372" s="281"/>
      <c r="EVD372" s="282"/>
      <c r="EVE372" s="283"/>
      <c r="EVF372" s="284"/>
      <c r="EVG372" s="281"/>
      <c r="EVH372" s="282"/>
      <c r="EVI372" s="283"/>
      <c r="EVJ372" s="284"/>
      <c r="EVK372" s="281"/>
      <c r="EVL372" s="282"/>
      <c r="EVM372" s="283"/>
      <c r="EVN372" s="284"/>
      <c r="EVO372" s="281"/>
      <c r="EVP372" s="282"/>
      <c r="EVQ372" s="283"/>
      <c r="EVR372" s="284"/>
      <c r="EVS372" s="281"/>
      <c r="EVT372" s="282"/>
      <c r="EVU372" s="283"/>
      <c r="EVV372" s="284"/>
      <c r="EVW372" s="281"/>
      <c r="EVX372" s="282"/>
      <c r="EVY372" s="283"/>
      <c r="EVZ372" s="284"/>
      <c r="EWA372" s="281"/>
      <c r="EWB372" s="282"/>
      <c r="EWC372" s="283"/>
      <c r="EWD372" s="284"/>
      <c r="EWE372" s="281"/>
      <c r="EWF372" s="282"/>
      <c r="EWG372" s="283"/>
      <c r="EWH372" s="284"/>
      <c r="EWI372" s="120"/>
      <c r="EWJ372" s="139"/>
      <c r="EWK372" s="139"/>
      <c r="EWL372" s="140"/>
      <c r="EWM372" s="251"/>
      <c r="EWN372" s="348"/>
      <c r="EWO372" s="381"/>
      <c r="EWP372" s="390"/>
      <c r="EWQ372" s="317"/>
      <c r="EWR372" s="281"/>
      <c r="EWS372" s="282"/>
      <c r="EWT372" s="283"/>
      <c r="EWU372" s="284"/>
      <c r="EWV372" s="281"/>
      <c r="EWW372" s="282"/>
      <c r="EWX372" s="283"/>
      <c r="EWY372" s="284"/>
      <c r="EWZ372" s="281"/>
      <c r="EXA372" s="282"/>
      <c r="EXB372" s="283"/>
      <c r="EXC372" s="284"/>
      <c r="EXD372" s="281"/>
      <c r="EXE372" s="282"/>
      <c r="EXF372" s="283"/>
      <c r="EXG372" s="284"/>
      <c r="EXH372" s="281"/>
      <c r="EXI372" s="282"/>
      <c r="EXJ372" s="283"/>
      <c r="EXK372" s="284"/>
      <c r="EXL372" s="281"/>
      <c r="EXM372" s="282"/>
      <c r="EXN372" s="283"/>
      <c r="EXO372" s="284"/>
      <c r="EXP372" s="281"/>
      <c r="EXQ372" s="282"/>
      <c r="EXR372" s="283"/>
      <c r="EXS372" s="284"/>
      <c r="EXT372" s="281"/>
      <c r="EXU372" s="282"/>
      <c r="EXV372" s="283"/>
      <c r="EXW372" s="284"/>
      <c r="EXX372" s="281"/>
      <c r="EXY372" s="282"/>
      <c r="EXZ372" s="283"/>
      <c r="EYA372" s="284"/>
      <c r="EYB372" s="281"/>
      <c r="EYC372" s="282"/>
      <c r="EYD372" s="283"/>
      <c r="EYE372" s="284"/>
      <c r="EYF372" s="281"/>
      <c r="EYG372" s="282"/>
      <c r="EYH372" s="283"/>
      <c r="EYI372" s="284"/>
      <c r="EYJ372" s="281"/>
      <c r="EYK372" s="282"/>
      <c r="EYL372" s="283"/>
      <c r="EYM372" s="284"/>
      <c r="EYN372" s="281"/>
      <c r="EYO372" s="282"/>
      <c r="EYP372" s="283"/>
      <c r="EYQ372" s="284"/>
      <c r="EYR372" s="281"/>
      <c r="EYS372" s="282"/>
      <c r="EYT372" s="283"/>
      <c r="EYU372" s="284"/>
      <c r="EYV372" s="281"/>
      <c r="EYW372" s="282"/>
      <c r="EYX372" s="283"/>
      <c r="EYY372" s="284"/>
      <c r="EYZ372" s="281"/>
      <c r="EZA372" s="282"/>
      <c r="EZB372" s="283"/>
      <c r="EZC372" s="284"/>
      <c r="EZD372" s="281"/>
      <c r="EZE372" s="282"/>
      <c r="EZF372" s="283"/>
      <c r="EZG372" s="284"/>
      <c r="EZH372" s="281"/>
      <c r="EZI372" s="282"/>
      <c r="EZJ372" s="283"/>
      <c r="EZK372" s="284"/>
      <c r="EZL372" s="281"/>
      <c r="EZM372" s="282"/>
      <c r="EZN372" s="283"/>
      <c r="EZO372" s="284"/>
      <c r="EZP372" s="281"/>
      <c r="EZQ372" s="282"/>
      <c r="EZR372" s="283"/>
      <c r="EZS372" s="284"/>
      <c r="EZT372" s="281"/>
      <c r="EZU372" s="282"/>
      <c r="EZV372" s="283"/>
      <c r="EZW372" s="284"/>
      <c r="EZX372" s="281"/>
      <c r="EZY372" s="282"/>
      <c r="EZZ372" s="283"/>
      <c r="FAA372" s="284"/>
      <c r="FAB372" s="281"/>
      <c r="FAC372" s="282"/>
      <c r="FAD372" s="283"/>
      <c r="FAE372" s="284"/>
      <c r="FAF372" s="281"/>
      <c r="FAG372" s="282"/>
      <c r="FAH372" s="283"/>
      <c r="FAI372" s="284"/>
      <c r="FAJ372" s="281"/>
      <c r="FAK372" s="282"/>
      <c r="FAL372" s="283"/>
      <c r="FAM372" s="284"/>
      <c r="FAN372" s="281"/>
      <c r="FAO372" s="282"/>
      <c r="FAP372" s="283"/>
      <c r="FAQ372" s="284"/>
      <c r="FAR372" s="281"/>
      <c r="FAS372" s="282"/>
      <c r="FAT372" s="283"/>
      <c r="FAU372" s="284"/>
      <c r="FAV372" s="281"/>
      <c r="FAW372" s="282"/>
      <c r="FAX372" s="283"/>
      <c r="FAY372" s="284"/>
      <c r="FAZ372" s="281"/>
      <c r="FBA372" s="282"/>
      <c r="FBB372" s="283"/>
      <c r="FBC372" s="284"/>
      <c r="FBD372" s="281"/>
      <c r="FBE372" s="282"/>
      <c r="FBF372" s="283"/>
      <c r="FBG372" s="284"/>
      <c r="FBH372" s="281"/>
      <c r="FBI372" s="282"/>
      <c r="FBJ372" s="283"/>
      <c r="FBK372" s="284"/>
      <c r="FBL372" s="120"/>
      <c r="FBM372" s="139"/>
      <c r="FBN372" s="139"/>
      <c r="FBO372" s="140"/>
      <c r="FBP372" s="251"/>
      <c r="FBQ372" s="348"/>
      <c r="FBR372" s="381"/>
      <c r="FBS372" s="390"/>
      <c r="FBT372" s="317"/>
      <c r="FBU372" s="281"/>
      <c r="FBV372" s="282"/>
      <c r="FBW372" s="283"/>
      <c r="FBX372" s="284"/>
      <c r="FBY372" s="281"/>
      <c r="FBZ372" s="282"/>
      <c r="FCA372" s="283"/>
      <c r="FCB372" s="284"/>
      <c r="FCC372" s="281"/>
      <c r="FCD372" s="282"/>
      <c r="FCE372" s="283"/>
      <c r="FCF372" s="284"/>
      <c r="FCG372" s="281"/>
      <c r="FCH372" s="282"/>
      <c r="FCI372" s="283"/>
      <c r="FCJ372" s="284"/>
      <c r="FCK372" s="281"/>
      <c r="FCL372" s="282"/>
      <c r="FCM372" s="283"/>
      <c r="FCN372" s="284"/>
      <c r="FCO372" s="281"/>
      <c r="FCP372" s="282"/>
      <c r="FCQ372" s="283"/>
      <c r="FCR372" s="284"/>
      <c r="FCS372" s="281"/>
      <c r="FCT372" s="282"/>
      <c r="FCU372" s="283"/>
      <c r="FCV372" s="284"/>
      <c r="FCW372" s="281"/>
      <c r="FCX372" s="282"/>
      <c r="FCY372" s="283"/>
      <c r="FCZ372" s="284"/>
      <c r="FDA372" s="281"/>
      <c r="FDB372" s="282"/>
      <c r="FDC372" s="283"/>
      <c r="FDD372" s="284"/>
      <c r="FDE372" s="281"/>
      <c r="FDF372" s="282"/>
      <c r="FDG372" s="283"/>
      <c r="FDH372" s="284"/>
      <c r="FDI372" s="281"/>
      <c r="FDJ372" s="282"/>
      <c r="FDK372" s="283"/>
      <c r="FDL372" s="284"/>
      <c r="FDM372" s="281"/>
      <c r="FDN372" s="282"/>
      <c r="FDO372" s="283"/>
      <c r="FDP372" s="284"/>
      <c r="FDQ372" s="281"/>
      <c r="FDR372" s="282"/>
      <c r="FDS372" s="283"/>
      <c r="FDT372" s="284"/>
      <c r="FDU372" s="281"/>
      <c r="FDV372" s="282"/>
      <c r="FDW372" s="283"/>
      <c r="FDX372" s="284"/>
      <c r="FDY372" s="281"/>
      <c r="FDZ372" s="282"/>
      <c r="FEA372" s="283"/>
      <c r="FEB372" s="284"/>
      <c r="FEC372" s="281"/>
      <c r="FED372" s="282"/>
      <c r="FEE372" s="283"/>
      <c r="FEF372" s="284"/>
      <c r="FEG372" s="281"/>
      <c r="FEH372" s="282"/>
      <c r="FEI372" s="283"/>
      <c r="FEJ372" s="284"/>
      <c r="FEK372" s="281"/>
      <c r="FEL372" s="282"/>
      <c r="FEM372" s="283"/>
      <c r="FEN372" s="284"/>
      <c r="FEO372" s="281"/>
      <c r="FEP372" s="282"/>
      <c r="FEQ372" s="283"/>
      <c r="FER372" s="284"/>
      <c r="FES372" s="281"/>
      <c r="FET372" s="282"/>
      <c r="FEU372" s="283"/>
      <c r="FEV372" s="284"/>
      <c r="FEW372" s="281"/>
      <c r="FEX372" s="282"/>
      <c r="FEY372" s="283"/>
      <c r="FEZ372" s="284"/>
      <c r="FFA372" s="281"/>
      <c r="FFB372" s="282"/>
      <c r="FFC372" s="283"/>
      <c r="FFD372" s="284"/>
      <c r="FFE372" s="281"/>
      <c r="FFF372" s="282"/>
      <c r="FFG372" s="283"/>
      <c r="FFH372" s="284"/>
      <c r="FFI372" s="281"/>
      <c r="FFJ372" s="282"/>
      <c r="FFK372" s="283"/>
      <c r="FFL372" s="284"/>
      <c r="FFM372" s="281"/>
      <c r="FFN372" s="282"/>
      <c r="FFO372" s="283"/>
      <c r="FFP372" s="284"/>
      <c r="FFQ372" s="281"/>
      <c r="FFR372" s="282"/>
      <c r="FFS372" s="283"/>
      <c r="FFT372" s="284"/>
      <c r="FFU372" s="281"/>
      <c r="FFV372" s="282"/>
      <c r="FFW372" s="283"/>
      <c r="FFX372" s="284"/>
      <c r="FFY372" s="281"/>
      <c r="FFZ372" s="282"/>
      <c r="FGA372" s="283"/>
      <c r="FGB372" s="284"/>
      <c r="FGC372" s="281"/>
      <c r="FGD372" s="282"/>
      <c r="FGE372" s="283"/>
      <c r="FGF372" s="284"/>
      <c r="FGG372" s="281"/>
      <c r="FGH372" s="282"/>
      <c r="FGI372" s="283"/>
      <c r="FGJ372" s="284"/>
      <c r="FGK372" s="281"/>
      <c r="FGL372" s="282"/>
      <c r="FGM372" s="283"/>
      <c r="FGN372" s="284"/>
      <c r="FGO372" s="120"/>
      <c r="FGP372" s="139"/>
      <c r="FGQ372" s="139"/>
      <c r="FGR372" s="140"/>
      <c r="FGS372" s="251"/>
      <c r="FGT372" s="348"/>
      <c r="FGU372" s="381"/>
      <c r="FGV372" s="390"/>
      <c r="FGW372" s="317"/>
      <c r="FGX372" s="281"/>
      <c r="FGY372" s="282"/>
      <c r="FGZ372" s="283"/>
      <c r="FHA372" s="284"/>
      <c r="FHB372" s="281"/>
      <c r="FHC372" s="282"/>
      <c r="FHD372" s="283"/>
      <c r="FHE372" s="284"/>
      <c r="FHF372" s="281"/>
      <c r="FHG372" s="282"/>
      <c r="FHH372" s="283"/>
      <c r="FHI372" s="284"/>
      <c r="FHJ372" s="281"/>
      <c r="FHK372" s="282"/>
      <c r="FHL372" s="283"/>
      <c r="FHM372" s="284"/>
      <c r="FHN372" s="281"/>
      <c r="FHO372" s="282"/>
      <c r="FHP372" s="283"/>
      <c r="FHQ372" s="284"/>
      <c r="FHR372" s="281"/>
      <c r="FHS372" s="282"/>
      <c r="FHT372" s="283"/>
      <c r="FHU372" s="284"/>
      <c r="FHV372" s="281"/>
      <c r="FHW372" s="282"/>
      <c r="FHX372" s="283"/>
      <c r="FHY372" s="284"/>
      <c r="FHZ372" s="281"/>
      <c r="FIA372" s="282"/>
      <c r="FIB372" s="283"/>
      <c r="FIC372" s="284"/>
      <c r="FID372" s="281"/>
      <c r="FIE372" s="282"/>
      <c r="FIF372" s="283"/>
      <c r="FIG372" s="284"/>
      <c r="FIH372" s="281"/>
      <c r="FII372" s="282"/>
      <c r="FIJ372" s="283"/>
      <c r="FIK372" s="284"/>
      <c r="FIL372" s="281"/>
      <c r="FIM372" s="282"/>
      <c r="FIN372" s="283"/>
      <c r="FIO372" s="284"/>
      <c r="FIP372" s="281"/>
      <c r="FIQ372" s="282"/>
      <c r="FIR372" s="283"/>
      <c r="FIS372" s="284"/>
      <c r="FIT372" s="281"/>
      <c r="FIU372" s="282"/>
      <c r="FIV372" s="283"/>
      <c r="FIW372" s="284"/>
      <c r="FIX372" s="281"/>
      <c r="FIY372" s="282"/>
      <c r="FIZ372" s="283"/>
      <c r="FJA372" s="284"/>
      <c r="FJB372" s="281"/>
      <c r="FJC372" s="282"/>
      <c r="FJD372" s="283"/>
      <c r="FJE372" s="284"/>
      <c r="FJF372" s="281"/>
      <c r="FJG372" s="282"/>
      <c r="FJH372" s="283"/>
      <c r="FJI372" s="284"/>
      <c r="FJJ372" s="281"/>
      <c r="FJK372" s="282"/>
      <c r="FJL372" s="283"/>
      <c r="FJM372" s="284"/>
      <c r="FJN372" s="281"/>
      <c r="FJO372" s="282"/>
      <c r="FJP372" s="283"/>
      <c r="FJQ372" s="284"/>
      <c r="FJR372" s="281"/>
      <c r="FJS372" s="282"/>
      <c r="FJT372" s="283"/>
      <c r="FJU372" s="284"/>
      <c r="FJV372" s="281"/>
      <c r="FJW372" s="282"/>
      <c r="FJX372" s="283"/>
      <c r="FJY372" s="284"/>
      <c r="FJZ372" s="281"/>
      <c r="FKA372" s="282"/>
      <c r="FKB372" s="283"/>
      <c r="FKC372" s="284"/>
      <c r="FKD372" s="281"/>
      <c r="FKE372" s="282"/>
      <c r="FKF372" s="283"/>
      <c r="FKG372" s="284"/>
      <c r="FKH372" s="281"/>
      <c r="FKI372" s="282"/>
      <c r="FKJ372" s="283"/>
      <c r="FKK372" s="284"/>
      <c r="FKL372" s="281"/>
      <c r="FKM372" s="282"/>
      <c r="FKN372" s="283"/>
      <c r="FKO372" s="284"/>
      <c r="FKP372" s="281"/>
      <c r="FKQ372" s="282"/>
      <c r="FKR372" s="283"/>
      <c r="FKS372" s="284"/>
      <c r="FKT372" s="281"/>
      <c r="FKU372" s="282"/>
      <c r="FKV372" s="283"/>
      <c r="FKW372" s="284"/>
      <c r="FKX372" s="281"/>
      <c r="FKY372" s="282"/>
      <c r="FKZ372" s="283"/>
      <c r="FLA372" s="284"/>
      <c r="FLB372" s="281"/>
      <c r="FLC372" s="282"/>
      <c r="FLD372" s="283"/>
      <c r="FLE372" s="284"/>
      <c r="FLF372" s="281"/>
      <c r="FLG372" s="282"/>
      <c r="FLH372" s="283"/>
      <c r="FLI372" s="284"/>
      <c r="FLJ372" s="281"/>
      <c r="FLK372" s="282"/>
      <c r="FLL372" s="283"/>
      <c r="FLM372" s="284"/>
      <c r="FLN372" s="281"/>
      <c r="FLO372" s="282"/>
      <c r="FLP372" s="283"/>
      <c r="FLQ372" s="284"/>
      <c r="FLR372" s="120"/>
      <c r="FLS372" s="139"/>
      <c r="FLT372" s="139"/>
      <c r="FLU372" s="140"/>
      <c r="FLV372" s="251"/>
      <c r="FLW372" s="348"/>
      <c r="FLX372" s="381"/>
      <c r="FLY372" s="390"/>
      <c r="FLZ372" s="317"/>
      <c r="FMA372" s="281"/>
      <c r="FMB372" s="282"/>
      <c r="FMC372" s="283"/>
      <c r="FMD372" s="284"/>
      <c r="FME372" s="281"/>
      <c r="FMF372" s="282"/>
      <c r="FMG372" s="283"/>
      <c r="FMH372" s="284"/>
      <c r="FMI372" s="281"/>
      <c r="FMJ372" s="282"/>
      <c r="FMK372" s="283"/>
      <c r="FML372" s="284"/>
      <c r="FMM372" s="281"/>
      <c r="FMN372" s="282"/>
      <c r="FMO372" s="283"/>
      <c r="FMP372" s="284"/>
      <c r="FMQ372" s="281"/>
      <c r="FMR372" s="282"/>
      <c r="FMS372" s="283"/>
      <c r="FMT372" s="284"/>
      <c r="FMU372" s="281"/>
      <c r="FMV372" s="282"/>
      <c r="FMW372" s="283"/>
      <c r="FMX372" s="284"/>
      <c r="FMY372" s="281"/>
      <c r="FMZ372" s="282"/>
      <c r="FNA372" s="283"/>
      <c r="FNB372" s="284"/>
      <c r="FNC372" s="281"/>
      <c r="FND372" s="282"/>
      <c r="FNE372" s="283"/>
      <c r="FNF372" s="284"/>
      <c r="FNG372" s="281"/>
      <c r="FNH372" s="282"/>
      <c r="FNI372" s="283"/>
      <c r="FNJ372" s="284"/>
      <c r="FNK372" s="281"/>
      <c r="FNL372" s="282"/>
      <c r="FNM372" s="283"/>
      <c r="FNN372" s="284"/>
      <c r="FNO372" s="281"/>
      <c r="FNP372" s="282"/>
      <c r="FNQ372" s="283"/>
      <c r="FNR372" s="284"/>
      <c r="FNS372" s="281"/>
      <c r="FNT372" s="282"/>
      <c r="FNU372" s="283"/>
      <c r="FNV372" s="284"/>
      <c r="FNW372" s="281"/>
      <c r="FNX372" s="282"/>
      <c r="FNY372" s="283"/>
      <c r="FNZ372" s="284"/>
      <c r="FOA372" s="281"/>
      <c r="FOB372" s="282"/>
      <c r="FOC372" s="283"/>
      <c r="FOD372" s="284"/>
      <c r="FOE372" s="281"/>
      <c r="FOF372" s="282"/>
      <c r="FOG372" s="283"/>
      <c r="FOH372" s="284"/>
      <c r="FOI372" s="281"/>
      <c r="FOJ372" s="282"/>
      <c r="FOK372" s="283"/>
      <c r="FOL372" s="284"/>
      <c r="FOM372" s="281"/>
      <c r="FON372" s="282"/>
      <c r="FOO372" s="283"/>
      <c r="FOP372" s="284"/>
      <c r="FOQ372" s="281"/>
      <c r="FOR372" s="282"/>
      <c r="FOS372" s="283"/>
      <c r="FOT372" s="284"/>
      <c r="FOU372" s="281"/>
      <c r="FOV372" s="282"/>
      <c r="FOW372" s="283"/>
      <c r="FOX372" s="284"/>
      <c r="FOY372" s="281"/>
      <c r="FOZ372" s="282"/>
      <c r="FPA372" s="283"/>
      <c r="FPB372" s="284"/>
      <c r="FPC372" s="281"/>
      <c r="FPD372" s="282"/>
      <c r="FPE372" s="283"/>
      <c r="FPF372" s="284"/>
      <c r="FPG372" s="281"/>
      <c r="FPH372" s="282"/>
      <c r="FPI372" s="283"/>
      <c r="FPJ372" s="284"/>
      <c r="FPK372" s="281"/>
      <c r="FPL372" s="282"/>
      <c r="FPM372" s="283"/>
      <c r="FPN372" s="284"/>
      <c r="FPO372" s="281"/>
      <c r="FPP372" s="282"/>
      <c r="FPQ372" s="283"/>
      <c r="FPR372" s="284"/>
      <c r="FPS372" s="281"/>
      <c r="FPT372" s="282"/>
      <c r="FPU372" s="283"/>
      <c r="FPV372" s="284"/>
      <c r="FPW372" s="281"/>
      <c r="FPX372" s="282"/>
      <c r="FPY372" s="283"/>
      <c r="FPZ372" s="284"/>
      <c r="FQA372" s="281"/>
      <c r="FQB372" s="282"/>
      <c r="FQC372" s="283"/>
      <c r="FQD372" s="284"/>
      <c r="FQE372" s="281"/>
      <c r="FQF372" s="282"/>
      <c r="FQG372" s="283"/>
      <c r="FQH372" s="284"/>
      <c r="FQI372" s="281"/>
      <c r="FQJ372" s="282"/>
      <c r="FQK372" s="283"/>
      <c r="FQL372" s="284"/>
      <c r="FQM372" s="281"/>
      <c r="FQN372" s="282"/>
      <c r="FQO372" s="283"/>
      <c r="FQP372" s="284"/>
      <c r="FQQ372" s="281"/>
      <c r="FQR372" s="282"/>
      <c r="FQS372" s="283"/>
      <c r="FQT372" s="284"/>
      <c r="FQU372" s="120"/>
      <c r="FQV372" s="139"/>
      <c r="FQW372" s="139"/>
      <c r="FQX372" s="140"/>
      <c r="FQY372" s="251"/>
      <c r="FQZ372" s="348"/>
      <c r="FRA372" s="381"/>
      <c r="FRB372" s="390"/>
      <c r="FRC372" s="317"/>
      <c r="FRD372" s="281"/>
      <c r="FRE372" s="282"/>
      <c r="FRF372" s="283"/>
      <c r="FRG372" s="284"/>
      <c r="FRH372" s="281"/>
      <c r="FRI372" s="282"/>
      <c r="FRJ372" s="283"/>
      <c r="FRK372" s="284"/>
      <c r="FRL372" s="281"/>
      <c r="FRM372" s="282"/>
      <c r="FRN372" s="283"/>
      <c r="FRO372" s="284"/>
      <c r="FRP372" s="281"/>
      <c r="FRQ372" s="282"/>
      <c r="FRR372" s="283"/>
      <c r="FRS372" s="284"/>
      <c r="FRT372" s="281"/>
      <c r="FRU372" s="282"/>
      <c r="FRV372" s="283"/>
      <c r="FRW372" s="284"/>
      <c r="FRX372" s="281"/>
      <c r="FRY372" s="282"/>
      <c r="FRZ372" s="283"/>
      <c r="FSA372" s="284"/>
      <c r="FSB372" s="281"/>
      <c r="FSC372" s="282"/>
      <c r="FSD372" s="283"/>
      <c r="FSE372" s="284"/>
      <c r="FSF372" s="281"/>
      <c r="FSG372" s="282"/>
      <c r="FSH372" s="283"/>
      <c r="FSI372" s="284"/>
      <c r="FSJ372" s="281"/>
      <c r="FSK372" s="282"/>
      <c r="FSL372" s="283"/>
      <c r="FSM372" s="284"/>
      <c r="FSN372" s="281"/>
      <c r="FSO372" s="282"/>
      <c r="FSP372" s="283"/>
      <c r="FSQ372" s="284"/>
      <c r="FSR372" s="281"/>
      <c r="FSS372" s="282"/>
      <c r="FST372" s="283"/>
      <c r="FSU372" s="284"/>
      <c r="FSV372" s="281"/>
      <c r="FSW372" s="282"/>
      <c r="FSX372" s="283"/>
      <c r="FSY372" s="284"/>
      <c r="FSZ372" s="281"/>
      <c r="FTA372" s="282"/>
      <c r="FTB372" s="283"/>
      <c r="FTC372" s="284"/>
      <c r="FTD372" s="281"/>
      <c r="FTE372" s="282"/>
      <c r="FTF372" s="283"/>
      <c r="FTG372" s="284"/>
      <c r="FTH372" s="281"/>
      <c r="FTI372" s="282"/>
      <c r="FTJ372" s="283"/>
      <c r="FTK372" s="284"/>
      <c r="FTL372" s="281"/>
      <c r="FTM372" s="282"/>
      <c r="FTN372" s="283"/>
      <c r="FTO372" s="284"/>
      <c r="FTP372" s="281"/>
      <c r="FTQ372" s="282"/>
      <c r="FTR372" s="283"/>
      <c r="FTS372" s="284"/>
      <c r="FTT372" s="281"/>
      <c r="FTU372" s="282"/>
      <c r="FTV372" s="283"/>
      <c r="FTW372" s="284"/>
      <c r="FTX372" s="281"/>
      <c r="FTY372" s="282"/>
      <c r="FTZ372" s="283"/>
      <c r="FUA372" s="284"/>
      <c r="FUB372" s="281"/>
      <c r="FUC372" s="282"/>
      <c r="FUD372" s="283"/>
      <c r="FUE372" s="284"/>
      <c r="FUF372" s="281"/>
      <c r="FUG372" s="282"/>
      <c r="FUH372" s="283"/>
      <c r="FUI372" s="284"/>
      <c r="FUJ372" s="281"/>
      <c r="FUK372" s="282"/>
      <c r="FUL372" s="283"/>
      <c r="FUM372" s="284"/>
      <c r="FUN372" s="281"/>
      <c r="FUO372" s="282"/>
      <c r="FUP372" s="283"/>
      <c r="FUQ372" s="284"/>
      <c r="FUR372" s="281"/>
      <c r="FUS372" s="282"/>
      <c r="FUT372" s="283"/>
      <c r="FUU372" s="284"/>
      <c r="FUV372" s="281"/>
      <c r="FUW372" s="282"/>
      <c r="FUX372" s="283"/>
      <c r="FUY372" s="284"/>
      <c r="FUZ372" s="281"/>
      <c r="FVA372" s="282"/>
      <c r="FVB372" s="283"/>
      <c r="FVC372" s="284"/>
      <c r="FVD372" s="281"/>
      <c r="FVE372" s="282"/>
      <c r="FVF372" s="283"/>
      <c r="FVG372" s="284"/>
      <c r="FVH372" s="281"/>
      <c r="FVI372" s="282"/>
      <c r="FVJ372" s="283"/>
      <c r="FVK372" s="284"/>
      <c r="FVL372" s="281"/>
      <c r="FVM372" s="282"/>
      <c r="FVN372" s="283"/>
      <c r="FVO372" s="284"/>
      <c r="FVP372" s="281"/>
      <c r="FVQ372" s="282"/>
      <c r="FVR372" s="283"/>
      <c r="FVS372" s="284"/>
      <c r="FVT372" s="281"/>
      <c r="FVU372" s="282"/>
      <c r="FVV372" s="283"/>
      <c r="FVW372" s="284"/>
      <c r="FVX372" s="120"/>
      <c r="FVY372" s="139"/>
      <c r="FVZ372" s="139"/>
      <c r="FWA372" s="140"/>
      <c r="FWB372" s="251"/>
      <c r="FWC372" s="348"/>
      <c r="FWD372" s="381"/>
      <c r="FWE372" s="390"/>
      <c r="FWF372" s="317"/>
      <c r="FWG372" s="281"/>
      <c r="FWH372" s="282"/>
      <c r="FWI372" s="283"/>
      <c r="FWJ372" s="284"/>
      <c r="FWK372" s="281"/>
      <c r="FWL372" s="282"/>
      <c r="FWM372" s="283"/>
      <c r="FWN372" s="284"/>
      <c r="FWO372" s="281"/>
      <c r="FWP372" s="282"/>
      <c r="FWQ372" s="283"/>
      <c r="FWR372" s="284"/>
      <c r="FWS372" s="281"/>
      <c r="FWT372" s="282"/>
      <c r="FWU372" s="283"/>
      <c r="FWV372" s="284"/>
      <c r="FWW372" s="281"/>
      <c r="FWX372" s="282"/>
      <c r="FWY372" s="283"/>
      <c r="FWZ372" s="284"/>
      <c r="FXA372" s="281"/>
      <c r="FXB372" s="282"/>
      <c r="FXC372" s="283"/>
      <c r="FXD372" s="284"/>
      <c r="FXE372" s="281"/>
      <c r="FXF372" s="282"/>
      <c r="FXG372" s="283"/>
      <c r="FXH372" s="284"/>
      <c r="FXI372" s="281"/>
      <c r="FXJ372" s="282"/>
      <c r="FXK372" s="283"/>
      <c r="FXL372" s="284"/>
      <c r="FXM372" s="281"/>
      <c r="FXN372" s="282"/>
      <c r="FXO372" s="283"/>
      <c r="FXP372" s="284"/>
      <c r="FXQ372" s="281"/>
      <c r="FXR372" s="282"/>
      <c r="FXS372" s="283"/>
      <c r="FXT372" s="284"/>
      <c r="FXU372" s="281"/>
      <c r="FXV372" s="282"/>
      <c r="FXW372" s="283"/>
      <c r="FXX372" s="284"/>
      <c r="FXY372" s="281"/>
      <c r="FXZ372" s="282"/>
      <c r="FYA372" s="283"/>
      <c r="FYB372" s="284"/>
      <c r="FYC372" s="281"/>
      <c r="FYD372" s="282"/>
      <c r="FYE372" s="283"/>
      <c r="FYF372" s="284"/>
      <c r="FYG372" s="281"/>
      <c r="FYH372" s="282"/>
      <c r="FYI372" s="283"/>
      <c r="FYJ372" s="284"/>
      <c r="FYK372" s="281"/>
      <c r="FYL372" s="282"/>
      <c r="FYM372" s="283"/>
      <c r="FYN372" s="284"/>
      <c r="FYO372" s="281"/>
      <c r="FYP372" s="282"/>
      <c r="FYQ372" s="283"/>
      <c r="FYR372" s="284"/>
      <c r="FYS372" s="281"/>
      <c r="FYT372" s="282"/>
      <c r="FYU372" s="283"/>
      <c r="FYV372" s="284"/>
      <c r="FYW372" s="281"/>
      <c r="FYX372" s="282"/>
      <c r="FYY372" s="283"/>
      <c r="FYZ372" s="284"/>
      <c r="FZA372" s="281"/>
      <c r="FZB372" s="282"/>
      <c r="FZC372" s="283"/>
      <c r="FZD372" s="284"/>
      <c r="FZE372" s="281"/>
      <c r="FZF372" s="282"/>
      <c r="FZG372" s="283"/>
      <c r="FZH372" s="284"/>
      <c r="FZI372" s="281"/>
      <c r="FZJ372" s="282"/>
      <c r="FZK372" s="283"/>
      <c r="FZL372" s="284"/>
      <c r="FZM372" s="281"/>
      <c r="FZN372" s="282"/>
      <c r="FZO372" s="283"/>
      <c r="FZP372" s="284"/>
      <c r="FZQ372" s="281"/>
      <c r="FZR372" s="282"/>
      <c r="FZS372" s="283"/>
      <c r="FZT372" s="284"/>
      <c r="FZU372" s="281"/>
      <c r="FZV372" s="282"/>
      <c r="FZW372" s="283"/>
      <c r="FZX372" s="284"/>
      <c r="FZY372" s="281"/>
      <c r="FZZ372" s="282"/>
      <c r="GAA372" s="283"/>
      <c r="GAB372" s="284"/>
      <c r="GAC372" s="281"/>
      <c r="GAD372" s="282"/>
      <c r="GAE372" s="283"/>
      <c r="GAF372" s="284"/>
      <c r="GAG372" s="281"/>
      <c r="GAH372" s="282"/>
      <c r="GAI372" s="283"/>
      <c r="GAJ372" s="284"/>
      <c r="GAK372" s="281"/>
      <c r="GAL372" s="282"/>
      <c r="GAM372" s="283"/>
      <c r="GAN372" s="284"/>
      <c r="GAO372" s="281"/>
      <c r="GAP372" s="282"/>
      <c r="GAQ372" s="283"/>
      <c r="GAR372" s="284"/>
      <c r="GAS372" s="281"/>
      <c r="GAT372" s="282"/>
      <c r="GAU372" s="283"/>
      <c r="GAV372" s="284"/>
      <c r="GAW372" s="281"/>
      <c r="GAX372" s="282"/>
      <c r="GAY372" s="283"/>
      <c r="GAZ372" s="284"/>
      <c r="GBA372" s="120"/>
      <c r="GBB372" s="139"/>
      <c r="GBC372" s="139"/>
      <c r="GBD372" s="140"/>
      <c r="GBE372" s="251"/>
      <c r="GBF372" s="348"/>
      <c r="GBG372" s="381"/>
      <c r="GBH372" s="390"/>
      <c r="GBI372" s="317"/>
      <c r="GBJ372" s="281"/>
      <c r="GBK372" s="282"/>
      <c r="GBL372" s="283"/>
      <c r="GBM372" s="284"/>
      <c r="GBN372" s="281"/>
      <c r="GBO372" s="282"/>
      <c r="GBP372" s="283"/>
      <c r="GBQ372" s="284"/>
      <c r="GBR372" s="281"/>
      <c r="GBS372" s="282"/>
      <c r="GBT372" s="283"/>
      <c r="GBU372" s="284"/>
      <c r="GBV372" s="281"/>
      <c r="GBW372" s="282"/>
      <c r="GBX372" s="283"/>
      <c r="GBY372" s="284"/>
      <c r="GBZ372" s="281"/>
      <c r="GCA372" s="282"/>
      <c r="GCB372" s="283"/>
      <c r="GCC372" s="284"/>
      <c r="GCD372" s="281"/>
      <c r="GCE372" s="282"/>
      <c r="GCF372" s="283"/>
      <c r="GCG372" s="284"/>
      <c r="GCH372" s="281"/>
      <c r="GCI372" s="282"/>
      <c r="GCJ372" s="283"/>
      <c r="GCK372" s="284"/>
      <c r="GCL372" s="281"/>
      <c r="GCM372" s="282"/>
      <c r="GCN372" s="283"/>
      <c r="GCO372" s="284"/>
      <c r="GCP372" s="281"/>
      <c r="GCQ372" s="282"/>
      <c r="GCR372" s="283"/>
      <c r="GCS372" s="284"/>
      <c r="GCT372" s="281"/>
      <c r="GCU372" s="282"/>
      <c r="GCV372" s="283"/>
      <c r="GCW372" s="284"/>
      <c r="GCX372" s="281"/>
      <c r="GCY372" s="282"/>
      <c r="GCZ372" s="283"/>
      <c r="GDA372" s="284"/>
      <c r="GDB372" s="281"/>
      <c r="GDC372" s="282"/>
      <c r="GDD372" s="283"/>
      <c r="GDE372" s="284"/>
      <c r="GDF372" s="281"/>
      <c r="GDG372" s="282"/>
      <c r="GDH372" s="283"/>
      <c r="GDI372" s="284"/>
      <c r="GDJ372" s="281"/>
      <c r="GDK372" s="282"/>
      <c r="GDL372" s="283"/>
      <c r="GDM372" s="284"/>
      <c r="GDN372" s="281"/>
      <c r="GDO372" s="282"/>
      <c r="GDP372" s="283"/>
      <c r="GDQ372" s="284"/>
      <c r="GDR372" s="281"/>
      <c r="GDS372" s="282"/>
      <c r="GDT372" s="283"/>
      <c r="GDU372" s="284"/>
      <c r="GDV372" s="281"/>
      <c r="GDW372" s="282"/>
      <c r="GDX372" s="283"/>
      <c r="GDY372" s="284"/>
      <c r="GDZ372" s="281"/>
      <c r="GEA372" s="282"/>
      <c r="GEB372" s="283"/>
      <c r="GEC372" s="284"/>
      <c r="GED372" s="281"/>
      <c r="GEE372" s="282"/>
      <c r="GEF372" s="283"/>
      <c r="GEG372" s="284"/>
      <c r="GEH372" s="281"/>
      <c r="GEI372" s="282"/>
      <c r="GEJ372" s="283"/>
      <c r="GEK372" s="284"/>
      <c r="GEL372" s="281"/>
      <c r="GEM372" s="282"/>
      <c r="GEN372" s="283"/>
      <c r="GEO372" s="284"/>
      <c r="GEP372" s="281"/>
      <c r="GEQ372" s="282"/>
      <c r="GER372" s="283"/>
      <c r="GES372" s="284"/>
      <c r="GET372" s="281"/>
      <c r="GEU372" s="282"/>
      <c r="GEV372" s="283"/>
      <c r="GEW372" s="284"/>
      <c r="GEX372" s="281"/>
      <c r="GEY372" s="282"/>
      <c r="GEZ372" s="283"/>
      <c r="GFA372" s="284"/>
      <c r="GFB372" s="281"/>
      <c r="GFC372" s="282"/>
      <c r="GFD372" s="283"/>
      <c r="GFE372" s="284"/>
      <c r="GFF372" s="281"/>
      <c r="GFG372" s="282"/>
      <c r="GFH372" s="283"/>
      <c r="GFI372" s="284"/>
      <c r="GFJ372" s="281"/>
      <c r="GFK372" s="282"/>
      <c r="GFL372" s="283"/>
      <c r="GFM372" s="284"/>
      <c r="GFN372" s="281"/>
      <c r="GFO372" s="282"/>
      <c r="GFP372" s="283"/>
      <c r="GFQ372" s="284"/>
      <c r="GFR372" s="281"/>
      <c r="GFS372" s="282"/>
      <c r="GFT372" s="283"/>
      <c r="GFU372" s="284"/>
      <c r="GFV372" s="281"/>
      <c r="GFW372" s="282"/>
      <c r="GFX372" s="283"/>
      <c r="GFY372" s="284"/>
      <c r="GFZ372" s="281"/>
      <c r="GGA372" s="282"/>
      <c r="GGB372" s="283"/>
      <c r="GGC372" s="284"/>
      <c r="GGD372" s="120"/>
      <c r="GGE372" s="139"/>
      <c r="GGF372" s="139"/>
      <c r="GGG372" s="140"/>
      <c r="GGH372" s="251"/>
      <c r="GGI372" s="348"/>
      <c r="GGJ372" s="381"/>
      <c r="GGK372" s="390"/>
      <c r="GGL372" s="317"/>
      <c r="GGM372" s="281"/>
      <c r="GGN372" s="282"/>
      <c r="GGO372" s="283"/>
      <c r="GGP372" s="284"/>
      <c r="GGQ372" s="281"/>
      <c r="GGR372" s="282"/>
      <c r="GGS372" s="283"/>
      <c r="GGT372" s="284"/>
      <c r="GGU372" s="281"/>
      <c r="GGV372" s="282"/>
      <c r="GGW372" s="283"/>
      <c r="GGX372" s="284"/>
      <c r="GGY372" s="281"/>
      <c r="GGZ372" s="282"/>
      <c r="GHA372" s="283"/>
      <c r="GHB372" s="284"/>
      <c r="GHC372" s="281"/>
      <c r="GHD372" s="282"/>
      <c r="GHE372" s="283"/>
      <c r="GHF372" s="284"/>
      <c r="GHG372" s="281"/>
      <c r="GHH372" s="282"/>
      <c r="GHI372" s="283"/>
      <c r="GHJ372" s="284"/>
      <c r="GHK372" s="281"/>
      <c r="GHL372" s="282"/>
      <c r="GHM372" s="283"/>
      <c r="GHN372" s="284"/>
      <c r="GHO372" s="281"/>
      <c r="GHP372" s="282"/>
      <c r="GHQ372" s="283"/>
      <c r="GHR372" s="284"/>
      <c r="GHS372" s="281"/>
      <c r="GHT372" s="282"/>
      <c r="GHU372" s="283"/>
      <c r="GHV372" s="284"/>
      <c r="GHW372" s="281"/>
      <c r="GHX372" s="282"/>
      <c r="GHY372" s="283"/>
      <c r="GHZ372" s="284"/>
      <c r="GIA372" s="281"/>
      <c r="GIB372" s="282"/>
      <c r="GIC372" s="283"/>
      <c r="GID372" s="284"/>
      <c r="GIE372" s="281"/>
      <c r="GIF372" s="282"/>
      <c r="GIG372" s="283"/>
      <c r="GIH372" s="284"/>
      <c r="GII372" s="281"/>
      <c r="GIJ372" s="282"/>
      <c r="GIK372" s="283"/>
      <c r="GIL372" s="284"/>
      <c r="GIM372" s="281"/>
      <c r="GIN372" s="282"/>
      <c r="GIO372" s="283"/>
      <c r="GIP372" s="284"/>
      <c r="GIQ372" s="281"/>
      <c r="GIR372" s="282"/>
      <c r="GIS372" s="283"/>
      <c r="GIT372" s="284"/>
      <c r="GIU372" s="281"/>
      <c r="GIV372" s="282"/>
      <c r="GIW372" s="283"/>
      <c r="GIX372" s="284"/>
      <c r="GIY372" s="281"/>
      <c r="GIZ372" s="282"/>
      <c r="GJA372" s="283"/>
      <c r="GJB372" s="284"/>
      <c r="GJC372" s="281"/>
      <c r="GJD372" s="282"/>
      <c r="GJE372" s="283"/>
      <c r="GJF372" s="284"/>
      <c r="GJG372" s="281"/>
      <c r="GJH372" s="282"/>
      <c r="GJI372" s="283"/>
      <c r="GJJ372" s="284"/>
      <c r="GJK372" s="281"/>
      <c r="GJL372" s="282"/>
      <c r="GJM372" s="283"/>
      <c r="GJN372" s="284"/>
      <c r="GJO372" s="281"/>
      <c r="GJP372" s="282"/>
      <c r="GJQ372" s="283"/>
      <c r="GJR372" s="284"/>
      <c r="GJS372" s="281"/>
      <c r="GJT372" s="282"/>
      <c r="GJU372" s="283"/>
      <c r="GJV372" s="284"/>
      <c r="GJW372" s="281"/>
      <c r="GJX372" s="282"/>
      <c r="GJY372" s="283"/>
      <c r="GJZ372" s="284"/>
      <c r="GKA372" s="281"/>
      <c r="GKB372" s="282"/>
      <c r="GKC372" s="283"/>
      <c r="GKD372" s="284"/>
      <c r="GKE372" s="281"/>
      <c r="GKF372" s="282"/>
      <c r="GKG372" s="283"/>
      <c r="GKH372" s="284"/>
      <c r="GKI372" s="281"/>
      <c r="GKJ372" s="282"/>
      <c r="GKK372" s="283"/>
      <c r="GKL372" s="284"/>
      <c r="GKM372" s="281"/>
      <c r="GKN372" s="282"/>
      <c r="GKO372" s="283"/>
      <c r="GKP372" s="284"/>
      <c r="GKQ372" s="281"/>
      <c r="GKR372" s="282"/>
      <c r="GKS372" s="283"/>
      <c r="GKT372" s="284"/>
      <c r="GKU372" s="281"/>
      <c r="GKV372" s="282"/>
      <c r="GKW372" s="283"/>
      <c r="GKX372" s="284"/>
      <c r="GKY372" s="281"/>
      <c r="GKZ372" s="282"/>
      <c r="GLA372" s="283"/>
      <c r="GLB372" s="284"/>
      <c r="GLC372" s="281"/>
      <c r="GLD372" s="282"/>
      <c r="GLE372" s="283"/>
      <c r="GLF372" s="284"/>
      <c r="GLG372" s="120"/>
      <c r="GLH372" s="139"/>
      <c r="GLI372" s="139"/>
      <c r="GLJ372" s="140"/>
      <c r="GLK372" s="251"/>
      <c r="GLL372" s="348"/>
      <c r="GLM372" s="381"/>
      <c r="GLN372" s="390"/>
      <c r="GLO372" s="317"/>
      <c r="GLP372" s="281"/>
      <c r="GLQ372" s="282"/>
      <c r="GLR372" s="283"/>
      <c r="GLS372" s="284"/>
      <c r="GLT372" s="281"/>
      <c r="GLU372" s="282"/>
      <c r="GLV372" s="283"/>
      <c r="GLW372" s="284"/>
      <c r="GLX372" s="281"/>
      <c r="GLY372" s="282"/>
      <c r="GLZ372" s="283"/>
      <c r="GMA372" s="284"/>
      <c r="GMB372" s="281"/>
      <c r="GMC372" s="282"/>
      <c r="GMD372" s="283"/>
      <c r="GME372" s="284"/>
      <c r="GMF372" s="281"/>
      <c r="GMG372" s="282"/>
      <c r="GMH372" s="283"/>
      <c r="GMI372" s="284"/>
      <c r="GMJ372" s="281"/>
      <c r="GMK372" s="282"/>
      <c r="GML372" s="283"/>
      <c r="GMM372" s="284"/>
      <c r="GMN372" s="281"/>
      <c r="GMO372" s="282"/>
      <c r="GMP372" s="283"/>
      <c r="GMQ372" s="284"/>
      <c r="GMR372" s="281"/>
      <c r="GMS372" s="282"/>
      <c r="GMT372" s="283"/>
      <c r="GMU372" s="284"/>
      <c r="GMV372" s="281"/>
      <c r="GMW372" s="282"/>
      <c r="GMX372" s="283"/>
      <c r="GMY372" s="284"/>
      <c r="GMZ372" s="281"/>
      <c r="GNA372" s="282"/>
      <c r="GNB372" s="283"/>
      <c r="GNC372" s="284"/>
      <c r="GND372" s="281"/>
      <c r="GNE372" s="282"/>
      <c r="GNF372" s="283"/>
      <c r="GNG372" s="284"/>
      <c r="GNH372" s="281"/>
      <c r="GNI372" s="282"/>
      <c r="GNJ372" s="283"/>
      <c r="GNK372" s="284"/>
      <c r="GNL372" s="281"/>
      <c r="GNM372" s="282"/>
      <c r="GNN372" s="283"/>
      <c r="GNO372" s="284"/>
      <c r="GNP372" s="281"/>
      <c r="GNQ372" s="282"/>
      <c r="GNR372" s="283"/>
      <c r="GNS372" s="284"/>
      <c r="GNT372" s="281"/>
      <c r="GNU372" s="282"/>
      <c r="GNV372" s="283"/>
      <c r="GNW372" s="284"/>
      <c r="GNX372" s="281"/>
      <c r="GNY372" s="282"/>
      <c r="GNZ372" s="283"/>
      <c r="GOA372" s="284"/>
      <c r="GOB372" s="281"/>
      <c r="GOC372" s="282"/>
      <c r="GOD372" s="283"/>
      <c r="GOE372" s="284"/>
      <c r="GOF372" s="281"/>
      <c r="GOG372" s="282"/>
      <c r="GOH372" s="283"/>
      <c r="GOI372" s="284"/>
      <c r="GOJ372" s="281"/>
      <c r="GOK372" s="282"/>
      <c r="GOL372" s="283"/>
      <c r="GOM372" s="284"/>
      <c r="GON372" s="281"/>
      <c r="GOO372" s="282"/>
      <c r="GOP372" s="283"/>
      <c r="GOQ372" s="284"/>
      <c r="GOR372" s="281"/>
      <c r="GOS372" s="282"/>
      <c r="GOT372" s="283"/>
      <c r="GOU372" s="284"/>
      <c r="GOV372" s="281"/>
      <c r="GOW372" s="282"/>
      <c r="GOX372" s="283"/>
      <c r="GOY372" s="284"/>
      <c r="GOZ372" s="281"/>
      <c r="GPA372" s="282"/>
      <c r="GPB372" s="283"/>
      <c r="GPC372" s="284"/>
      <c r="GPD372" s="281"/>
      <c r="GPE372" s="282"/>
      <c r="GPF372" s="283"/>
      <c r="GPG372" s="284"/>
      <c r="GPH372" s="281"/>
      <c r="GPI372" s="282"/>
      <c r="GPJ372" s="283"/>
      <c r="GPK372" s="284"/>
      <c r="GPL372" s="281"/>
      <c r="GPM372" s="282"/>
      <c r="GPN372" s="283"/>
      <c r="GPO372" s="284"/>
      <c r="GPP372" s="281"/>
      <c r="GPQ372" s="282"/>
      <c r="GPR372" s="283"/>
      <c r="GPS372" s="284"/>
      <c r="GPT372" s="281"/>
      <c r="GPU372" s="282"/>
      <c r="GPV372" s="283"/>
      <c r="GPW372" s="284"/>
      <c r="GPX372" s="281"/>
      <c r="GPY372" s="282"/>
      <c r="GPZ372" s="283"/>
      <c r="GQA372" s="284"/>
      <c r="GQB372" s="281"/>
      <c r="GQC372" s="282"/>
      <c r="GQD372" s="283"/>
      <c r="GQE372" s="284"/>
      <c r="GQF372" s="281"/>
      <c r="GQG372" s="282"/>
      <c r="GQH372" s="283"/>
      <c r="GQI372" s="284"/>
      <c r="GQJ372" s="120"/>
      <c r="GQK372" s="139"/>
      <c r="GQL372" s="139"/>
      <c r="GQM372" s="140"/>
      <c r="GQN372" s="251"/>
      <c r="GQO372" s="348"/>
      <c r="GQP372" s="381"/>
      <c r="GQQ372" s="390"/>
      <c r="GQR372" s="317"/>
      <c r="GQS372" s="281"/>
      <c r="GQT372" s="282"/>
      <c r="GQU372" s="283"/>
      <c r="GQV372" s="284"/>
      <c r="GQW372" s="281"/>
      <c r="GQX372" s="282"/>
      <c r="GQY372" s="283"/>
      <c r="GQZ372" s="284"/>
      <c r="GRA372" s="281"/>
      <c r="GRB372" s="282"/>
      <c r="GRC372" s="283"/>
      <c r="GRD372" s="284"/>
      <c r="GRE372" s="281"/>
      <c r="GRF372" s="282"/>
      <c r="GRG372" s="283"/>
      <c r="GRH372" s="284"/>
      <c r="GRI372" s="281"/>
      <c r="GRJ372" s="282"/>
      <c r="GRK372" s="283"/>
      <c r="GRL372" s="284"/>
      <c r="GRM372" s="281"/>
      <c r="GRN372" s="282"/>
      <c r="GRO372" s="283"/>
      <c r="GRP372" s="284"/>
      <c r="GRQ372" s="281"/>
      <c r="GRR372" s="282"/>
      <c r="GRS372" s="283"/>
      <c r="GRT372" s="284"/>
      <c r="GRU372" s="281"/>
      <c r="GRV372" s="282"/>
      <c r="GRW372" s="283"/>
      <c r="GRX372" s="284"/>
      <c r="GRY372" s="281"/>
      <c r="GRZ372" s="282"/>
      <c r="GSA372" s="283"/>
      <c r="GSB372" s="284"/>
      <c r="GSC372" s="281"/>
      <c r="GSD372" s="282"/>
      <c r="GSE372" s="283"/>
      <c r="GSF372" s="284"/>
      <c r="GSG372" s="281"/>
      <c r="GSH372" s="282"/>
      <c r="GSI372" s="283"/>
      <c r="GSJ372" s="284"/>
      <c r="GSK372" s="281"/>
      <c r="GSL372" s="282"/>
      <c r="GSM372" s="283"/>
      <c r="GSN372" s="284"/>
      <c r="GSO372" s="281"/>
      <c r="GSP372" s="282"/>
      <c r="GSQ372" s="283"/>
      <c r="GSR372" s="284"/>
      <c r="GSS372" s="281"/>
      <c r="GST372" s="282"/>
      <c r="GSU372" s="283"/>
      <c r="GSV372" s="284"/>
      <c r="GSW372" s="281"/>
      <c r="GSX372" s="282"/>
      <c r="GSY372" s="283"/>
      <c r="GSZ372" s="284"/>
      <c r="GTA372" s="281"/>
      <c r="GTB372" s="282"/>
      <c r="GTC372" s="283"/>
      <c r="GTD372" s="284"/>
      <c r="GTE372" s="281"/>
      <c r="GTF372" s="282"/>
      <c r="GTG372" s="283"/>
      <c r="GTH372" s="284"/>
      <c r="GTI372" s="281"/>
      <c r="GTJ372" s="282"/>
      <c r="GTK372" s="283"/>
      <c r="GTL372" s="284"/>
      <c r="GTM372" s="281"/>
      <c r="GTN372" s="282"/>
      <c r="GTO372" s="283"/>
      <c r="GTP372" s="284"/>
      <c r="GTQ372" s="281"/>
      <c r="GTR372" s="282"/>
      <c r="GTS372" s="283"/>
      <c r="GTT372" s="284"/>
      <c r="GTU372" s="281"/>
      <c r="GTV372" s="282"/>
      <c r="GTW372" s="283"/>
      <c r="GTX372" s="284"/>
      <c r="GTY372" s="281"/>
      <c r="GTZ372" s="282"/>
      <c r="GUA372" s="283"/>
      <c r="GUB372" s="284"/>
      <c r="GUC372" s="281"/>
      <c r="GUD372" s="282"/>
      <c r="GUE372" s="283"/>
      <c r="GUF372" s="284"/>
      <c r="GUG372" s="281"/>
      <c r="GUH372" s="282"/>
      <c r="GUI372" s="283"/>
      <c r="GUJ372" s="284"/>
      <c r="GUK372" s="281"/>
      <c r="GUL372" s="282"/>
      <c r="GUM372" s="283"/>
      <c r="GUN372" s="284"/>
      <c r="GUO372" s="281"/>
      <c r="GUP372" s="282"/>
      <c r="GUQ372" s="283"/>
      <c r="GUR372" s="284"/>
      <c r="GUS372" s="281"/>
      <c r="GUT372" s="282"/>
      <c r="GUU372" s="283"/>
      <c r="GUV372" s="284"/>
      <c r="GUW372" s="281"/>
      <c r="GUX372" s="282"/>
      <c r="GUY372" s="283"/>
      <c r="GUZ372" s="284"/>
      <c r="GVA372" s="281"/>
      <c r="GVB372" s="282"/>
      <c r="GVC372" s="283"/>
      <c r="GVD372" s="284"/>
      <c r="GVE372" s="281"/>
      <c r="GVF372" s="282"/>
      <c r="GVG372" s="283"/>
      <c r="GVH372" s="284"/>
      <c r="GVI372" s="281"/>
      <c r="GVJ372" s="282"/>
      <c r="GVK372" s="283"/>
      <c r="GVL372" s="284"/>
      <c r="GVM372" s="120"/>
      <c r="GVN372" s="139"/>
      <c r="GVO372" s="139"/>
      <c r="GVP372" s="140"/>
      <c r="GVQ372" s="251"/>
      <c r="GVR372" s="348"/>
      <c r="GVS372" s="381"/>
      <c r="GVT372" s="390"/>
      <c r="GVU372" s="317"/>
      <c r="GVV372" s="281"/>
      <c r="GVW372" s="282"/>
      <c r="GVX372" s="283"/>
      <c r="GVY372" s="284"/>
      <c r="GVZ372" s="281"/>
      <c r="GWA372" s="282"/>
      <c r="GWB372" s="283"/>
      <c r="GWC372" s="284"/>
      <c r="GWD372" s="281"/>
      <c r="GWE372" s="282"/>
      <c r="GWF372" s="283"/>
      <c r="GWG372" s="284"/>
      <c r="GWH372" s="281"/>
      <c r="GWI372" s="282"/>
      <c r="GWJ372" s="283"/>
      <c r="GWK372" s="284"/>
      <c r="GWL372" s="281"/>
      <c r="GWM372" s="282"/>
      <c r="GWN372" s="283"/>
      <c r="GWO372" s="284"/>
      <c r="GWP372" s="281"/>
      <c r="GWQ372" s="282"/>
      <c r="GWR372" s="283"/>
      <c r="GWS372" s="284"/>
      <c r="GWT372" s="281"/>
      <c r="GWU372" s="282"/>
      <c r="GWV372" s="283"/>
      <c r="GWW372" s="284"/>
      <c r="GWX372" s="281"/>
      <c r="GWY372" s="282"/>
      <c r="GWZ372" s="283"/>
      <c r="GXA372" s="284"/>
      <c r="GXB372" s="281"/>
      <c r="GXC372" s="282"/>
      <c r="GXD372" s="283"/>
      <c r="GXE372" s="284"/>
      <c r="GXF372" s="281"/>
      <c r="GXG372" s="282"/>
      <c r="GXH372" s="283"/>
      <c r="GXI372" s="284"/>
      <c r="GXJ372" s="281"/>
      <c r="GXK372" s="282"/>
      <c r="GXL372" s="283"/>
      <c r="GXM372" s="284"/>
      <c r="GXN372" s="281"/>
      <c r="GXO372" s="282"/>
      <c r="GXP372" s="283"/>
      <c r="GXQ372" s="284"/>
      <c r="GXR372" s="281"/>
      <c r="GXS372" s="282"/>
      <c r="GXT372" s="283"/>
      <c r="GXU372" s="284"/>
      <c r="GXV372" s="281"/>
      <c r="GXW372" s="282"/>
      <c r="GXX372" s="283"/>
      <c r="GXY372" s="284"/>
      <c r="GXZ372" s="281"/>
      <c r="GYA372" s="282"/>
      <c r="GYB372" s="283"/>
      <c r="GYC372" s="284"/>
      <c r="GYD372" s="281"/>
      <c r="GYE372" s="282"/>
      <c r="GYF372" s="283"/>
      <c r="GYG372" s="284"/>
      <c r="GYH372" s="281"/>
      <c r="GYI372" s="282"/>
      <c r="GYJ372" s="283"/>
      <c r="GYK372" s="284"/>
      <c r="GYL372" s="281"/>
      <c r="GYM372" s="282"/>
      <c r="GYN372" s="283"/>
      <c r="GYO372" s="284"/>
      <c r="GYP372" s="281"/>
      <c r="GYQ372" s="282"/>
      <c r="GYR372" s="283"/>
      <c r="GYS372" s="284"/>
      <c r="GYT372" s="281"/>
      <c r="GYU372" s="282"/>
      <c r="GYV372" s="283"/>
      <c r="GYW372" s="284"/>
      <c r="GYX372" s="281"/>
      <c r="GYY372" s="282"/>
      <c r="GYZ372" s="283"/>
      <c r="GZA372" s="284"/>
      <c r="GZB372" s="281"/>
      <c r="GZC372" s="282"/>
      <c r="GZD372" s="283"/>
      <c r="GZE372" s="284"/>
      <c r="GZF372" s="281"/>
      <c r="GZG372" s="282"/>
      <c r="GZH372" s="283"/>
      <c r="GZI372" s="284"/>
      <c r="GZJ372" s="281"/>
      <c r="GZK372" s="282"/>
      <c r="GZL372" s="283"/>
      <c r="GZM372" s="284"/>
      <c r="GZN372" s="281"/>
      <c r="GZO372" s="282"/>
      <c r="GZP372" s="283"/>
      <c r="GZQ372" s="284"/>
      <c r="GZR372" s="281"/>
      <c r="GZS372" s="282"/>
      <c r="GZT372" s="283"/>
      <c r="GZU372" s="284"/>
      <c r="GZV372" s="281"/>
      <c r="GZW372" s="282"/>
      <c r="GZX372" s="283"/>
      <c r="GZY372" s="284"/>
      <c r="GZZ372" s="281"/>
      <c r="HAA372" s="282"/>
      <c r="HAB372" s="283"/>
      <c r="HAC372" s="284"/>
      <c r="HAD372" s="281"/>
      <c r="HAE372" s="282"/>
      <c r="HAF372" s="283"/>
      <c r="HAG372" s="284"/>
      <c r="HAH372" s="281"/>
      <c r="HAI372" s="282"/>
      <c r="HAJ372" s="283"/>
      <c r="HAK372" s="284"/>
      <c r="HAL372" s="281"/>
      <c r="HAM372" s="282"/>
      <c r="HAN372" s="283"/>
      <c r="HAO372" s="284"/>
      <c r="HAP372" s="120"/>
      <c r="HAQ372" s="139"/>
      <c r="HAR372" s="139"/>
      <c r="HAS372" s="140"/>
      <c r="HAT372" s="251"/>
      <c r="HAU372" s="348"/>
      <c r="HAV372" s="381"/>
      <c r="HAW372" s="390"/>
      <c r="HAX372" s="317"/>
      <c r="HAY372" s="281"/>
      <c r="HAZ372" s="282"/>
      <c r="HBA372" s="283"/>
      <c r="HBB372" s="284"/>
      <c r="HBC372" s="281"/>
      <c r="HBD372" s="282"/>
      <c r="HBE372" s="283"/>
      <c r="HBF372" s="284"/>
      <c r="HBG372" s="281"/>
      <c r="HBH372" s="282"/>
      <c r="HBI372" s="283"/>
      <c r="HBJ372" s="284"/>
      <c r="HBK372" s="281"/>
      <c r="HBL372" s="282"/>
      <c r="HBM372" s="283"/>
      <c r="HBN372" s="284"/>
      <c r="HBO372" s="281"/>
      <c r="HBP372" s="282"/>
      <c r="HBQ372" s="283"/>
      <c r="HBR372" s="284"/>
      <c r="HBS372" s="281"/>
      <c r="HBT372" s="282"/>
      <c r="HBU372" s="283"/>
      <c r="HBV372" s="284"/>
      <c r="HBW372" s="281"/>
      <c r="HBX372" s="282"/>
      <c r="HBY372" s="283"/>
      <c r="HBZ372" s="284"/>
      <c r="HCA372" s="281"/>
      <c r="HCB372" s="282"/>
      <c r="HCC372" s="283"/>
      <c r="HCD372" s="284"/>
      <c r="HCE372" s="281"/>
      <c r="HCF372" s="282"/>
      <c r="HCG372" s="283"/>
      <c r="HCH372" s="284"/>
      <c r="HCI372" s="281"/>
      <c r="HCJ372" s="282"/>
      <c r="HCK372" s="283"/>
      <c r="HCL372" s="284"/>
      <c r="HCM372" s="281"/>
      <c r="HCN372" s="282"/>
      <c r="HCO372" s="283"/>
      <c r="HCP372" s="284"/>
      <c r="HCQ372" s="281"/>
      <c r="HCR372" s="282"/>
      <c r="HCS372" s="283"/>
      <c r="HCT372" s="284"/>
      <c r="HCU372" s="281"/>
      <c r="HCV372" s="282"/>
      <c r="HCW372" s="283"/>
      <c r="HCX372" s="284"/>
      <c r="HCY372" s="281"/>
      <c r="HCZ372" s="282"/>
      <c r="HDA372" s="283"/>
      <c r="HDB372" s="284"/>
      <c r="HDC372" s="281"/>
      <c r="HDD372" s="282"/>
      <c r="HDE372" s="283"/>
      <c r="HDF372" s="284"/>
      <c r="HDG372" s="281"/>
      <c r="HDH372" s="282"/>
      <c r="HDI372" s="283"/>
      <c r="HDJ372" s="284"/>
      <c r="HDK372" s="281"/>
      <c r="HDL372" s="282"/>
      <c r="HDM372" s="283"/>
      <c r="HDN372" s="284"/>
      <c r="HDO372" s="281"/>
      <c r="HDP372" s="282"/>
      <c r="HDQ372" s="283"/>
      <c r="HDR372" s="284"/>
      <c r="HDS372" s="281"/>
      <c r="HDT372" s="282"/>
      <c r="HDU372" s="283"/>
      <c r="HDV372" s="284"/>
      <c r="HDW372" s="281"/>
      <c r="HDX372" s="282"/>
      <c r="HDY372" s="283"/>
      <c r="HDZ372" s="284"/>
      <c r="HEA372" s="281"/>
      <c r="HEB372" s="282"/>
      <c r="HEC372" s="283"/>
      <c r="HED372" s="284"/>
      <c r="HEE372" s="281"/>
      <c r="HEF372" s="282"/>
      <c r="HEG372" s="283"/>
      <c r="HEH372" s="284"/>
      <c r="HEI372" s="281"/>
      <c r="HEJ372" s="282"/>
      <c r="HEK372" s="283"/>
      <c r="HEL372" s="284"/>
      <c r="HEM372" s="281"/>
      <c r="HEN372" s="282"/>
      <c r="HEO372" s="283"/>
      <c r="HEP372" s="284"/>
      <c r="HEQ372" s="281"/>
      <c r="HER372" s="282"/>
      <c r="HES372" s="283"/>
      <c r="HET372" s="284"/>
      <c r="HEU372" s="281"/>
      <c r="HEV372" s="282"/>
      <c r="HEW372" s="283"/>
      <c r="HEX372" s="284"/>
      <c r="HEY372" s="281"/>
      <c r="HEZ372" s="282"/>
      <c r="HFA372" s="283"/>
      <c r="HFB372" s="284"/>
      <c r="HFC372" s="281"/>
      <c r="HFD372" s="282"/>
      <c r="HFE372" s="283"/>
      <c r="HFF372" s="284"/>
      <c r="HFG372" s="281"/>
      <c r="HFH372" s="282"/>
      <c r="HFI372" s="283"/>
      <c r="HFJ372" s="284"/>
      <c r="HFK372" s="281"/>
      <c r="HFL372" s="282"/>
      <c r="HFM372" s="283"/>
      <c r="HFN372" s="284"/>
      <c r="HFO372" s="281"/>
      <c r="HFP372" s="282"/>
      <c r="HFQ372" s="283"/>
      <c r="HFR372" s="284"/>
      <c r="HFS372" s="120"/>
      <c r="HFT372" s="139"/>
      <c r="HFU372" s="139"/>
      <c r="HFV372" s="140"/>
      <c r="HFW372" s="251"/>
      <c r="HFX372" s="348"/>
      <c r="HFY372" s="381"/>
      <c r="HFZ372" s="390"/>
      <c r="HGA372" s="317"/>
      <c r="HGB372" s="281"/>
      <c r="HGC372" s="282"/>
      <c r="HGD372" s="283"/>
      <c r="HGE372" s="284"/>
      <c r="HGF372" s="281"/>
      <c r="HGG372" s="282"/>
      <c r="HGH372" s="283"/>
      <c r="HGI372" s="284"/>
      <c r="HGJ372" s="281"/>
      <c r="HGK372" s="282"/>
      <c r="HGL372" s="283"/>
      <c r="HGM372" s="284"/>
      <c r="HGN372" s="281"/>
      <c r="HGO372" s="282"/>
      <c r="HGP372" s="283"/>
      <c r="HGQ372" s="284"/>
      <c r="HGR372" s="281"/>
      <c r="HGS372" s="282"/>
      <c r="HGT372" s="283"/>
      <c r="HGU372" s="284"/>
      <c r="HGV372" s="281"/>
      <c r="HGW372" s="282"/>
      <c r="HGX372" s="283"/>
      <c r="HGY372" s="284"/>
      <c r="HGZ372" s="281"/>
      <c r="HHA372" s="282"/>
      <c r="HHB372" s="283"/>
      <c r="HHC372" s="284"/>
      <c r="HHD372" s="281"/>
      <c r="HHE372" s="282"/>
      <c r="HHF372" s="283"/>
      <c r="HHG372" s="284"/>
      <c r="HHH372" s="281"/>
      <c r="HHI372" s="282"/>
      <c r="HHJ372" s="283"/>
      <c r="HHK372" s="284"/>
      <c r="HHL372" s="281"/>
      <c r="HHM372" s="282"/>
      <c r="HHN372" s="283"/>
      <c r="HHO372" s="284"/>
      <c r="HHP372" s="281"/>
      <c r="HHQ372" s="282"/>
      <c r="HHR372" s="283"/>
      <c r="HHS372" s="284"/>
      <c r="HHT372" s="281"/>
      <c r="HHU372" s="282"/>
      <c r="HHV372" s="283"/>
      <c r="HHW372" s="284"/>
      <c r="HHX372" s="281"/>
      <c r="HHY372" s="282"/>
      <c r="HHZ372" s="283"/>
      <c r="HIA372" s="284"/>
      <c r="HIB372" s="281"/>
      <c r="HIC372" s="282"/>
      <c r="HID372" s="283"/>
      <c r="HIE372" s="284"/>
      <c r="HIF372" s="281"/>
      <c r="HIG372" s="282"/>
      <c r="HIH372" s="283"/>
      <c r="HII372" s="284"/>
      <c r="HIJ372" s="281"/>
      <c r="HIK372" s="282"/>
      <c r="HIL372" s="283"/>
      <c r="HIM372" s="284"/>
      <c r="HIN372" s="281"/>
      <c r="HIO372" s="282"/>
      <c r="HIP372" s="283"/>
      <c r="HIQ372" s="284"/>
      <c r="HIR372" s="281"/>
      <c r="HIS372" s="282"/>
      <c r="HIT372" s="283"/>
      <c r="HIU372" s="284"/>
      <c r="HIV372" s="281"/>
      <c r="HIW372" s="282"/>
      <c r="HIX372" s="283"/>
      <c r="HIY372" s="284"/>
      <c r="HIZ372" s="281"/>
      <c r="HJA372" s="282"/>
      <c r="HJB372" s="283"/>
      <c r="HJC372" s="284"/>
      <c r="HJD372" s="281"/>
      <c r="HJE372" s="282"/>
      <c r="HJF372" s="283"/>
      <c r="HJG372" s="284"/>
      <c r="HJH372" s="281"/>
      <c r="HJI372" s="282"/>
      <c r="HJJ372" s="283"/>
      <c r="HJK372" s="284"/>
      <c r="HJL372" s="281"/>
      <c r="HJM372" s="282"/>
      <c r="HJN372" s="283"/>
      <c r="HJO372" s="284"/>
      <c r="HJP372" s="281"/>
      <c r="HJQ372" s="282"/>
      <c r="HJR372" s="283"/>
      <c r="HJS372" s="284"/>
      <c r="HJT372" s="281"/>
      <c r="HJU372" s="282"/>
      <c r="HJV372" s="283"/>
      <c r="HJW372" s="284"/>
      <c r="HJX372" s="281"/>
      <c r="HJY372" s="282"/>
      <c r="HJZ372" s="283"/>
      <c r="HKA372" s="284"/>
      <c r="HKB372" s="281"/>
      <c r="HKC372" s="282"/>
      <c r="HKD372" s="283"/>
      <c r="HKE372" s="284"/>
      <c r="HKF372" s="281"/>
      <c r="HKG372" s="282"/>
      <c r="HKH372" s="283"/>
      <c r="HKI372" s="284"/>
      <c r="HKJ372" s="281"/>
      <c r="HKK372" s="282"/>
      <c r="HKL372" s="283"/>
      <c r="HKM372" s="284"/>
      <c r="HKN372" s="281"/>
      <c r="HKO372" s="282"/>
      <c r="HKP372" s="283"/>
      <c r="HKQ372" s="284"/>
      <c r="HKR372" s="281"/>
      <c r="HKS372" s="282"/>
      <c r="HKT372" s="283"/>
      <c r="HKU372" s="284"/>
      <c r="HKV372" s="120"/>
      <c r="HKW372" s="139"/>
      <c r="HKX372" s="139"/>
      <c r="HKY372" s="140"/>
      <c r="HKZ372" s="251"/>
      <c r="HLA372" s="348"/>
      <c r="HLB372" s="381"/>
      <c r="HLC372" s="390"/>
      <c r="HLD372" s="317"/>
      <c r="HLE372" s="281"/>
      <c r="HLF372" s="282"/>
      <c r="HLG372" s="283"/>
      <c r="HLH372" s="284"/>
      <c r="HLI372" s="281"/>
      <c r="HLJ372" s="282"/>
      <c r="HLK372" s="283"/>
      <c r="HLL372" s="284"/>
      <c r="HLM372" s="281"/>
      <c r="HLN372" s="282"/>
      <c r="HLO372" s="283"/>
      <c r="HLP372" s="284"/>
      <c r="HLQ372" s="281"/>
      <c r="HLR372" s="282"/>
      <c r="HLS372" s="283"/>
      <c r="HLT372" s="284"/>
      <c r="HLU372" s="281"/>
      <c r="HLV372" s="282"/>
      <c r="HLW372" s="283"/>
      <c r="HLX372" s="284"/>
      <c r="HLY372" s="281"/>
      <c r="HLZ372" s="282"/>
      <c r="HMA372" s="283"/>
      <c r="HMB372" s="284"/>
      <c r="HMC372" s="281"/>
      <c r="HMD372" s="282"/>
      <c r="HME372" s="283"/>
      <c r="HMF372" s="284"/>
      <c r="HMG372" s="281"/>
      <c r="HMH372" s="282"/>
      <c r="HMI372" s="283"/>
      <c r="HMJ372" s="284"/>
      <c r="HMK372" s="281"/>
      <c r="HML372" s="282"/>
      <c r="HMM372" s="283"/>
      <c r="HMN372" s="284"/>
      <c r="HMO372" s="281"/>
      <c r="HMP372" s="282"/>
      <c r="HMQ372" s="283"/>
      <c r="HMR372" s="284"/>
      <c r="HMS372" s="281"/>
      <c r="HMT372" s="282"/>
      <c r="HMU372" s="283"/>
      <c r="HMV372" s="284"/>
      <c r="HMW372" s="281"/>
      <c r="HMX372" s="282"/>
      <c r="HMY372" s="283"/>
      <c r="HMZ372" s="284"/>
      <c r="HNA372" s="281"/>
      <c r="HNB372" s="282"/>
      <c r="HNC372" s="283"/>
      <c r="HND372" s="284"/>
      <c r="HNE372" s="281"/>
      <c r="HNF372" s="282"/>
      <c r="HNG372" s="283"/>
      <c r="HNH372" s="284"/>
      <c r="HNI372" s="281"/>
      <c r="HNJ372" s="282"/>
      <c r="HNK372" s="283"/>
      <c r="HNL372" s="284"/>
      <c r="HNM372" s="281"/>
      <c r="HNN372" s="282"/>
      <c r="HNO372" s="283"/>
      <c r="HNP372" s="284"/>
      <c r="HNQ372" s="281"/>
      <c r="HNR372" s="282"/>
      <c r="HNS372" s="283"/>
      <c r="HNT372" s="284"/>
      <c r="HNU372" s="281"/>
      <c r="HNV372" s="282"/>
      <c r="HNW372" s="283"/>
      <c r="HNX372" s="284"/>
      <c r="HNY372" s="281"/>
      <c r="HNZ372" s="282"/>
      <c r="HOA372" s="283"/>
      <c r="HOB372" s="284"/>
      <c r="HOC372" s="281"/>
      <c r="HOD372" s="282"/>
      <c r="HOE372" s="283"/>
      <c r="HOF372" s="284"/>
      <c r="HOG372" s="281"/>
      <c r="HOH372" s="282"/>
      <c r="HOI372" s="283"/>
      <c r="HOJ372" s="284"/>
      <c r="HOK372" s="281"/>
      <c r="HOL372" s="282"/>
      <c r="HOM372" s="283"/>
      <c r="HON372" s="284"/>
      <c r="HOO372" s="281"/>
      <c r="HOP372" s="282"/>
      <c r="HOQ372" s="283"/>
      <c r="HOR372" s="284"/>
      <c r="HOS372" s="281"/>
      <c r="HOT372" s="282"/>
      <c r="HOU372" s="283"/>
      <c r="HOV372" s="284"/>
      <c r="HOW372" s="281"/>
      <c r="HOX372" s="282"/>
      <c r="HOY372" s="283"/>
      <c r="HOZ372" s="284"/>
      <c r="HPA372" s="281"/>
      <c r="HPB372" s="282"/>
      <c r="HPC372" s="283"/>
      <c r="HPD372" s="284"/>
      <c r="HPE372" s="281"/>
      <c r="HPF372" s="282"/>
      <c r="HPG372" s="283"/>
      <c r="HPH372" s="284"/>
      <c r="HPI372" s="281"/>
      <c r="HPJ372" s="282"/>
      <c r="HPK372" s="283"/>
      <c r="HPL372" s="284"/>
      <c r="HPM372" s="281"/>
      <c r="HPN372" s="282"/>
      <c r="HPO372" s="283"/>
      <c r="HPP372" s="284"/>
      <c r="HPQ372" s="281"/>
      <c r="HPR372" s="282"/>
      <c r="HPS372" s="283"/>
      <c r="HPT372" s="284"/>
      <c r="HPU372" s="281"/>
      <c r="HPV372" s="282"/>
      <c r="HPW372" s="283"/>
      <c r="HPX372" s="284"/>
      <c r="HPY372" s="120"/>
      <c r="HPZ372" s="139"/>
      <c r="HQA372" s="139"/>
      <c r="HQB372" s="140"/>
      <c r="HQC372" s="251"/>
      <c r="HQD372" s="348"/>
      <c r="HQE372" s="381"/>
      <c r="HQF372" s="390"/>
      <c r="HQG372" s="317"/>
      <c r="HQH372" s="281"/>
      <c r="HQI372" s="282"/>
      <c r="HQJ372" s="283"/>
      <c r="HQK372" s="284"/>
      <c r="HQL372" s="281"/>
      <c r="HQM372" s="282"/>
      <c r="HQN372" s="283"/>
      <c r="HQO372" s="284"/>
      <c r="HQP372" s="281"/>
      <c r="HQQ372" s="282"/>
      <c r="HQR372" s="283"/>
      <c r="HQS372" s="284"/>
      <c r="HQT372" s="281"/>
      <c r="HQU372" s="282"/>
      <c r="HQV372" s="283"/>
      <c r="HQW372" s="284"/>
      <c r="HQX372" s="281"/>
      <c r="HQY372" s="282"/>
      <c r="HQZ372" s="283"/>
      <c r="HRA372" s="284"/>
      <c r="HRB372" s="281"/>
      <c r="HRC372" s="282"/>
      <c r="HRD372" s="283"/>
      <c r="HRE372" s="284"/>
      <c r="HRF372" s="281"/>
      <c r="HRG372" s="282"/>
      <c r="HRH372" s="283"/>
      <c r="HRI372" s="284"/>
      <c r="HRJ372" s="281"/>
      <c r="HRK372" s="282"/>
      <c r="HRL372" s="283"/>
      <c r="HRM372" s="284"/>
      <c r="HRN372" s="281"/>
      <c r="HRO372" s="282"/>
      <c r="HRP372" s="283"/>
      <c r="HRQ372" s="284"/>
      <c r="HRR372" s="281"/>
      <c r="HRS372" s="282"/>
      <c r="HRT372" s="283"/>
      <c r="HRU372" s="284"/>
      <c r="HRV372" s="281"/>
      <c r="HRW372" s="282"/>
      <c r="HRX372" s="283"/>
      <c r="HRY372" s="284"/>
      <c r="HRZ372" s="281"/>
      <c r="HSA372" s="282"/>
      <c r="HSB372" s="283"/>
      <c r="HSC372" s="284"/>
      <c r="HSD372" s="281"/>
      <c r="HSE372" s="282"/>
      <c r="HSF372" s="283"/>
      <c r="HSG372" s="284"/>
      <c r="HSH372" s="281"/>
      <c r="HSI372" s="282"/>
      <c r="HSJ372" s="283"/>
      <c r="HSK372" s="284"/>
      <c r="HSL372" s="281"/>
      <c r="HSM372" s="282"/>
      <c r="HSN372" s="283"/>
      <c r="HSO372" s="284"/>
      <c r="HSP372" s="281"/>
      <c r="HSQ372" s="282"/>
      <c r="HSR372" s="283"/>
      <c r="HSS372" s="284"/>
      <c r="HST372" s="281"/>
      <c r="HSU372" s="282"/>
      <c r="HSV372" s="283"/>
      <c r="HSW372" s="284"/>
      <c r="HSX372" s="281"/>
      <c r="HSY372" s="282"/>
      <c r="HSZ372" s="283"/>
      <c r="HTA372" s="284"/>
      <c r="HTB372" s="281"/>
      <c r="HTC372" s="282"/>
      <c r="HTD372" s="283"/>
      <c r="HTE372" s="284"/>
      <c r="HTF372" s="281"/>
      <c r="HTG372" s="282"/>
      <c r="HTH372" s="283"/>
      <c r="HTI372" s="284"/>
      <c r="HTJ372" s="281"/>
      <c r="HTK372" s="282"/>
      <c r="HTL372" s="283"/>
      <c r="HTM372" s="284"/>
      <c r="HTN372" s="281"/>
      <c r="HTO372" s="282"/>
      <c r="HTP372" s="283"/>
      <c r="HTQ372" s="284"/>
      <c r="HTR372" s="281"/>
      <c r="HTS372" s="282"/>
      <c r="HTT372" s="283"/>
      <c r="HTU372" s="284"/>
      <c r="HTV372" s="281"/>
      <c r="HTW372" s="282"/>
      <c r="HTX372" s="283"/>
      <c r="HTY372" s="284"/>
      <c r="HTZ372" s="281"/>
      <c r="HUA372" s="282"/>
      <c r="HUB372" s="283"/>
      <c r="HUC372" s="284"/>
      <c r="HUD372" s="281"/>
      <c r="HUE372" s="282"/>
      <c r="HUF372" s="283"/>
      <c r="HUG372" s="284"/>
      <c r="HUH372" s="281"/>
      <c r="HUI372" s="282"/>
      <c r="HUJ372" s="283"/>
      <c r="HUK372" s="284"/>
      <c r="HUL372" s="281"/>
      <c r="HUM372" s="282"/>
      <c r="HUN372" s="283"/>
      <c r="HUO372" s="284"/>
      <c r="HUP372" s="281"/>
      <c r="HUQ372" s="282"/>
      <c r="HUR372" s="283"/>
      <c r="HUS372" s="284"/>
      <c r="HUT372" s="281"/>
      <c r="HUU372" s="282"/>
      <c r="HUV372" s="283"/>
      <c r="HUW372" s="284"/>
      <c r="HUX372" s="281"/>
      <c r="HUY372" s="282"/>
      <c r="HUZ372" s="283"/>
      <c r="HVA372" s="284"/>
      <c r="HVB372" s="120"/>
      <c r="HVC372" s="139"/>
      <c r="HVD372" s="139"/>
      <c r="HVE372" s="140"/>
      <c r="HVF372" s="251"/>
      <c r="HVG372" s="348"/>
      <c r="HVH372" s="381"/>
      <c r="HVI372" s="390"/>
      <c r="HVJ372" s="317"/>
      <c r="HVK372" s="281"/>
      <c r="HVL372" s="282"/>
      <c r="HVM372" s="283"/>
      <c r="HVN372" s="284"/>
      <c r="HVO372" s="281"/>
      <c r="HVP372" s="282"/>
      <c r="HVQ372" s="283"/>
      <c r="HVR372" s="284"/>
      <c r="HVS372" s="281"/>
      <c r="HVT372" s="282"/>
      <c r="HVU372" s="283"/>
      <c r="HVV372" s="284"/>
      <c r="HVW372" s="281"/>
      <c r="HVX372" s="282"/>
      <c r="HVY372" s="283"/>
      <c r="HVZ372" s="284"/>
      <c r="HWA372" s="281"/>
      <c r="HWB372" s="282"/>
      <c r="HWC372" s="283"/>
      <c r="HWD372" s="284"/>
      <c r="HWE372" s="281"/>
      <c r="HWF372" s="282"/>
      <c r="HWG372" s="283"/>
      <c r="HWH372" s="284"/>
      <c r="HWI372" s="281"/>
      <c r="HWJ372" s="282"/>
      <c r="HWK372" s="283"/>
      <c r="HWL372" s="284"/>
      <c r="HWM372" s="281"/>
      <c r="HWN372" s="282"/>
      <c r="HWO372" s="283"/>
      <c r="HWP372" s="284"/>
      <c r="HWQ372" s="281"/>
      <c r="HWR372" s="282"/>
      <c r="HWS372" s="283"/>
      <c r="HWT372" s="284"/>
      <c r="HWU372" s="281"/>
      <c r="HWV372" s="282"/>
      <c r="HWW372" s="283"/>
      <c r="HWX372" s="284"/>
      <c r="HWY372" s="281"/>
      <c r="HWZ372" s="282"/>
      <c r="HXA372" s="283"/>
      <c r="HXB372" s="284"/>
      <c r="HXC372" s="281"/>
      <c r="HXD372" s="282"/>
      <c r="HXE372" s="283"/>
      <c r="HXF372" s="284"/>
      <c r="HXG372" s="281"/>
      <c r="HXH372" s="282"/>
      <c r="HXI372" s="283"/>
      <c r="HXJ372" s="284"/>
      <c r="HXK372" s="281"/>
      <c r="HXL372" s="282"/>
      <c r="HXM372" s="283"/>
      <c r="HXN372" s="284"/>
      <c r="HXO372" s="281"/>
      <c r="HXP372" s="282"/>
      <c r="HXQ372" s="283"/>
      <c r="HXR372" s="284"/>
      <c r="HXS372" s="281"/>
      <c r="HXT372" s="282"/>
      <c r="HXU372" s="283"/>
      <c r="HXV372" s="284"/>
      <c r="HXW372" s="281"/>
      <c r="HXX372" s="282"/>
      <c r="HXY372" s="283"/>
      <c r="HXZ372" s="284"/>
      <c r="HYA372" s="281"/>
      <c r="HYB372" s="282"/>
      <c r="HYC372" s="283"/>
      <c r="HYD372" s="284"/>
      <c r="HYE372" s="281"/>
      <c r="HYF372" s="282"/>
      <c r="HYG372" s="283"/>
      <c r="HYH372" s="284"/>
      <c r="HYI372" s="281"/>
      <c r="HYJ372" s="282"/>
      <c r="HYK372" s="283"/>
      <c r="HYL372" s="284"/>
      <c r="HYM372" s="281"/>
      <c r="HYN372" s="282"/>
      <c r="HYO372" s="283"/>
      <c r="HYP372" s="284"/>
      <c r="HYQ372" s="281"/>
      <c r="HYR372" s="282"/>
      <c r="HYS372" s="283"/>
      <c r="HYT372" s="284"/>
      <c r="HYU372" s="281"/>
      <c r="HYV372" s="282"/>
      <c r="HYW372" s="283"/>
      <c r="HYX372" s="284"/>
      <c r="HYY372" s="281"/>
      <c r="HYZ372" s="282"/>
      <c r="HZA372" s="283"/>
      <c r="HZB372" s="284"/>
      <c r="HZC372" s="281"/>
      <c r="HZD372" s="282"/>
      <c r="HZE372" s="283"/>
      <c r="HZF372" s="284"/>
      <c r="HZG372" s="281"/>
      <c r="HZH372" s="282"/>
      <c r="HZI372" s="283"/>
      <c r="HZJ372" s="284"/>
      <c r="HZK372" s="281"/>
      <c r="HZL372" s="282"/>
      <c r="HZM372" s="283"/>
      <c r="HZN372" s="284"/>
      <c r="HZO372" s="281"/>
      <c r="HZP372" s="282"/>
      <c r="HZQ372" s="283"/>
      <c r="HZR372" s="284"/>
      <c r="HZS372" s="281"/>
      <c r="HZT372" s="282"/>
      <c r="HZU372" s="283"/>
      <c r="HZV372" s="284"/>
      <c r="HZW372" s="281"/>
      <c r="HZX372" s="282"/>
      <c r="HZY372" s="283"/>
      <c r="HZZ372" s="284"/>
      <c r="IAA372" s="281"/>
      <c r="IAB372" s="282"/>
      <c r="IAC372" s="283"/>
      <c r="IAD372" s="284"/>
      <c r="IAE372" s="120"/>
      <c r="IAF372" s="139"/>
      <c r="IAG372" s="139"/>
      <c r="IAH372" s="140"/>
      <c r="IAI372" s="251"/>
      <c r="IAJ372" s="348"/>
      <c r="IAK372" s="381"/>
      <c r="IAL372" s="390"/>
      <c r="IAM372" s="317"/>
      <c r="IAN372" s="281"/>
      <c r="IAO372" s="282"/>
      <c r="IAP372" s="283"/>
      <c r="IAQ372" s="284"/>
      <c r="IAR372" s="281"/>
      <c r="IAS372" s="282"/>
      <c r="IAT372" s="283"/>
      <c r="IAU372" s="284"/>
      <c r="IAV372" s="281"/>
      <c r="IAW372" s="282"/>
      <c r="IAX372" s="283"/>
      <c r="IAY372" s="284"/>
      <c r="IAZ372" s="281"/>
      <c r="IBA372" s="282"/>
      <c r="IBB372" s="283"/>
      <c r="IBC372" s="284"/>
      <c r="IBD372" s="281"/>
      <c r="IBE372" s="282"/>
      <c r="IBF372" s="283"/>
      <c r="IBG372" s="284"/>
      <c r="IBH372" s="281"/>
      <c r="IBI372" s="282"/>
      <c r="IBJ372" s="283"/>
      <c r="IBK372" s="284"/>
      <c r="IBL372" s="281"/>
      <c r="IBM372" s="282"/>
      <c r="IBN372" s="283"/>
      <c r="IBO372" s="284"/>
      <c r="IBP372" s="281"/>
      <c r="IBQ372" s="282"/>
      <c r="IBR372" s="283"/>
      <c r="IBS372" s="284"/>
      <c r="IBT372" s="281"/>
      <c r="IBU372" s="282"/>
      <c r="IBV372" s="283"/>
      <c r="IBW372" s="284"/>
      <c r="IBX372" s="281"/>
      <c r="IBY372" s="282"/>
      <c r="IBZ372" s="283"/>
      <c r="ICA372" s="284"/>
      <c r="ICB372" s="281"/>
      <c r="ICC372" s="282"/>
      <c r="ICD372" s="283"/>
      <c r="ICE372" s="284"/>
      <c r="ICF372" s="281"/>
      <c r="ICG372" s="282"/>
      <c r="ICH372" s="283"/>
      <c r="ICI372" s="284"/>
      <c r="ICJ372" s="281"/>
      <c r="ICK372" s="282"/>
      <c r="ICL372" s="283"/>
      <c r="ICM372" s="284"/>
      <c r="ICN372" s="281"/>
      <c r="ICO372" s="282"/>
      <c r="ICP372" s="283"/>
      <c r="ICQ372" s="284"/>
      <c r="ICR372" s="281"/>
      <c r="ICS372" s="282"/>
      <c r="ICT372" s="283"/>
      <c r="ICU372" s="284"/>
      <c r="ICV372" s="281"/>
      <c r="ICW372" s="282"/>
      <c r="ICX372" s="283"/>
      <c r="ICY372" s="284"/>
      <c r="ICZ372" s="281"/>
      <c r="IDA372" s="282"/>
      <c r="IDB372" s="283"/>
      <c r="IDC372" s="284"/>
      <c r="IDD372" s="281"/>
      <c r="IDE372" s="282"/>
      <c r="IDF372" s="283"/>
      <c r="IDG372" s="284"/>
      <c r="IDH372" s="281"/>
      <c r="IDI372" s="282"/>
      <c r="IDJ372" s="283"/>
      <c r="IDK372" s="284"/>
      <c r="IDL372" s="281"/>
      <c r="IDM372" s="282"/>
      <c r="IDN372" s="283"/>
      <c r="IDO372" s="284"/>
      <c r="IDP372" s="281"/>
      <c r="IDQ372" s="282"/>
      <c r="IDR372" s="283"/>
      <c r="IDS372" s="284"/>
      <c r="IDT372" s="281"/>
      <c r="IDU372" s="282"/>
      <c r="IDV372" s="283"/>
      <c r="IDW372" s="284"/>
      <c r="IDX372" s="281"/>
      <c r="IDY372" s="282"/>
      <c r="IDZ372" s="283"/>
      <c r="IEA372" s="284"/>
      <c r="IEB372" s="281"/>
      <c r="IEC372" s="282"/>
      <c r="IED372" s="283"/>
      <c r="IEE372" s="284"/>
      <c r="IEF372" s="281"/>
      <c r="IEG372" s="282"/>
      <c r="IEH372" s="283"/>
      <c r="IEI372" s="284"/>
      <c r="IEJ372" s="281"/>
      <c r="IEK372" s="282"/>
      <c r="IEL372" s="283"/>
      <c r="IEM372" s="284"/>
      <c r="IEN372" s="281"/>
      <c r="IEO372" s="282"/>
      <c r="IEP372" s="283"/>
      <c r="IEQ372" s="284"/>
      <c r="IER372" s="281"/>
      <c r="IES372" s="282"/>
      <c r="IET372" s="283"/>
      <c r="IEU372" s="284"/>
      <c r="IEV372" s="281"/>
      <c r="IEW372" s="282"/>
      <c r="IEX372" s="283"/>
      <c r="IEY372" s="284"/>
      <c r="IEZ372" s="281"/>
      <c r="IFA372" s="282"/>
      <c r="IFB372" s="283"/>
      <c r="IFC372" s="284"/>
      <c r="IFD372" s="281"/>
      <c r="IFE372" s="282"/>
      <c r="IFF372" s="283"/>
      <c r="IFG372" s="284"/>
      <c r="IFH372" s="120"/>
      <c r="IFI372" s="139"/>
      <c r="IFJ372" s="139"/>
      <c r="IFK372" s="140"/>
      <c r="IFL372" s="251"/>
      <c r="IFM372" s="348"/>
      <c r="IFN372" s="381"/>
      <c r="IFO372" s="390"/>
      <c r="IFP372" s="317"/>
      <c r="IFQ372" s="281"/>
      <c r="IFR372" s="282"/>
      <c r="IFS372" s="283"/>
      <c r="IFT372" s="284"/>
      <c r="IFU372" s="281"/>
      <c r="IFV372" s="282"/>
      <c r="IFW372" s="283"/>
      <c r="IFX372" s="284"/>
      <c r="IFY372" s="281"/>
      <c r="IFZ372" s="282"/>
      <c r="IGA372" s="283"/>
      <c r="IGB372" s="284"/>
      <c r="IGC372" s="281"/>
      <c r="IGD372" s="282"/>
      <c r="IGE372" s="283"/>
      <c r="IGF372" s="284"/>
      <c r="IGG372" s="281"/>
      <c r="IGH372" s="282"/>
      <c r="IGI372" s="283"/>
      <c r="IGJ372" s="284"/>
      <c r="IGK372" s="281"/>
      <c r="IGL372" s="282"/>
      <c r="IGM372" s="283"/>
      <c r="IGN372" s="284"/>
      <c r="IGO372" s="281"/>
      <c r="IGP372" s="282"/>
      <c r="IGQ372" s="283"/>
      <c r="IGR372" s="284"/>
      <c r="IGS372" s="281"/>
      <c r="IGT372" s="282"/>
      <c r="IGU372" s="283"/>
      <c r="IGV372" s="284"/>
      <c r="IGW372" s="281"/>
      <c r="IGX372" s="282"/>
      <c r="IGY372" s="283"/>
      <c r="IGZ372" s="284"/>
      <c r="IHA372" s="281"/>
      <c r="IHB372" s="282"/>
      <c r="IHC372" s="283"/>
      <c r="IHD372" s="284"/>
      <c r="IHE372" s="281"/>
      <c r="IHF372" s="282"/>
      <c r="IHG372" s="283"/>
      <c r="IHH372" s="284"/>
      <c r="IHI372" s="281"/>
      <c r="IHJ372" s="282"/>
      <c r="IHK372" s="283"/>
      <c r="IHL372" s="284"/>
      <c r="IHM372" s="281"/>
      <c r="IHN372" s="282"/>
      <c r="IHO372" s="283"/>
      <c r="IHP372" s="284"/>
      <c r="IHQ372" s="281"/>
      <c r="IHR372" s="282"/>
      <c r="IHS372" s="283"/>
      <c r="IHT372" s="284"/>
      <c r="IHU372" s="281"/>
      <c r="IHV372" s="282"/>
      <c r="IHW372" s="283"/>
      <c r="IHX372" s="284"/>
      <c r="IHY372" s="281"/>
      <c r="IHZ372" s="282"/>
      <c r="IIA372" s="283"/>
      <c r="IIB372" s="284"/>
      <c r="IIC372" s="281"/>
      <c r="IID372" s="282"/>
      <c r="IIE372" s="283"/>
      <c r="IIF372" s="284"/>
      <c r="IIG372" s="281"/>
      <c r="IIH372" s="282"/>
      <c r="III372" s="283"/>
      <c r="IIJ372" s="284"/>
      <c r="IIK372" s="281"/>
      <c r="IIL372" s="282"/>
      <c r="IIM372" s="283"/>
      <c r="IIN372" s="284"/>
      <c r="IIO372" s="281"/>
      <c r="IIP372" s="282"/>
      <c r="IIQ372" s="283"/>
      <c r="IIR372" s="284"/>
      <c r="IIS372" s="281"/>
      <c r="IIT372" s="282"/>
      <c r="IIU372" s="283"/>
      <c r="IIV372" s="284"/>
      <c r="IIW372" s="281"/>
      <c r="IIX372" s="282"/>
      <c r="IIY372" s="283"/>
      <c r="IIZ372" s="284"/>
      <c r="IJA372" s="281"/>
      <c r="IJB372" s="282"/>
      <c r="IJC372" s="283"/>
      <c r="IJD372" s="284"/>
      <c r="IJE372" s="281"/>
      <c r="IJF372" s="282"/>
      <c r="IJG372" s="283"/>
      <c r="IJH372" s="284"/>
      <c r="IJI372" s="281"/>
      <c r="IJJ372" s="282"/>
      <c r="IJK372" s="283"/>
      <c r="IJL372" s="284"/>
      <c r="IJM372" s="281"/>
      <c r="IJN372" s="282"/>
      <c r="IJO372" s="283"/>
      <c r="IJP372" s="284"/>
      <c r="IJQ372" s="281"/>
      <c r="IJR372" s="282"/>
      <c r="IJS372" s="283"/>
      <c r="IJT372" s="284"/>
      <c r="IJU372" s="281"/>
      <c r="IJV372" s="282"/>
      <c r="IJW372" s="283"/>
      <c r="IJX372" s="284"/>
      <c r="IJY372" s="281"/>
      <c r="IJZ372" s="282"/>
      <c r="IKA372" s="283"/>
      <c r="IKB372" s="284"/>
      <c r="IKC372" s="281"/>
      <c r="IKD372" s="282"/>
      <c r="IKE372" s="283"/>
      <c r="IKF372" s="284"/>
      <c r="IKG372" s="281"/>
      <c r="IKH372" s="282"/>
      <c r="IKI372" s="283"/>
      <c r="IKJ372" s="284"/>
      <c r="IKK372" s="120"/>
      <c r="IKL372" s="139"/>
      <c r="IKM372" s="139"/>
      <c r="IKN372" s="140"/>
      <c r="IKO372" s="251"/>
      <c r="IKP372" s="348"/>
      <c r="IKQ372" s="381"/>
      <c r="IKR372" s="390"/>
      <c r="IKS372" s="317"/>
      <c r="IKT372" s="281"/>
      <c r="IKU372" s="282"/>
      <c r="IKV372" s="283"/>
      <c r="IKW372" s="284"/>
      <c r="IKX372" s="281"/>
      <c r="IKY372" s="282"/>
      <c r="IKZ372" s="283"/>
      <c r="ILA372" s="284"/>
      <c r="ILB372" s="281"/>
      <c r="ILC372" s="282"/>
      <c r="ILD372" s="283"/>
      <c r="ILE372" s="284"/>
      <c r="ILF372" s="281"/>
      <c r="ILG372" s="282"/>
      <c r="ILH372" s="283"/>
      <c r="ILI372" s="284"/>
      <c r="ILJ372" s="281"/>
      <c r="ILK372" s="282"/>
      <c r="ILL372" s="283"/>
      <c r="ILM372" s="284"/>
      <c r="ILN372" s="281"/>
      <c r="ILO372" s="282"/>
      <c r="ILP372" s="283"/>
      <c r="ILQ372" s="284"/>
      <c r="ILR372" s="281"/>
      <c r="ILS372" s="282"/>
      <c r="ILT372" s="283"/>
      <c r="ILU372" s="284"/>
      <c r="ILV372" s="281"/>
      <c r="ILW372" s="282"/>
      <c r="ILX372" s="283"/>
      <c r="ILY372" s="284"/>
      <c r="ILZ372" s="281"/>
      <c r="IMA372" s="282"/>
      <c r="IMB372" s="283"/>
      <c r="IMC372" s="284"/>
      <c r="IMD372" s="281"/>
      <c r="IME372" s="282"/>
      <c r="IMF372" s="283"/>
      <c r="IMG372" s="284"/>
      <c r="IMH372" s="281"/>
      <c r="IMI372" s="282"/>
      <c r="IMJ372" s="283"/>
      <c r="IMK372" s="284"/>
      <c r="IML372" s="281"/>
      <c r="IMM372" s="282"/>
      <c r="IMN372" s="283"/>
      <c r="IMO372" s="284"/>
      <c r="IMP372" s="281"/>
      <c r="IMQ372" s="282"/>
      <c r="IMR372" s="283"/>
      <c r="IMS372" s="284"/>
      <c r="IMT372" s="281"/>
      <c r="IMU372" s="282"/>
      <c r="IMV372" s="283"/>
      <c r="IMW372" s="284"/>
      <c r="IMX372" s="281"/>
      <c r="IMY372" s="282"/>
      <c r="IMZ372" s="283"/>
      <c r="INA372" s="284"/>
      <c r="INB372" s="281"/>
      <c r="INC372" s="282"/>
      <c r="IND372" s="283"/>
      <c r="INE372" s="284"/>
      <c r="INF372" s="281"/>
      <c r="ING372" s="282"/>
      <c r="INH372" s="283"/>
      <c r="INI372" s="284"/>
      <c r="INJ372" s="281"/>
      <c r="INK372" s="282"/>
      <c r="INL372" s="283"/>
      <c r="INM372" s="284"/>
      <c r="INN372" s="281"/>
      <c r="INO372" s="282"/>
      <c r="INP372" s="283"/>
      <c r="INQ372" s="284"/>
      <c r="INR372" s="281"/>
      <c r="INS372" s="282"/>
      <c r="INT372" s="283"/>
      <c r="INU372" s="284"/>
      <c r="INV372" s="281"/>
      <c r="INW372" s="282"/>
      <c r="INX372" s="283"/>
      <c r="INY372" s="284"/>
      <c r="INZ372" s="281"/>
      <c r="IOA372" s="282"/>
      <c r="IOB372" s="283"/>
      <c r="IOC372" s="284"/>
      <c r="IOD372" s="281"/>
      <c r="IOE372" s="282"/>
      <c r="IOF372" s="283"/>
      <c r="IOG372" s="284"/>
      <c r="IOH372" s="281"/>
      <c r="IOI372" s="282"/>
      <c r="IOJ372" s="283"/>
      <c r="IOK372" s="284"/>
      <c r="IOL372" s="281"/>
      <c r="IOM372" s="282"/>
      <c r="ION372" s="283"/>
      <c r="IOO372" s="284"/>
      <c r="IOP372" s="281"/>
      <c r="IOQ372" s="282"/>
      <c r="IOR372" s="283"/>
      <c r="IOS372" s="284"/>
      <c r="IOT372" s="281"/>
      <c r="IOU372" s="282"/>
      <c r="IOV372" s="283"/>
      <c r="IOW372" s="284"/>
      <c r="IOX372" s="281"/>
      <c r="IOY372" s="282"/>
      <c r="IOZ372" s="283"/>
      <c r="IPA372" s="284"/>
      <c r="IPB372" s="281"/>
      <c r="IPC372" s="282"/>
      <c r="IPD372" s="283"/>
      <c r="IPE372" s="284"/>
      <c r="IPF372" s="281"/>
      <c r="IPG372" s="282"/>
      <c r="IPH372" s="283"/>
      <c r="IPI372" s="284"/>
      <c r="IPJ372" s="281"/>
      <c r="IPK372" s="282"/>
      <c r="IPL372" s="283"/>
      <c r="IPM372" s="284"/>
      <c r="IPN372" s="120"/>
      <c r="IPO372" s="139"/>
      <c r="IPP372" s="139"/>
      <c r="IPQ372" s="140"/>
      <c r="IPR372" s="251"/>
      <c r="IPS372" s="348"/>
      <c r="IPT372" s="381"/>
      <c r="IPU372" s="390"/>
      <c r="IPV372" s="317"/>
      <c r="IPW372" s="281"/>
      <c r="IPX372" s="282"/>
      <c r="IPY372" s="283"/>
      <c r="IPZ372" s="284"/>
      <c r="IQA372" s="281"/>
      <c r="IQB372" s="282"/>
      <c r="IQC372" s="283"/>
      <c r="IQD372" s="284"/>
      <c r="IQE372" s="281"/>
      <c r="IQF372" s="282"/>
      <c r="IQG372" s="283"/>
      <c r="IQH372" s="284"/>
      <c r="IQI372" s="281"/>
      <c r="IQJ372" s="282"/>
      <c r="IQK372" s="283"/>
      <c r="IQL372" s="284"/>
      <c r="IQM372" s="281"/>
      <c r="IQN372" s="282"/>
      <c r="IQO372" s="283"/>
      <c r="IQP372" s="284"/>
      <c r="IQQ372" s="281"/>
      <c r="IQR372" s="282"/>
      <c r="IQS372" s="283"/>
      <c r="IQT372" s="284"/>
      <c r="IQU372" s="281"/>
      <c r="IQV372" s="282"/>
      <c r="IQW372" s="283"/>
      <c r="IQX372" s="284"/>
      <c r="IQY372" s="281"/>
      <c r="IQZ372" s="282"/>
      <c r="IRA372" s="283"/>
      <c r="IRB372" s="284"/>
      <c r="IRC372" s="281"/>
      <c r="IRD372" s="282"/>
      <c r="IRE372" s="283"/>
      <c r="IRF372" s="284"/>
      <c r="IRG372" s="281"/>
      <c r="IRH372" s="282"/>
      <c r="IRI372" s="283"/>
      <c r="IRJ372" s="284"/>
      <c r="IRK372" s="281"/>
      <c r="IRL372" s="282"/>
      <c r="IRM372" s="283"/>
      <c r="IRN372" s="284"/>
      <c r="IRO372" s="281"/>
      <c r="IRP372" s="282"/>
      <c r="IRQ372" s="283"/>
      <c r="IRR372" s="284"/>
      <c r="IRS372" s="281"/>
      <c r="IRT372" s="282"/>
      <c r="IRU372" s="283"/>
      <c r="IRV372" s="284"/>
      <c r="IRW372" s="281"/>
      <c r="IRX372" s="282"/>
      <c r="IRY372" s="283"/>
      <c r="IRZ372" s="284"/>
      <c r="ISA372" s="281"/>
      <c r="ISB372" s="282"/>
      <c r="ISC372" s="283"/>
      <c r="ISD372" s="284"/>
      <c r="ISE372" s="281"/>
      <c r="ISF372" s="282"/>
      <c r="ISG372" s="283"/>
      <c r="ISH372" s="284"/>
      <c r="ISI372" s="281"/>
      <c r="ISJ372" s="282"/>
      <c r="ISK372" s="283"/>
      <c r="ISL372" s="284"/>
      <c r="ISM372" s="281"/>
      <c r="ISN372" s="282"/>
      <c r="ISO372" s="283"/>
      <c r="ISP372" s="284"/>
      <c r="ISQ372" s="281"/>
      <c r="ISR372" s="282"/>
      <c r="ISS372" s="283"/>
      <c r="IST372" s="284"/>
      <c r="ISU372" s="281"/>
      <c r="ISV372" s="282"/>
      <c r="ISW372" s="283"/>
      <c r="ISX372" s="284"/>
      <c r="ISY372" s="281"/>
      <c r="ISZ372" s="282"/>
      <c r="ITA372" s="283"/>
      <c r="ITB372" s="284"/>
      <c r="ITC372" s="281"/>
      <c r="ITD372" s="282"/>
      <c r="ITE372" s="283"/>
      <c r="ITF372" s="284"/>
      <c r="ITG372" s="281"/>
      <c r="ITH372" s="282"/>
      <c r="ITI372" s="283"/>
      <c r="ITJ372" s="284"/>
      <c r="ITK372" s="281"/>
      <c r="ITL372" s="282"/>
      <c r="ITM372" s="283"/>
      <c r="ITN372" s="284"/>
      <c r="ITO372" s="281"/>
      <c r="ITP372" s="282"/>
      <c r="ITQ372" s="283"/>
      <c r="ITR372" s="284"/>
      <c r="ITS372" s="281"/>
      <c r="ITT372" s="282"/>
      <c r="ITU372" s="283"/>
      <c r="ITV372" s="284"/>
      <c r="ITW372" s="281"/>
      <c r="ITX372" s="282"/>
      <c r="ITY372" s="283"/>
      <c r="ITZ372" s="284"/>
      <c r="IUA372" s="281"/>
      <c r="IUB372" s="282"/>
      <c r="IUC372" s="283"/>
      <c r="IUD372" s="284"/>
      <c r="IUE372" s="281"/>
      <c r="IUF372" s="282"/>
      <c r="IUG372" s="283"/>
      <c r="IUH372" s="284"/>
      <c r="IUI372" s="281"/>
      <c r="IUJ372" s="282"/>
      <c r="IUK372" s="283"/>
      <c r="IUL372" s="284"/>
      <c r="IUM372" s="281"/>
      <c r="IUN372" s="282"/>
      <c r="IUO372" s="283"/>
      <c r="IUP372" s="284"/>
      <c r="IUQ372" s="120"/>
      <c r="IUR372" s="139"/>
      <c r="IUS372" s="139"/>
      <c r="IUT372" s="140"/>
      <c r="IUU372" s="251"/>
      <c r="IUV372" s="348"/>
      <c r="IUW372" s="381"/>
      <c r="IUX372" s="390"/>
      <c r="IUY372" s="317"/>
      <c r="IUZ372" s="281"/>
      <c r="IVA372" s="282"/>
      <c r="IVB372" s="283"/>
      <c r="IVC372" s="284"/>
      <c r="IVD372" s="281"/>
      <c r="IVE372" s="282"/>
      <c r="IVF372" s="283"/>
      <c r="IVG372" s="284"/>
      <c r="IVH372" s="281"/>
      <c r="IVI372" s="282"/>
      <c r="IVJ372" s="283"/>
      <c r="IVK372" s="284"/>
      <c r="IVL372" s="281"/>
      <c r="IVM372" s="282"/>
      <c r="IVN372" s="283"/>
      <c r="IVO372" s="284"/>
      <c r="IVP372" s="281"/>
      <c r="IVQ372" s="282"/>
      <c r="IVR372" s="283"/>
      <c r="IVS372" s="284"/>
      <c r="IVT372" s="281"/>
      <c r="IVU372" s="282"/>
      <c r="IVV372" s="283"/>
      <c r="IVW372" s="284"/>
      <c r="IVX372" s="281"/>
      <c r="IVY372" s="282"/>
      <c r="IVZ372" s="283"/>
      <c r="IWA372" s="284"/>
      <c r="IWB372" s="281"/>
      <c r="IWC372" s="282"/>
      <c r="IWD372" s="283"/>
      <c r="IWE372" s="284"/>
      <c r="IWF372" s="281"/>
      <c r="IWG372" s="282"/>
      <c r="IWH372" s="283"/>
      <c r="IWI372" s="284"/>
      <c r="IWJ372" s="281"/>
      <c r="IWK372" s="282"/>
      <c r="IWL372" s="283"/>
      <c r="IWM372" s="284"/>
      <c r="IWN372" s="281"/>
      <c r="IWO372" s="282"/>
      <c r="IWP372" s="283"/>
      <c r="IWQ372" s="284"/>
      <c r="IWR372" s="281"/>
      <c r="IWS372" s="282"/>
      <c r="IWT372" s="283"/>
      <c r="IWU372" s="284"/>
      <c r="IWV372" s="281"/>
      <c r="IWW372" s="282"/>
      <c r="IWX372" s="283"/>
      <c r="IWY372" s="284"/>
      <c r="IWZ372" s="281"/>
      <c r="IXA372" s="282"/>
      <c r="IXB372" s="283"/>
      <c r="IXC372" s="284"/>
      <c r="IXD372" s="281"/>
      <c r="IXE372" s="282"/>
      <c r="IXF372" s="283"/>
      <c r="IXG372" s="284"/>
      <c r="IXH372" s="281"/>
      <c r="IXI372" s="282"/>
      <c r="IXJ372" s="283"/>
      <c r="IXK372" s="284"/>
      <c r="IXL372" s="281"/>
      <c r="IXM372" s="282"/>
      <c r="IXN372" s="283"/>
      <c r="IXO372" s="284"/>
      <c r="IXP372" s="281"/>
      <c r="IXQ372" s="282"/>
      <c r="IXR372" s="283"/>
      <c r="IXS372" s="284"/>
      <c r="IXT372" s="281"/>
      <c r="IXU372" s="282"/>
      <c r="IXV372" s="283"/>
      <c r="IXW372" s="284"/>
      <c r="IXX372" s="281"/>
      <c r="IXY372" s="282"/>
      <c r="IXZ372" s="283"/>
      <c r="IYA372" s="284"/>
      <c r="IYB372" s="281"/>
      <c r="IYC372" s="282"/>
      <c r="IYD372" s="283"/>
      <c r="IYE372" s="284"/>
      <c r="IYF372" s="281"/>
      <c r="IYG372" s="282"/>
      <c r="IYH372" s="283"/>
      <c r="IYI372" s="284"/>
      <c r="IYJ372" s="281"/>
      <c r="IYK372" s="282"/>
      <c r="IYL372" s="283"/>
      <c r="IYM372" s="284"/>
      <c r="IYN372" s="281"/>
      <c r="IYO372" s="282"/>
      <c r="IYP372" s="283"/>
      <c r="IYQ372" s="284"/>
      <c r="IYR372" s="281"/>
      <c r="IYS372" s="282"/>
      <c r="IYT372" s="283"/>
      <c r="IYU372" s="284"/>
      <c r="IYV372" s="281"/>
      <c r="IYW372" s="282"/>
      <c r="IYX372" s="283"/>
      <c r="IYY372" s="284"/>
      <c r="IYZ372" s="281"/>
      <c r="IZA372" s="282"/>
      <c r="IZB372" s="283"/>
      <c r="IZC372" s="284"/>
      <c r="IZD372" s="281"/>
      <c r="IZE372" s="282"/>
      <c r="IZF372" s="283"/>
      <c r="IZG372" s="284"/>
      <c r="IZH372" s="281"/>
      <c r="IZI372" s="282"/>
      <c r="IZJ372" s="283"/>
      <c r="IZK372" s="284"/>
      <c r="IZL372" s="281"/>
      <c r="IZM372" s="282"/>
      <c r="IZN372" s="283"/>
      <c r="IZO372" s="284"/>
      <c r="IZP372" s="281"/>
      <c r="IZQ372" s="282"/>
      <c r="IZR372" s="283"/>
      <c r="IZS372" s="284"/>
      <c r="IZT372" s="120"/>
      <c r="IZU372" s="139"/>
      <c r="IZV372" s="139"/>
      <c r="IZW372" s="140"/>
      <c r="IZX372" s="251"/>
      <c r="IZY372" s="348"/>
      <c r="IZZ372" s="381"/>
      <c r="JAA372" s="390"/>
      <c r="JAB372" s="317"/>
      <c r="JAC372" s="281"/>
      <c r="JAD372" s="282"/>
      <c r="JAE372" s="283"/>
      <c r="JAF372" s="284"/>
      <c r="JAG372" s="281"/>
      <c r="JAH372" s="282"/>
      <c r="JAI372" s="283"/>
      <c r="JAJ372" s="284"/>
      <c r="JAK372" s="281"/>
      <c r="JAL372" s="282"/>
      <c r="JAM372" s="283"/>
      <c r="JAN372" s="284"/>
      <c r="JAO372" s="281"/>
      <c r="JAP372" s="282"/>
      <c r="JAQ372" s="283"/>
      <c r="JAR372" s="284"/>
      <c r="JAS372" s="281"/>
      <c r="JAT372" s="282"/>
      <c r="JAU372" s="283"/>
      <c r="JAV372" s="284"/>
      <c r="JAW372" s="281"/>
      <c r="JAX372" s="282"/>
      <c r="JAY372" s="283"/>
      <c r="JAZ372" s="284"/>
      <c r="JBA372" s="281"/>
      <c r="JBB372" s="282"/>
      <c r="JBC372" s="283"/>
      <c r="JBD372" s="284"/>
      <c r="JBE372" s="281"/>
      <c r="JBF372" s="282"/>
      <c r="JBG372" s="283"/>
      <c r="JBH372" s="284"/>
      <c r="JBI372" s="281"/>
      <c r="JBJ372" s="282"/>
      <c r="JBK372" s="283"/>
      <c r="JBL372" s="284"/>
      <c r="JBM372" s="281"/>
      <c r="JBN372" s="282"/>
      <c r="JBO372" s="283"/>
      <c r="JBP372" s="284"/>
      <c r="JBQ372" s="281"/>
      <c r="JBR372" s="282"/>
      <c r="JBS372" s="283"/>
      <c r="JBT372" s="284"/>
      <c r="JBU372" s="281"/>
      <c r="JBV372" s="282"/>
      <c r="JBW372" s="283"/>
      <c r="JBX372" s="284"/>
      <c r="JBY372" s="281"/>
      <c r="JBZ372" s="282"/>
      <c r="JCA372" s="283"/>
      <c r="JCB372" s="284"/>
      <c r="JCC372" s="281"/>
      <c r="JCD372" s="282"/>
      <c r="JCE372" s="283"/>
      <c r="JCF372" s="284"/>
      <c r="JCG372" s="281"/>
      <c r="JCH372" s="282"/>
      <c r="JCI372" s="283"/>
      <c r="JCJ372" s="284"/>
      <c r="JCK372" s="281"/>
      <c r="JCL372" s="282"/>
      <c r="JCM372" s="283"/>
      <c r="JCN372" s="284"/>
      <c r="JCO372" s="281"/>
      <c r="JCP372" s="282"/>
      <c r="JCQ372" s="283"/>
      <c r="JCR372" s="284"/>
      <c r="JCS372" s="281"/>
      <c r="JCT372" s="282"/>
      <c r="JCU372" s="283"/>
      <c r="JCV372" s="284"/>
      <c r="JCW372" s="281"/>
      <c r="JCX372" s="282"/>
      <c r="JCY372" s="283"/>
      <c r="JCZ372" s="284"/>
      <c r="JDA372" s="281"/>
      <c r="JDB372" s="282"/>
      <c r="JDC372" s="283"/>
      <c r="JDD372" s="284"/>
      <c r="JDE372" s="281"/>
      <c r="JDF372" s="282"/>
      <c r="JDG372" s="283"/>
      <c r="JDH372" s="284"/>
      <c r="JDI372" s="281"/>
      <c r="JDJ372" s="282"/>
      <c r="JDK372" s="283"/>
      <c r="JDL372" s="284"/>
      <c r="JDM372" s="281"/>
      <c r="JDN372" s="282"/>
      <c r="JDO372" s="283"/>
      <c r="JDP372" s="284"/>
      <c r="JDQ372" s="281"/>
      <c r="JDR372" s="282"/>
      <c r="JDS372" s="283"/>
      <c r="JDT372" s="284"/>
      <c r="JDU372" s="281"/>
      <c r="JDV372" s="282"/>
      <c r="JDW372" s="283"/>
      <c r="JDX372" s="284"/>
      <c r="JDY372" s="281"/>
      <c r="JDZ372" s="282"/>
      <c r="JEA372" s="283"/>
      <c r="JEB372" s="284"/>
      <c r="JEC372" s="281"/>
      <c r="JED372" s="282"/>
      <c r="JEE372" s="283"/>
      <c r="JEF372" s="284"/>
      <c r="JEG372" s="281"/>
      <c r="JEH372" s="282"/>
      <c r="JEI372" s="283"/>
      <c r="JEJ372" s="284"/>
      <c r="JEK372" s="281"/>
      <c r="JEL372" s="282"/>
      <c r="JEM372" s="283"/>
      <c r="JEN372" s="284"/>
      <c r="JEO372" s="281"/>
      <c r="JEP372" s="282"/>
      <c r="JEQ372" s="283"/>
      <c r="JER372" s="284"/>
      <c r="JES372" s="281"/>
      <c r="JET372" s="282"/>
      <c r="JEU372" s="283"/>
      <c r="JEV372" s="284"/>
      <c r="JEW372" s="120"/>
      <c r="JEX372" s="139"/>
      <c r="JEY372" s="139"/>
      <c r="JEZ372" s="140"/>
      <c r="JFA372" s="251"/>
      <c r="JFB372" s="348"/>
      <c r="JFC372" s="381"/>
      <c r="JFD372" s="390"/>
      <c r="JFE372" s="317"/>
      <c r="JFF372" s="281"/>
      <c r="JFG372" s="282"/>
      <c r="JFH372" s="283"/>
      <c r="JFI372" s="284"/>
      <c r="JFJ372" s="281"/>
      <c r="JFK372" s="282"/>
      <c r="JFL372" s="283"/>
      <c r="JFM372" s="284"/>
      <c r="JFN372" s="281"/>
      <c r="JFO372" s="282"/>
      <c r="JFP372" s="283"/>
      <c r="JFQ372" s="284"/>
      <c r="JFR372" s="281"/>
      <c r="JFS372" s="282"/>
      <c r="JFT372" s="283"/>
      <c r="JFU372" s="284"/>
      <c r="JFV372" s="281"/>
      <c r="JFW372" s="282"/>
      <c r="JFX372" s="283"/>
      <c r="JFY372" s="284"/>
      <c r="JFZ372" s="281"/>
      <c r="JGA372" s="282"/>
      <c r="JGB372" s="283"/>
      <c r="JGC372" s="284"/>
      <c r="JGD372" s="281"/>
      <c r="JGE372" s="282"/>
      <c r="JGF372" s="283"/>
      <c r="JGG372" s="284"/>
      <c r="JGH372" s="281"/>
      <c r="JGI372" s="282"/>
      <c r="JGJ372" s="283"/>
      <c r="JGK372" s="284"/>
      <c r="JGL372" s="281"/>
      <c r="JGM372" s="282"/>
      <c r="JGN372" s="283"/>
      <c r="JGO372" s="284"/>
      <c r="JGP372" s="281"/>
      <c r="JGQ372" s="282"/>
      <c r="JGR372" s="283"/>
      <c r="JGS372" s="284"/>
      <c r="JGT372" s="281"/>
      <c r="JGU372" s="282"/>
      <c r="JGV372" s="283"/>
      <c r="JGW372" s="284"/>
      <c r="JGX372" s="281"/>
      <c r="JGY372" s="282"/>
      <c r="JGZ372" s="283"/>
      <c r="JHA372" s="284"/>
      <c r="JHB372" s="281"/>
      <c r="JHC372" s="282"/>
      <c r="JHD372" s="283"/>
      <c r="JHE372" s="284"/>
      <c r="JHF372" s="281"/>
      <c r="JHG372" s="282"/>
      <c r="JHH372" s="283"/>
      <c r="JHI372" s="284"/>
      <c r="JHJ372" s="281"/>
      <c r="JHK372" s="282"/>
      <c r="JHL372" s="283"/>
      <c r="JHM372" s="284"/>
      <c r="JHN372" s="281"/>
      <c r="JHO372" s="282"/>
      <c r="JHP372" s="283"/>
      <c r="JHQ372" s="284"/>
      <c r="JHR372" s="281"/>
      <c r="JHS372" s="282"/>
      <c r="JHT372" s="283"/>
      <c r="JHU372" s="284"/>
      <c r="JHV372" s="281"/>
      <c r="JHW372" s="282"/>
      <c r="JHX372" s="283"/>
      <c r="JHY372" s="284"/>
      <c r="JHZ372" s="281"/>
      <c r="JIA372" s="282"/>
      <c r="JIB372" s="283"/>
      <c r="JIC372" s="284"/>
      <c r="JID372" s="281"/>
      <c r="JIE372" s="282"/>
      <c r="JIF372" s="283"/>
      <c r="JIG372" s="284"/>
      <c r="JIH372" s="281"/>
      <c r="JII372" s="282"/>
      <c r="JIJ372" s="283"/>
      <c r="JIK372" s="284"/>
      <c r="JIL372" s="281"/>
      <c r="JIM372" s="282"/>
      <c r="JIN372" s="283"/>
      <c r="JIO372" s="284"/>
      <c r="JIP372" s="281"/>
      <c r="JIQ372" s="282"/>
      <c r="JIR372" s="283"/>
      <c r="JIS372" s="284"/>
      <c r="JIT372" s="281"/>
      <c r="JIU372" s="282"/>
      <c r="JIV372" s="283"/>
      <c r="JIW372" s="284"/>
      <c r="JIX372" s="281"/>
      <c r="JIY372" s="282"/>
      <c r="JIZ372" s="283"/>
      <c r="JJA372" s="284"/>
      <c r="JJB372" s="281"/>
      <c r="JJC372" s="282"/>
      <c r="JJD372" s="283"/>
      <c r="JJE372" s="284"/>
      <c r="JJF372" s="281"/>
      <c r="JJG372" s="282"/>
      <c r="JJH372" s="283"/>
      <c r="JJI372" s="284"/>
      <c r="JJJ372" s="281"/>
      <c r="JJK372" s="282"/>
      <c r="JJL372" s="283"/>
      <c r="JJM372" s="284"/>
      <c r="JJN372" s="281"/>
      <c r="JJO372" s="282"/>
      <c r="JJP372" s="283"/>
      <c r="JJQ372" s="284"/>
      <c r="JJR372" s="281"/>
      <c r="JJS372" s="282"/>
      <c r="JJT372" s="283"/>
      <c r="JJU372" s="284"/>
      <c r="JJV372" s="281"/>
      <c r="JJW372" s="282"/>
      <c r="JJX372" s="283"/>
      <c r="JJY372" s="284"/>
      <c r="JJZ372" s="120"/>
      <c r="JKA372" s="139"/>
      <c r="JKB372" s="139"/>
      <c r="JKC372" s="140"/>
      <c r="JKD372" s="251"/>
      <c r="JKE372" s="348"/>
      <c r="JKF372" s="381"/>
      <c r="JKG372" s="390"/>
      <c r="JKH372" s="317"/>
      <c r="JKI372" s="281"/>
      <c r="JKJ372" s="282"/>
      <c r="JKK372" s="283"/>
      <c r="JKL372" s="284"/>
      <c r="JKM372" s="281"/>
      <c r="JKN372" s="282"/>
      <c r="JKO372" s="283"/>
      <c r="JKP372" s="284"/>
      <c r="JKQ372" s="281"/>
      <c r="JKR372" s="282"/>
      <c r="JKS372" s="283"/>
      <c r="JKT372" s="284"/>
      <c r="JKU372" s="281"/>
      <c r="JKV372" s="282"/>
      <c r="JKW372" s="283"/>
      <c r="JKX372" s="284"/>
      <c r="JKY372" s="281"/>
      <c r="JKZ372" s="282"/>
      <c r="JLA372" s="283"/>
      <c r="JLB372" s="284"/>
      <c r="JLC372" s="281"/>
      <c r="JLD372" s="282"/>
      <c r="JLE372" s="283"/>
      <c r="JLF372" s="284"/>
      <c r="JLG372" s="281"/>
      <c r="JLH372" s="282"/>
      <c r="JLI372" s="283"/>
      <c r="JLJ372" s="284"/>
      <c r="JLK372" s="281"/>
      <c r="JLL372" s="282"/>
      <c r="JLM372" s="283"/>
      <c r="JLN372" s="284"/>
      <c r="JLO372" s="281"/>
      <c r="JLP372" s="282"/>
      <c r="JLQ372" s="283"/>
      <c r="JLR372" s="284"/>
      <c r="JLS372" s="281"/>
      <c r="JLT372" s="282"/>
      <c r="JLU372" s="283"/>
      <c r="JLV372" s="284"/>
      <c r="JLW372" s="281"/>
      <c r="JLX372" s="282"/>
      <c r="JLY372" s="283"/>
      <c r="JLZ372" s="284"/>
      <c r="JMA372" s="281"/>
      <c r="JMB372" s="282"/>
      <c r="JMC372" s="283"/>
      <c r="JMD372" s="284"/>
      <c r="JME372" s="281"/>
      <c r="JMF372" s="282"/>
      <c r="JMG372" s="283"/>
      <c r="JMH372" s="284"/>
      <c r="JMI372" s="281"/>
      <c r="JMJ372" s="282"/>
      <c r="JMK372" s="283"/>
      <c r="JML372" s="284"/>
      <c r="JMM372" s="281"/>
      <c r="JMN372" s="282"/>
      <c r="JMO372" s="283"/>
      <c r="JMP372" s="284"/>
      <c r="JMQ372" s="281"/>
      <c r="JMR372" s="282"/>
      <c r="JMS372" s="283"/>
      <c r="JMT372" s="284"/>
      <c r="JMU372" s="281"/>
      <c r="JMV372" s="282"/>
      <c r="JMW372" s="283"/>
      <c r="JMX372" s="284"/>
      <c r="JMY372" s="281"/>
      <c r="JMZ372" s="282"/>
      <c r="JNA372" s="283"/>
      <c r="JNB372" s="284"/>
      <c r="JNC372" s="281"/>
      <c r="JND372" s="282"/>
      <c r="JNE372" s="283"/>
      <c r="JNF372" s="284"/>
      <c r="JNG372" s="281"/>
      <c r="JNH372" s="282"/>
      <c r="JNI372" s="283"/>
      <c r="JNJ372" s="284"/>
      <c r="JNK372" s="281"/>
      <c r="JNL372" s="282"/>
      <c r="JNM372" s="283"/>
      <c r="JNN372" s="284"/>
      <c r="JNO372" s="281"/>
      <c r="JNP372" s="282"/>
      <c r="JNQ372" s="283"/>
      <c r="JNR372" s="284"/>
      <c r="JNS372" s="281"/>
      <c r="JNT372" s="282"/>
      <c r="JNU372" s="283"/>
      <c r="JNV372" s="284"/>
      <c r="JNW372" s="281"/>
      <c r="JNX372" s="282"/>
      <c r="JNY372" s="283"/>
      <c r="JNZ372" s="284"/>
      <c r="JOA372" s="281"/>
      <c r="JOB372" s="282"/>
      <c r="JOC372" s="283"/>
      <c r="JOD372" s="284"/>
      <c r="JOE372" s="281"/>
      <c r="JOF372" s="282"/>
      <c r="JOG372" s="283"/>
      <c r="JOH372" s="284"/>
      <c r="JOI372" s="281"/>
      <c r="JOJ372" s="282"/>
      <c r="JOK372" s="283"/>
      <c r="JOL372" s="284"/>
      <c r="JOM372" s="281"/>
      <c r="JON372" s="282"/>
      <c r="JOO372" s="283"/>
      <c r="JOP372" s="284"/>
      <c r="JOQ372" s="281"/>
      <c r="JOR372" s="282"/>
      <c r="JOS372" s="283"/>
      <c r="JOT372" s="284"/>
      <c r="JOU372" s="281"/>
      <c r="JOV372" s="282"/>
      <c r="JOW372" s="283"/>
      <c r="JOX372" s="284"/>
      <c r="JOY372" s="281"/>
      <c r="JOZ372" s="282"/>
      <c r="JPA372" s="283"/>
      <c r="JPB372" s="284"/>
      <c r="JPC372" s="120"/>
      <c r="JPD372" s="139"/>
      <c r="JPE372" s="139"/>
      <c r="JPF372" s="140"/>
      <c r="JPG372" s="251"/>
      <c r="JPH372" s="348"/>
      <c r="JPI372" s="381"/>
      <c r="JPJ372" s="390"/>
      <c r="JPK372" s="317"/>
      <c r="JPL372" s="281"/>
      <c r="JPM372" s="282"/>
      <c r="JPN372" s="283"/>
      <c r="JPO372" s="284"/>
      <c r="JPP372" s="281"/>
      <c r="JPQ372" s="282"/>
      <c r="JPR372" s="283"/>
      <c r="JPS372" s="284"/>
      <c r="JPT372" s="281"/>
      <c r="JPU372" s="282"/>
      <c r="JPV372" s="283"/>
      <c r="JPW372" s="284"/>
      <c r="JPX372" s="281"/>
      <c r="JPY372" s="282"/>
      <c r="JPZ372" s="283"/>
      <c r="JQA372" s="284"/>
      <c r="JQB372" s="281"/>
      <c r="JQC372" s="282"/>
      <c r="JQD372" s="283"/>
      <c r="JQE372" s="284"/>
      <c r="JQF372" s="281"/>
      <c r="JQG372" s="282"/>
      <c r="JQH372" s="283"/>
      <c r="JQI372" s="284"/>
      <c r="JQJ372" s="281"/>
      <c r="JQK372" s="282"/>
      <c r="JQL372" s="283"/>
      <c r="JQM372" s="284"/>
      <c r="JQN372" s="281"/>
      <c r="JQO372" s="282"/>
      <c r="JQP372" s="283"/>
      <c r="JQQ372" s="284"/>
      <c r="JQR372" s="281"/>
      <c r="JQS372" s="282"/>
      <c r="JQT372" s="283"/>
      <c r="JQU372" s="284"/>
      <c r="JQV372" s="281"/>
      <c r="JQW372" s="282"/>
      <c r="JQX372" s="283"/>
      <c r="JQY372" s="284"/>
      <c r="JQZ372" s="281"/>
      <c r="JRA372" s="282"/>
      <c r="JRB372" s="283"/>
      <c r="JRC372" s="284"/>
      <c r="JRD372" s="281"/>
      <c r="JRE372" s="282"/>
      <c r="JRF372" s="283"/>
      <c r="JRG372" s="284"/>
      <c r="JRH372" s="281"/>
      <c r="JRI372" s="282"/>
      <c r="JRJ372" s="283"/>
      <c r="JRK372" s="284"/>
      <c r="JRL372" s="281"/>
      <c r="JRM372" s="282"/>
      <c r="JRN372" s="283"/>
      <c r="JRO372" s="284"/>
      <c r="JRP372" s="281"/>
      <c r="JRQ372" s="282"/>
      <c r="JRR372" s="283"/>
      <c r="JRS372" s="284"/>
      <c r="JRT372" s="281"/>
      <c r="JRU372" s="282"/>
      <c r="JRV372" s="283"/>
      <c r="JRW372" s="284"/>
      <c r="JRX372" s="281"/>
      <c r="JRY372" s="282"/>
      <c r="JRZ372" s="283"/>
      <c r="JSA372" s="284"/>
      <c r="JSB372" s="281"/>
      <c r="JSC372" s="282"/>
      <c r="JSD372" s="283"/>
      <c r="JSE372" s="284"/>
      <c r="JSF372" s="281"/>
      <c r="JSG372" s="282"/>
      <c r="JSH372" s="283"/>
      <c r="JSI372" s="284"/>
      <c r="JSJ372" s="281"/>
      <c r="JSK372" s="282"/>
      <c r="JSL372" s="283"/>
      <c r="JSM372" s="284"/>
      <c r="JSN372" s="281"/>
      <c r="JSO372" s="282"/>
      <c r="JSP372" s="283"/>
      <c r="JSQ372" s="284"/>
      <c r="JSR372" s="281"/>
      <c r="JSS372" s="282"/>
      <c r="JST372" s="283"/>
      <c r="JSU372" s="284"/>
      <c r="JSV372" s="281"/>
      <c r="JSW372" s="282"/>
      <c r="JSX372" s="283"/>
      <c r="JSY372" s="284"/>
      <c r="JSZ372" s="281"/>
      <c r="JTA372" s="282"/>
      <c r="JTB372" s="283"/>
      <c r="JTC372" s="284"/>
      <c r="JTD372" s="281"/>
      <c r="JTE372" s="282"/>
      <c r="JTF372" s="283"/>
      <c r="JTG372" s="284"/>
      <c r="JTH372" s="281"/>
      <c r="JTI372" s="282"/>
      <c r="JTJ372" s="283"/>
      <c r="JTK372" s="284"/>
      <c r="JTL372" s="281"/>
      <c r="JTM372" s="282"/>
      <c r="JTN372" s="283"/>
      <c r="JTO372" s="284"/>
      <c r="JTP372" s="281"/>
      <c r="JTQ372" s="282"/>
      <c r="JTR372" s="283"/>
      <c r="JTS372" s="284"/>
      <c r="JTT372" s="281"/>
      <c r="JTU372" s="282"/>
      <c r="JTV372" s="283"/>
      <c r="JTW372" s="284"/>
      <c r="JTX372" s="281"/>
      <c r="JTY372" s="282"/>
      <c r="JTZ372" s="283"/>
      <c r="JUA372" s="284"/>
      <c r="JUB372" s="281"/>
      <c r="JUC372" s="282"/>
      <c r="JUD372" s="283"/>
      <c r="JUE372" s="284"/>
      <c r="JUF372" s="120"/>
      <c r="JUG372" s="139"/>
      <c r="JUH372" s="139"/>
      <c r="JUI372" s="140"/>
      <c r="JUJ372" s="251"/>
      <c r="JUK372" s="348"/>
      <c r="JUL372" s="381"/>
      <c r="JUM372" s="390"/>
      <c r="JUN372" s="317"/>
      <c r="JUO372" s="281"/>
      <c r="JUP372" s="282"/>
      <c r="JUQ372" s="283"/>
      <c r="JUR372" s="284"/>
      <c r="JUS372" s="281"/>
      <c r="JUT372" s="282"/>
      <c r="JUU372" s="283"/>
      <c r="JUV372" s="284"/>
      <c r="JUW372" s="281"/>
      <c r="JUX372" s="282"/>
      <c r="JUY372" s="283"/>
      <c r="JUZ372" s="284"/>
      <c r="JVA372" s="281"/>
      <c r="JVB372" s="282"/>
      <c r="JVC372" s="283"/>
      <c r="JVD372" s="284"/>
      <c r="JVE372" s="281"/>
      <c r="JVF372" s="282"/>
      <c r="JVG372" s="283"/>
      <c r="JVH372" s="284"/>
      <c r="JVI372" s="281"/>
      <c r="JVJ372" s="282"/>
      <c r="JVK372" s="283"/>
      <c r="JVL372" s="284"/>
      <c r="JVM372" s="281"/>
      <c r="JVN372" s="282"/>
      <c r="JVO372" s="283"/>
      <c r="JVP372" s="284"/>
      <c r="JVQ372" s="281"/>
      <c r="JVR372" s="282"/>
      <c r="JVS372" s="283"/>
      <c r="JVT372" s="284"/>
      <c r="JVU372" s="281"/>
      <c r="JVV372" s="282"/>
      <c r="JVW372" s="283"/>
      <c r="JVX372" s="284"/>
      <c r="JVY372" s="281"/>
      <c r="JVZ372" s="282"/>
      <c r="JWA372" s="283"/>
      <c r="JWB372" s="284"/>
      <c r="JWC372" s="281"/>
      <c r="JWD372" s="282"/>
      <c r="JWE372" s="283"/>
      <c r="JWF372" s="284"/>
      <c r="JWG372" s="281"/>
      <c r="JWH372" s="282"/>
      <c r="JWI372" s="283"/>
      <c r="JWJ372" s="284"/>
      <c r="JWK372" s="281"/>
      <c r="JWL372" s="282"/>
      <c r="JWM372" s="283"/>
      <c r="JWN372" s="284"/>
      <c r="JWO372" s="281"/>
      <c r="JWP372" s="282"/>
      <c r="JWQ372" s="283"/>
      <c r="JWR372" s="284"/>
      <c r="JWS372" s="281"/>
      <c r="JWT372" s="282"/>
      <c r="JWU372" s="283"/>
      <c r="JWV372" s="284"/>
      <c r="JWW372" s="281"/>
      <c r="JWX372" s="282"/>
      <c r="JWY372" s="283"/>
      <c r="JWZ372" s="284"/>
      <c r="JXA372" s="281"/>
      <c r="JXB372" s="282"/>
      <c r="JXC372" s="283"/>
      <c r="JXD372" s="284"/>
      <c r="JXE372" s="281"/>
      <c r="JXF372" s="282"/>
      <c r="JXG372" s="283"/>
      <c r="JXH372" s="284"/>
      <c r="JXI372" s="281"/>
      <c r="JXJ372" s="282"/>
      <c r="JXK372" s="283"/>
      <c r="JXL372" s="284"/>
      <c r="JXM372" s="281"/>
      <c r="JXN372" s="282"/>
      <c r="JXO372" s="283"/>
      <c r="JXP372" s="284"/>
      <c r="JXQ372" s="281"/>
      <c r="JXR372" s="282"/>
      <c r="JXS372" s="283"/>
      <c r="JXT372" s="284"/>
      <c r="JXU372" s="281"/>
      <c r="JXV372" s="282"/>
      <c r="JXW372" s="283"/>
      <c r="JXX372" s="284"/>
      <c r="JXY372" s="281"/>
      <c r="JXZ372" s="282"/>
      <c r="JYA372" s="283"/>
      <c r="JYB372" s="284"/>
      <c r="JYC372" s="281"/>
      <c r="JYD372" s="282"/>
      <c r="JYE372" s="283"/>
      <c r="JYF372" s="284"/>
      <c r="JYG372" s="281"/>
      <c r="JYH372" s="282"/>
      <c r="JYI372" s="283"/>
      <c r="JYJ372" s="284"/>
      <c r="JYK372" s="281"/>
      <c r="JYL372" s="282"/>
      <c r="JYM372" s="283"/>
      <c r="JYN372" s="284"/>
      <c r="JYO372" s="281"/>
      <c r="JYP372" s="282"/>
      <c r="JYQ372" s="283"/>
      <c r="JYR372" s="284"/>
      <c r="JYS372" s="281"/>
      <c r="JYT372" s="282"/>
      <c r="JYU372" s="283"/>
      <c r="JYV372" s="284"/>
      <c r="JYW372" s="281"/>
      <c r="JYX372" s="282"/>
      <c r="JYY372" s="283"/>
      <c r="JYZ372" s="284"/>
      <c r="JZA372" s="281"/>
      <c r="JZB372" s="282"/>
      <c r="JZC372" s="283"/>
      <c r="JZD372" s="284"/>
      <c r="JZE372" s="281"/>
      <c r="JZF372" s="282"/>
      <c r="JZG372" s="283"/>
      <c r="JZH372" s="284"/>
      <c r="JZI372" s="120"/>
      <c r="JZJ372" s="139"/>
      <c r="JZK372" s="139"/>
      <c r="JZL372" s="140"/>
      <c r="JZM372" s="251"/>
      <c r="JZN372" s="348"/>
      <c r="JZO372" s="381"/>
      <c r="JZP372" s="390"/>
      <c r="JZQ372" s="317"/>
      <c r="JZR372" s="281"/>
      <c r="JZS372" s="282"/>
      <c r="JZT372" s="283"/>
      <c r="JZU372" s="284"/>
      <c r="JZV372" s="281"/>
      <c r="JZW372" s="282"/>
      <c r="JZX372" s="283"/>
      <c r="JZY372" s="284"/>
      <c r="JZZ372" s="281"/>
      <c r="KAA372" s="282"/>
      <c r="KAB372" s="283"/>
      <c r="KAC372" s="284"/>
      <c r="KAD372" s="281"/>
      <c r="KAE372" s="282"/>
      <c r="KAF372" s="283"/>
      <c r="KAG372" s="284"/>
      <c r="KAH372" s="281"/>
      <c r="KAI372" s="282"/>
      <c r="KAJ372" s="283"/>
      <c r="KAK372" s="284"/>
      <c r="KAL372" s="281"/>
      <c r="KAM372" s="282"/>
      <c r="KAN372" s="283"/>
      <c r="KAO372" s="284"/>
      <c r="KAP372" s="281"/>
      <c r="KAQ372" s="282"/>
      <c r="KAR372" s="283"/>
      <c r="KAS372" s="284"/>
      <c r="KAT372" s="281"/>
      <c r="KAU372" s="282"/>
      <c r="KAV372" s="283"/>
      <c r="KAW372" s="284"/>
      <c r="KAX372" s="281"/>
      <c r="KAY372" s="282"/>
      <c r="KAZ372" s="283"/>
      <c r="KBA372" s="284"/>
      <c r="KBB372" s="281"/>
      <c r="KBC372" s="282"/>
      <c r="KBD372" s="283"/>
      <c r="KBE372" s="284"/>
      <c r="KBF372" s="281"/>
      <c r="KBG372" s="282"/>
      <c r="KBH372" s="283"/>
      <c r="KBI372" s="284"/>
      <c r="KBJ372" s="281"/>
      <c r="KBK372" s="282"/>
      <c r="KBL372" s="283"/>
      <c r="KBM372" s="284"/>
      <c r="KBN372" s="281"/>
      <c r="KBO372" s="282"/>
      <c r="KBP372" s="283"/>
      <c r="KBQ372" s="284"/>
      <c r="KBR372" s="281"/>
      <c r="KBS372" s="282"/>
      <c r="KBT372" s="283"/>
      <c r="KBU372" s="284"/>
      <c r="KBV372" s="281"/>
      <c r="KBW372" s="282"/>
      <c r="KBX372" s="283"/>
      <c r="KBY372" s="284"/>
      <c r="KBZ372" s="281"/>
      <c r="KCA372" s="282"/>
      <c r="KCB372" s="283"/>
      <c r="KCC372" s="284"/>
      <c r="KCD372" s="281"/>
      <c r="KCE372" s="282"/>
      <c r="KCF372" s="283"/>
      <c r="KCG372" s="284"/>
      <c r="KCH372" s="281"/>
      <c r="KCI372" s="282"/>
      <c r="KCJ372" s="283"/>
      <c r="KCK372" s="284"/>
      <c r="KCL372" s="281"/>
      <c r="KCM372" s="282"/>
      <c r="KCN372" s="283"/>
      <c r="KCO372" s="284"/>
      <c r="KCP372" s="281"/>
      <c r="KCQ372" s="282"/>
      <c r="KCR372" s="283"/>
      <c r="KCS372" s="284"/>
      <c r="KCT372" s="281"/>
      <c r="KCU372" s="282"/>
      <c r="KCV372" s="283"/>
      <c r="KCW372" s="284"/>
      <c r="KCX372" s="281"/>
      <c r="KCY372" s="282"/>
      <c r="KCZ372" s="283"/>
      <c r="KDA372" s="284"/>
      <c r="KDB372" s="281"/>
      <c r="KDC372" s="282"/>
      <c r="KDD372" s="283"/>
      <c r="KDE372" s="284"/>
      <c r="KDF372" s="281"/>
      <c r="KDG372" s="282"/>
      <c r="KDH372" s="283"/>
      <c r="KDI372" s="284"/>
      <c r="KDJ372" s="281"/>
      <c r="KDK372" s="282"/>
      <c r="KDL372" s="283"/>
      <c r="KDM372" s="284"/>
      <c r="KDN372" s="281"/>
      <c r="KDO372" s="282"/>
      <c r="KDP372" s="283"/>
      <c r="KDQ372" s="284"/>
      <c r="KDR372" s="281"/>
      <c r="KDS372" s="282"/>
      <c r="KDT372" s="283"/>
      <c r="KDU372" s="284"/>
      <c r="KDV372" s="281"/>
      <c r="KDW372" s="282"/>
      <c r="KDX372" s="283"/>
      <c r="KDY372" s="284"/>
      <c r="KDZ372" s="281"/>
      <c r="KEA372" s="282"/>
      <c r="KEB372" s="283"/>
      <c r="KEC372" s="284"/>
      <c r="KED372" s="281"/>
      <c r="KEE372" s="282"/>
      <c r="KEF372" s="283"/>
      <c r="KEG372" s="284"/>
      <c r="KEH372" s="281"/>
      <c r="KEI372" s="282"/>
      <c r="KEJ372" s="283"/>
      <c r="KEK372" s="284"/>
      <c r="KEL372" s="120"/>
      <c r="KEM372" s="139"/>
      <c r="KEN372" s="139"/>
      <c r="KEO372" s="140"/>
      <c r="KEP372" s="251"/>
      <c r="KEQ372" s="348"/>
      <c r="KER372" s="381"/>
      <c r="KES372" s="390"/>
      <c r="KET372" s="317"/>
      <c r="KEU372" s="281"/>
      <c r="KEV372" s="282"/>
      <c r="KEW372" s="283"/>
      <c r="KEX372" s="284"/>
      <c r="KEY372" s="281"/>
      <c r="KEZ372" s="282"/>
      <c r="KFA372" s="283"/>
      <c r="KFB372" s="284"/>
      <c r="KFC372" s="281"/>
      <c r="KFD372" s="282"/>
      <c r="KFE372" s="283"/>
      <c r="KFF372" s="284"/>
      <c r="KFG372" s="281"/>
      <c r="KFH372" s="282"/>
      <c r="KFI372" s="283"/>
      <c r="KFJ372" s="284"/>
      <c r="KFK372" s="281"/>
      <c r="KFL372" s="282"/>
      <c r="KFM372" s="283"/>
      <c r="KFN372" s="284"/>
      <c r="KFO372" s="281"/>
      <c r="KFP372" s="282"/>
      <c r="KFQ372" s="283"/>
      <c r="KFR372" s="284"/>
      <c r="KFS372" s="281"/>
      <c r="KFT372" s="282"/>
      <c r="KFU372" s="283"/>
      <c r="KFV372" s="284"/>
      <c r="KFW372" s="281"/>
      <c r="KFX372" s="282"/>
      <c r="KFY372" s="283"/>
      <c r="KFZ372" s="284"/>
      <c r="KGA372" s="281"/>
      <c r="KGB372" s="282"/>
      <c r="KGC372" s="283"/>
      <c r="KGD372" s="284"/>
      <c r="KGE372" s="281"/>
      <c r="KGF372" s="282"/>
      <c r="KGG372" s="283"/>
      <c r="KGH372" s="284"/>
      <c r="KGI372" s="281"/>
      <c r="KGJ372" s="282"/>
      <c r="KGK372" s="283"/>
      <c r="KGL372" s="284"/>
      <c r="KGM372" s="281"/>
      <c r="KGN372" s="282"/>
      <c r="KGO372" s="283"/>
      <c r="KGP372" s="284"/>
      <c r="KGQ372" s="281"/>
      <c r="KGR372" s="282"/>
      <c r="KGS372" s="283"/>
      <c r="KGT372" s="284"/>
      <c r="KGU372" s="281"/>
      <c r="KGV372" s="282"/>
      <c r="KGW372" s="283"/>
      <c r="KGX372" s="284"/>
      <c r="KGY372" s="281"/>
      <c r="KGZ372" s="282"/>
      <c r="KHA372" s="283"/>
      <c r="KHB372" s="284"/>
      <c r="KHC372" s="281"/>
      <c r="KHD372" s="282"/>
      <c r="KHE372" s="283"/>
      <c r="KHF372" s="284"/>
      <c r="KHG372" s="281"/>
      <c r="KHH372" s="282"/>
      <c r="KHI372" s="283"/>
      <c r="KHJ372" s="284"/>
      <c r="KHK372" s="281"/>
      <c r="KHL372" s="282"/>
      <c r="KHM372" s="283"/>
      <c r="KHN372" s="284"/>
      <c r="KHO372" s="281"/>
      <c r="KHP372" s="282"/>
      <c r="KHQ372" s="283"/>
      <c r="KHR372" s="284"/>
      <c r="KHS372" s="281"/>
      <c r="KHT372" s="282"/>
      <c r="KHU372" s="283"/>
      <c r="KHV372" s="284"/>
      <c r="KHW372" s="281"/>
      <c r="KHX372" s="282"/>
      <c r="KHY372" s="283"/>
      <c r="KHZ372" s="284"/>
      <c r="KIA372" s="281"/>
      <c r="KIB372" s="282"/>
      <c r="KIC372" s="283"/>
      <c r="KID372" s="284"/>
      <c r="KIE372" s="281"/>
      <c r="KIF372" s="282"/>
      <c r="KIG372" s="283"/>
      <c r="KIH372" s="284"/>
      <c r="KII372" s="281"/>
      <c r="KIJ372" s="282"/>
      <c r="KIK372" s="283"/>
      <c r="KIL372" s="284"/>
      <c r="KIM372" s="281"/>
      <c r="KIN372" s="282"/>
      <c r="KIO372" s="283"/>
      <c r="KIP372" s="284"/>
      <c r="KIQ372" s="281"/>
      <c r="KIR372" s="282"/>
      <c r="KIS372" s="283"/>
      <c r="KIT372" s="284"/>
      <c r="KIU372" s="281"/>
      <c r="KIV372" s="282"/>
      <c r="KIW372" s="283"/>
      <c r="KIX372" s="284"/>
      <c r="KIY372" s="281"/>
      <c r="KIZ372" s="282"/>
      <c r="KJA372" s="283"/>
      <c r="KJB372" s="284"/>
      <c r="KJC372" s="281"/>
      <c r="KJD372" s="282"/>
      <c r="KJE372" s="283"/>
      <c r="KJF372" s="284"/>
      <c r="KJG372" s="281"/>
      <c r="KJH372" s="282"/>
      <c r="KJI372" s="283"/>
      <c r="KJJ372" s="284"/>
      <c r="KJK372" s="281"/>
      <c r="KJL372" s="282"/>
      <c r="KJM372" s="283"/>
      <c r="KJN372" s="284"/>
      <c r="KJO372" s="120"/>
      <c r="KJP372" s="139"/>
      <c r="KJQ372" s="139"/>
      <c r="KJR372" s="140"/>
      <c r="KJS372" s="251"/>
      <c r="KJT372" s="348"/>
      <c r="KJU372" s="381"/>
      <c r="KJV372" s="390"/>
      <c r="KJW372" s="317"/>
      <c r="KJX372" s="281"/>
      <c r="KJY372" s="282"/>
      <c r="KJZ372" s="283"/>
      <c r="KKA372" s="284"/>
      <c r="KKB372" s="281"/>
      <c r="KKC372" s="282"/>
      <c r="KKD372" s="283"/>
      <c r="KKE372" s="284"/>
      <c r="KKF372" s="281"/>
      <c r="KKG372" s="282"/>
      <c r="KKH372" s="283"/>
      <c r="KKI372" s="284"/>
      <c r="KKJ372" s="281"/>
      <c r="KKK372" s="282"/>
      <c r="KKL372" s="283"/>
      <c r="KKM372" s="284"/>
      <c r="KKN372" s="281"/>
      <c r="KKO372" s="282"/>
      <c r="KKP372" s="283"/>
      <c r="KKQ372" s="284"/>
      <c r="KKR372" s="281"/>
      <c r="KKS372" s="282"/>
      <c r="KKT372" s="283"/>
      <c r="KKU372" s="284"/>
      <c r="KKV372" s="281"/>
      <c r="KKW372" s="282"/>
      <c r="KKX372" s="283"/>
      <c r="KKY372" s="284"/>
      <c r="KKZ372" s="281"/>
      <c r="KLA372" s="282"/>
      <c r="KLB372" s="283"/>
      <c r="KLC372" s="284"/>
      <c r="KLD372" s="281"/>
      <c r="KLE372" s="282"/>
      <c r="KLF372" s="283"/>
      <c r="KLG372" s="284"/>
      <c r="KLH372" s="281"/>
      <c r="KLI372" s="282"/>
      <c r="KLJ372" s="283"/>
      <c r="KLK372" s="284"/>
      <c r="KLL372" s="281"/>
      <c r="KLM372" s="282"/>
      <c r="KLN372" s="283"/>
      <c r="KLO372" s="284"/>
      <c r="KLP372" s="281"/>
      <c r="KLQ372" s="282"/>
      <c r="KLR372" s="283"/>
      <c r="KLS372" s="284"/>
      <c r="KLT372" s="281"/>
      <c r="KLU372" s="282"/>
      <c r="KLV372" s="283"/>
      <c r="KLW372" s="284"/>
      <c r="KLX372" s="281"/>
      <c r="KLY372" s="282"/>
      <c r="KLZ372" s="283"/>
      <c r="KMA372" s="284"/>
      <c r="KMB372" s="281"/>
      <c r="KMC372" s="282"/>
      <c r="KMD372" s="283"/>
      <c r="KME372" s="284"/>
      <c r="KMF372" s="281"/>
      <c r="KMG372" s="282"/>
      <c r="KMH372" s="283"/>
      <c r="KMI372" s="284"/>
      <c r="KMJ372" s="281"/>
      <c r="KMK372" s="282"/>
      <c r="KML372" s="283"/>
      <c r="KMM372" s="284"/>
      <c r="KMN372" s="281"/>
      <c r="KMO372" s="282"/>
      <c r="KMP372" s="283"/>
      <c r="KMQ372" s="284"/>
      <c r="KMR372" s="281"/>
      <c r="KMS372" s="282"/>
      <c r="KMT372" s="283"/>
      <c r="KMU372" s="284"/>
      <c r="KMV372" s="281"/>
      <c r="KMW372" s="282"/>
      <c r="KMX372" s="283"/>
      <c r="KMY372" s="284"/>
      <c r="KMZ372" s="281"/>
      <c r="KNA372" s="282"/>
      <c r="KNB372" s="283"/>
      <c r="KNC372" s="284"/>
      <c r="KND372" s="281"/>
      <c r="KNE372" s="282"/>
      <c r="KNF372" s="283"/>
      <c r="KNG372" s="284"/>
      <c r="KNH372" s="281"/>
      <c r="KNI372" s="282"/>
      <c r="KNJ372" s="283"/>
      <c r="KNK372" s="284"/>
      <c r="KNL372" s="281"/>
      <c r="KNM372" s="282"/>
      <c r="KNN372" s="283"/>
      <c r="KNO372" s="284"/>
      <c r="KNP372" s="281"/>
      <c r="KNQ372" s="282"/>
      <c r="KNR372" s="283"/>
      <c r="KNS372" s="284"/>
      <c r="KNT372" s="281"/>
      <c r="KNU372" s="282"/>
      <c r="KNV372" s="283"/>
      <c r="KNW372" s="284"/>
      <c r="KNX372" s="281"/>
      <c r="KNY372" s="282"/>
      <c r="KNZ372" s="283"/>
      <c r="KOA372" s="284"/>
      <c r="KOB372" s="281"/>
      <c r="KOC372" s="282"/>
      <c r="KOD372" s="283"/>
      <c r="KOE372" s="284"/>
      <c r="KOF372" s="281"/>
      <c r="KOG372" s="282"/>
      <c r="KOH372" s="283"/>
      <c r="KOI372" s="284"/>
      <c r="KOJ372" s="281"/>
      <c r="KOK372" s="282"/>
      <c r="KOL372" s="283"/>
      <c r="KOM372" s="284"/>
      <c r="KON372" s="281"/>
      <c r="KOO372" s="282"/>
      <c r="KOP372" s="283"/>
      <c r="KOQ372" s="284"/>
      <c r="KOR372" s="120"/>
      <c r="KOS372" s="139"/>
      <c r="KOT372" s="139"/>
      <c r="KOU372" s="140"/>
      <c r="KOV372" s="251"/>
      <c r="KOW372" s="348"/>
      <c r="KOX372" s="381"/>
      <c r="KOY372" s="390"/>
      <c r="KOZ372" s="317"/>
      <c r="KPA372" s="281"/>
      <c r="KPB372" s="282"/>
      <c r="KPC372" s="283"/>
      <c r="KPD372" s="284"/>
      <c r="KPE372" s="281"/>
      <c r="KPF372" s="282"/>
      <c r="KPG372" s="283"/>
      <c r="KPH372" s="284"/>
      <c r="KPI372" s="281"/>
      <c r="KPJ372" s="282"/>
      <c r="KPK372" s="283"/>
      <c r="KPL372" s="284"/>
      <c r="KPM372" s="281"/>
      <c r="KPN372" s="282"/>
      <c r="KPO372" s="283"/>
      <c r="KPP372" s="284"/>
      <c r="KPQ372" s="281"/>
      <c r="KPR372" s="282"/>
      <c r="KPS372" s="283"/>
      <c r="KPT372" s="284"/>
      <c r="KPU372" s="281"/>
      <c r="KPV372" s="282"/>
      <c r="KPW372" s="283"/>
      <c r="KPX372" s="284"/>
      <c r="KPY372" s="281"/>
      <c r="KPZ372" s="282"/>
      <c r="KQA372" s="283"/>
      <c r="KQB372" s="284"/>
      <c r="KQC372" s="281"/>
      <c r="KQD372" s="282"/>
      <c r="KQE372" s="283"/>
      <c r="KQF372" s="284"/>
      <c r="KQG372" s="281"/>
      <c r="KQH372" s="282"/>
      <c r="KQI372" s="283"/>
      <c r="KQJ372" s="284"/>
      <c r="KQK372" s="281"/>
      <c r="KQL372" s="282"/>
      <c r="KQM372" s="283"/>
      <c r="KQN372" s="284"/>
      <c r="KQO372" s="281"/>
      <c r="KQP372" s="282"/>
      <c r="KQQ372" s="283"/>
      <c r="KQR372" s="284"/>
      <c r="KQS372" s="281"/>
      <c r="KQT372" s="282"/>
      <c r="KQU372" s="283"/>
      <c r="KQV372" s="284"/>
      <c r="KQW372" s="281"/>
      <c r="KQX372" s="282"/>
      <c r="KQY372" s="283"/>
      <c r="KQZ372" s="284"/>
      <c r="KRA372" s="281"/>
      <c r="KRB372" s="282"/>
      <c r="KRC372" s="283"/>
      <c r="KRD372" s="284"/>
      <c r="KRE372" s="281"/>
      <c r="KRF372" s="282"/>
      <c r="KRG372" s="283"/>
      <c r="KRH372" s="284"/>
      <c r="KRI372" s="281"/>
      <c r="KRJ372" s="282"/>
      <c r="KRK372" s="283"/>
      <c r="KRL372" s="284"/>
      <c r="KRM372" s="281"/>
      <c r="KRN372" s="282"/>
      <c r="KRO372" s="283"/>
      <c r="KRP372" s="284"/>
      <c r="KRQ372" s="281"/>
      <c r="KRR372" s="282"/>
      <c r="KRS372" s="283"/>
      <c r="KRT372" s="284"/>
      <c r="KRU372" s="281"/>
      <c r="KRV372" s="282"/>
      <c r="KRW372" s="283"/>
      <c r="KRX372" s="284"/>
      <c r="KRY372" s="281"/>
      <c r="KRZ372" s="282"/>
      <c r="KSA372" s="283"/>
      <c r="KSB372" s="284"/>
      <c r="KSC372" s="281"/>
      <c r="KSD372" s="282"/>
      <c r="KSE372" s="283"/>
      <c r="KSF372" s="284"/>
      <c r="KSG372" s="281"/>
      <c r="KSH372" s="282"/>
      <c r="KSI372" s="283"/>
      <c r="KSJ372" s="284"/>
      <c r="KSK372" s="281"/>
      <c r="KSL372" s="282"/>
      <c r="KSM372" s="283"/>
      <c r="KSN372" s="284"/>
      <c r="KSO372" s="281"/>
      <c r="KSP372" s="282"/>
      <c r="KSQ372" s="283"/>
      <c r="KSR372" s="284"/>
      <c r="KSS372" s="281"/>
      <c r="KST372" s="282"/>
      <c r="KSU372" s="283"/>
      <c r="KSV372" s="284"/>
      <c r="KSW372" s="281"/>
      <c r="KSX372" s="282"/>
      <c r="KSY372" s="283"/>
      <c r="KSZ372" s="284"/>
      <c r="KTA372" s="281"/>
      <c r="KTB372" s="282"/>
      <c r="KTC372" s="283"/>
      <c r="KTD372" s="284"/>
      <c r="KTE372" s="281"/>
      <c r="KTF372" s="282"/>
      <c r="KTG372" s="283"/>
      <c r="KTH372" s="284"/>
      <c r="KTI372" s="281"/>
      <c r="KTJ372" s="282"/>
      <c r="KTK372" s="283"/>
      <c r="KTL372" s="284"/>
      <c r="KTM372" s="281"/>
      <c r="KTN372" s="282"/>
      <c r="KTO372" s="283"/>
      <c r="KTP372" s="284"/>
      <c r="KTQ372" s="281"/>
      <c r="KTR372" s="282"/>
      <c r="KTS372" s="283"/>
      <c r="KTT372" s="284"/>
      <c r="KTU372" s="120"/>
      <c r="KTV372" s="139"/>
      <c r="KTW372" s="139"/>
      <c r="KTX372" s="140"/>
      <c r="KTY372" s="251"/>
      <c r="KTZ372" s="348"/>
      <c r="KUA372" s="381"/>
      <c r="KUB372" s="390"/>
      <c r="KUC372" s="317"/>
      <c r="KUD372" s="281"/>
      <c r="KUE372" s="282"/>
      <c r="KUF372" s="283"/>
      <c r="KUG372" s="284"/>
      <c r="KUH372" s="281"/>
      <c r="KUI372" s="282"/>
      <c r="KUJ372" s="283"/>
      <c r="KUK372" s="284"/>
      <c r="KUL372" s="281"/>
      <c r="KUM372" s="282"/>
      <c r="KUN372" s="283"/>
      <c r="KUO372" s="284"/>
      <c r="KUP372" s="281"/>
      <c r="KUQ372" s="282"/>
      <c r="KUR372" s="283"/>
      <c r="KUS372" s="284"/>
      <c r="KUT372" s="281"/>
      <c r="KUU372" s="282"/>
      <c r="KUV372" s="283"/>
      <c r="KUW372" s="284"/>
      <c r="KUX372" s="281"/>
      <c r="KUY372" s="282"/>
      <c r="KUZ372" s="283"/>
      <c r="KVA372" s="284"/>
      <c r="KVB372" s="281"/>
      <c r="KVC372" s="282"/>
      <c r="KVD372" s="283"/>
      <c r="KVE372" s="284"/>
      <c r="KVF372" s="281"/>
      <c r="KVG372" s="282"/>
      <c r="KVH372" s="283"/>
      <c r="KVI372" s="284"/>
      <c r="KVJ372" s="281"/>
      <c r="KVK372" s="282"/>
      <c r="KVL372" s="283"/>
      <c r="KVM372" s="284"/>
      <c r="KVN372" s="281"/>
      <c r="KVO372" s="282"/>
      <c r="KVP372" s="283"/>
      <c r="KVQ372" s="284"/>
      <c r="KVR372" s="281"/>
      <c r="KVS372" s="282"/>
      <c r="KVT372" s="283"/>
      <c r="KVU372" s="284"/>
      <c r="KVV372" s="281"/>
      <c r="KVW372" s="282"/>
      <c r="KVX372" s="283"/>
      <c r="KVY372" s="284"/>
      <c r="KVZ372" s="281"/>
      <c r="KWA372" s="282"/>
      <c r="KWB372" s="283"/>
      <c r="KWC372" s="284"/>
      <c r="KWD372" s="281"/>
      <c r="KWE372" s="282"/>
      <c r="KWF372" s="283"/>
      <c r="KWG372" s="284"/>
      <c r="KWH372" s="281"/>
      <c r="KWI372" s="282"/>
      <c r="KWJ372" s="283"/>
      <c r="KWK372" s="284"/>
      <c r="KWL372" s="281"/>
      <c r="KWM372" s="282"/>
      <c r="KWN372" s="283"/>
      <c r="KWO372" s="284"/>
      <c r="KWP372" s="281"/>
      <c r="KWQ372" s="282"/>
      <c r="KWR372" s="283"/>
      <c r="KWS372" s="284"/>
      <c r="KWT372" s="281"/>
      <c r="KWU372" s="282"/>
      <c r="KWV372" s="283"/>
      <c r="KWW372" s="284"/>
      <c r="KWX372" s="281"/>
      <c r="KWY372" s="282"/>
      <c r="KWZ372" s="283"/>
      <c r="KXA372" s="284"/>
      <c r="KXB372" s="281"/>
      <c r="KXC372" s="282"/>
      <c r="KXD372" s="283"/>
      <c r="KXE372" s="284"/>
      <c r="KXF372" s="281"/>
      <c r="KXG372" s="282"/>
      <c r="KXH372" s="283"/>
      <c r="KXI372" s="284"/>
      <c r="KXJ372" s="281"/>
      <c r="KXK372" s="282"/>
      <c r="KXL372" s="283"/>
      <c r="KXM372" s="284"/>
      <c r="KXN372" s="281"/>
      <c r="KXO372" s="282"/>
      <c r="KXP372" s="283"/>
      <c r="KXQ372" s="284"/>
      <c r="KXR372" s="281"/>
      <c r="KXS372" s="282"/>
      <c r="KXT372" s="283"/>
      <c r="KXU372" s="284"/>
      <c r="KXV372" s="281"/>
      <c r="KXW372" s="282"/>
      <c r="KXX372" s="283"/>
      <c r="KXY372" s="284"/>
      <c r="KXZ372" s="281"/>
      <c r="KYA372" s="282"/>
      <c r="KYB372" s="283"/>
      <c r="KYC372" s="284"/>
      <c r="KYD372" s="281"/>
      <c r="KYE372" s="282"/>
      <c r="KYF372" s="283"/>
      <c r="KYG372" s="284"/>
      <c r="KYH372" s="281"/>
      <c r="KYI372" s="282"/>
      <c r="KYJ372" s="283"/>
      <c r="KYK372" s="284"/>
      <c r="KYL372" s="281"/>
      <c r="KYM372" s="282"/>
      <c r="KYN372" s="283"/>
      <c r="KYO372" s="284"/>
      <c r="KYP372" s="281"/>
      <c r="KYQ372" s="282"/>
      <c r="KYR372" s="283"/>
      <c r="KYS372" s="284"/>
      <c r="KYT372" s="281"/>
      <c r="KYU372" s="282"/>
      <c r="KYV372" s="283"/>
      <c r="KYW372" s="284"/>
      <c r="KYX372" s="120"/>
      <c r="KYY372" s="139"/>
      <c r="KYZ372" s="139"/>
      <c r="KZA372" s="140"/>
      <c r="KZB372" s="251"/>
      <c r="KZC372" s="348"/>
      <c r="KZD372" s="381"/>
      <c r="KZE372" s="390"/>
      <c r="KZF372" s="317"/>
      <c r="KZG372" s="281"/>
      <c r="KZH372" s="282"/>
      <c r="KZI372" s="283"/>
      <c r="KZJ372" s="284"/>
      <c r="KZK372" s="281"/>
      <c r="KZL372" s="282"/>
      <c r="KZM372" s="283"/>
      <c r="KZN372" s="284"/>
      <c r="KZO372" s="281"/>
      <c r="KZP372" s="282"/>
      <c r="KZQ372" s="283"/>
      <c r="KZR372" s="284"/>
      <c r="KZS372" s="281"/>
      <c r="KZT372" s="282"/>
      <c r="KZU372" s="283"/>
      <c r="KZV372" s="284"/>
      <c r="KZW372" s="281"/>
      <c r="KZX372" s="282"/>
      <c r="KZY372" s="283"/>
      <c r="KZZ372" s="284"/>
      <c r="LAA372" s="281"/>
      <c r="LAB372" s="282"/>
      <c r="LAC372" s="283"/>
      <c r="LAD372" s="284"/>
      <c r="LAE372" s="281"/>
      <c r="LAF372" s="282"/>
      <c r="LAG372" s="283"/>
      <c r="LAH372" s="284"/>
      <c r="LAI372" s="281"/>
      <c r="LAJ372" s="282"/>
      <c r="LAK372" s="283"/>
      <c r="LAL372" s="284"/>
      <c r="LAM372" s="281"/>
      <c r="LAN372" s="282"/>
      <c r="LAO372" s="283"/>
      <c r="LAP372" s="284"/>
      <c r="LAQ372" s="281"/>
      <c r="LAR372" s="282"/>
      <c r="LAS372" s="283"/>
      <c r="LAT372" s="284"/>
      <c r="LAU372" s="281"/>
      <c r="LAV372" s="282"/>
      <c r="LAW372" s="283"/>
      <c r="LAX372" s="284"/>
      <c r="LAY372" s="281"/>
      <c r="LAZ372" s="282"/>
      <c r="LBA372" s="283"/>
      <c r="LBB372" s="284"/>
      <c r="LBC372" s="281"/>
      <c r="LBD372" s="282"/>
      <c r="LBE372" s="283"/>
      <c r="LBF372" s="284"/>
      <c r="LBG372" s="281"/>
      <c r="LBH372" s="282"/>
      <c r="LBI372" s="283"/>
      <c r="LBJ372" s="284"/>
      <c r="LBK372" s="281"/>
      <c r="LBL372" s="282"/>
      <c r="LBM372" s="283"/>
      <c r="LBN372" s="284"/>
      <c r="LBO372" s="281"/>
      <c r="LBP372" s="282"/>
      <c r="LBQ372" s="283"/>
      <c r="LBR372" s="284"/>
      <c r="LBS372" s="281"/>
      <c r="LBT372" s="282"/>
      <c r="LBU372" s="283"/>
      <c r="LBV372" s="284"/>
      <c r="LBW372" s="281"/>
      <c r="LBX372" s="282"/>
      <c r="LBY372" s="283"/>
      <c r="LBZ372" s="284"/>
      <c r="LCA372" s="281"/>
      <c r="LCB372" s="282"/>
      <c r="LCC372" s="283"/>
      <c r="LCD372" s="284"/>
      <c r="LCE372" s="281"/>
      <c r="LCF372" s="282"/>
      <c r="LCG372" s="283"/>
      <c r="LCH372" s="284"/>
      <c r="LCI372" s="281"/>
      <c r="LCJ372" s="282"/>
      <c r="LCK372" s="283"/>
      <c r="LCL372" s="284"/>
      <c r="LCM372" s="281"/>
      <c r="LCN372" s="282"/>
      <c r="LCO372" s="283"/>
      <c r="LCP372" s="284"/>
      <c r="LCQ372" s="281"/>
      <c r="LCR372" s="282"/>
      <c r="LCS372" s="283"/>
      <c r="LCT372" s="284"/>
      <c r="LCU372" s="281"/>
      <c r="LCV372" s="282"/>
      <c r="LCW372" s="283"/>
      <c r="LCX372" s="284"/>
      <c r="LCY372" s="281"/>
      <c r="LCZ372" s="282"/>
      <c r="LDA372" s="283"/>
      <c r="LDB372" s="284"/>
      <c r="LDC372" s="281"/>
      <c r="LDD372" s="282"/>
      <c r="LDE372" s="283"/>
      <c r="LDF372" s="284"/>
      <c r="LDG372" s="281"/>
      <c r="LDH372" s="282"/>
      <c r="LDI372" s="283"/>
      <c r="LDJ372" s="284"/>
      <c r="LDK372" s="281"/>
      <c r="LDL372" s="282"/>
      <c r="LDM372" s="283"/>
      <c r="LDN372" s="284"/>
      <c r="LDO372" s="281"/>
      <c r="LDP372" s="282"/>
      <c r="LDQ372" s="283"/>
      <c r="LDR372" s="284"/>
      <c r="LDS372" s="281"/>
      <c r="LDT372" s="282"/>
      <c r="LDU372" s="283"/>
      <c r="LDV372" s="284"/>
      <c r="LDW372" s="281"/>
      <c r="LDX372" s="282"/>
      <c r="LDY372" s="283"/>
      <c r="LDZ372" s="284"/>
      <c r="LEA372" s="120"/>
      <c r="LEB372" s="139"/>
      <c r="LEC372" s="139"/>
      <c r="LED372" s="140"/>
      <c r="LEE372" s="251"/>
      <c r="LEF372" s="348"/>
      <c r="LEG372" s="381"/>
      <c r="LEH372" s="390"/>
      <c r="LEI372" s="317"/>
      <c r="LEJ372" s="281"/>
      <c r="LEK372" s="282"/>
      <c r="LEL372" s="283"/>
      <c r="LEM372" s="284"/>
      <c r="LEN372" s="281"/>
      <c r="LEO372" s="282"/>
      <c r="LEP372" s="283"/>
      <c r="LEQ372" s="284"/>
      <c r="LER372" s="281"/>
      <c r="LES372" s="282"/>
      <c r="LET372" s="283"/>
      <c r="LEU372" s="284"/>
      <c r="LEV372" s="281"/>
      <c r="LEW372" s="282"/>
      <c r="LEX372" s="283"/>
      <c r="LEY372" s="284"/>
      <c r="LEZ372" s="281"/>
      <c r="LFA372" s="282"/>
      <c r="LFB372" s="283"/>
      <c r="LFC372" s="284"/>
      <c r="LFD372" s="281"/>
      <c r="LFE372" s="282"/>
      <c r="LFF372" s="283"/>
      <c r="LFG372" s="284"/>
      <c r="LFH372" s="281"/>
      <c r="LFI372" s="282"/>
      <c r="LFJ372" s="283"/>
      <c r="LFK372" s="284"/>
      <c r="LFL372" s="281"/>
      <c r="LFM372" s="282"/>
      <c r="LFN372" s="283"/>
      <c r="LFO372" s="284"/>
      <c r="LFP372" s="281"/>
      <c r="LFQ372" s="282"/>
      <c r="LFR372" s="283"/>
      <c r="LFS372" s="284"/>
      <c r="LFT372" s="281"/>
      <c r="LFU372" s="282"/>
      <c r="LFV372" s="283"/>
      <c r="LFW372" s="284"/>
      <c r="LFX372" s="281"/>
      <c r="LFY372" s="282"/>
      <c r="LFZ372" s="283"/>
      <c r="LGA372" s="284"/>
      <c r="LGB372" s="281"/>
      <c r="LGC372" s="282"/>
      <c r="LGD372" s="283"/>
      <c r="LGE372" s="284"/>
      <c r="LGF372" s="281"/>
      <c r="LGG372" s="282"/>
      <c r="LGH372" s="283"/>
      <c r="LGI372" s="284"/>
      <c r="LGJ372" s="281"/>
      <c r="LGK372" s="282"/>
      <c r="LGL372" s="283"/>
      <c r="LGM372" s="284"/>
      <c r="LGN372" s="281"/>
      <c r="LGO372" s="282"/>
      <c r="LGP372" s="283"/>
      <c r="LGQ372" s="284"/>
      <c r="LGR372" s="281"/>
      <c r="LGS372" s="282"/>
      <c r="LGT372" s="283"/>
      <c r="LGU372" s="284"/>
      <c r="LGV372" s="281"/>
      <c r="LGW372" s="282"/>
      <c r="LGX372" s="283"/>
      <c r="LGY372" s="284"/>
      <c r="LGZ372" s="281"/>
      <c r="LHA372" s="282"/>
      <c r="LHB372" s="283"/>
      <c r="LHC372" s="284"/>
      <c r="LHD372" s="281"/>
      <c r="LHE372" s="282"/>
      <c r="LHF372" s="283"/>
      <c r="LHG372" s="284"/>
      <c r="LHH372" s="281"/>
      <c r="LHI372" s="282"/>
      <c r="LHJ372" s="283"/>
      <c r="LHK372" s="284"/>
      <c r="LHL372" s="281"/>
      <c r="LHM372" s="282"/>
      <c r="LHN372" s="283"/>
      <c r="LHO372" s="284"/>
      <c r="LHP372" s="281"/>
      <c r="LHQ372" s="282"/>
      <c r="LHR372" s="283"/>
      <c r="LHS372" s="284"/>
      <c r="LHT372" s="281"/>
      <c r="LHU372" s="282"/>
      <c r="LHV372" s="283"/>
      <c r="LHW372" s="284"/>
      <c r="LHX372" s="281"/>
      <c r="LHY372" s="282"/>
      <c r="LHZ372" s="283"/>
      <c r="LIA372" s="284"/>
      <c r="LIB372" s="281"/>
      <c r="LIC372" s="282"/>
      <c r="LID372" s="283"/>
      <c r="LIE372" s="284"/>
      <c r="LIF372" s="281"/>
      <c r="LIG372" s="282"/>
      <c r="LIH372" s="283"/>
      <c r="LII372" s="284"/>
      <c r="LIJ372" s="281"/>
      <c r="LIK372" s="282"/>
      <c r="LIL372" s="283"/>
      <c r="LIM372" s="284"/>
      <c r="LIN372" s="281"/>
      <c r="LIO372" s="282"/>
      <c r="LIP372" s="283"/>
      <c r="LIQ372" s="284"/>
      <c r="LIR372" s="281"/>
      <c r="LIS372" s="282"/>
      <c r="LIT372" s="283"/>
      <c r="LIU372" s="284"/>
      <c r="LIV372" s="281"/>
      <c r="LIW372" s="282"/>
      <c r="LIX372" s="283"/>
      <c r="LIY372" s="284"/>
      <c r="LIZ372" s="281"/>
      <c r="LJA372" s="282"/>
      <c r="LJB372" s="283"/>
      <c r="LJC372" s="284"/>
      <c r="LJD372" s="120"/>
      <c r="LJE372" s="139"/>
      <c r="LJF372" s="139"/>
      <c r="LJG372" s="140"/>
      <c r="LJH372" s="251"/>
      <c r="LJI372" s="348"/>
      <c r="LJJ372" s="381"/>
      <c r="LJK372" s="390"/>
      <c r="LJL372" s="317"/>
      <c r="LJM372" s="281"/>
      <c r="LJN372" s="282"/>
      <c r="LJO372" s="283"/>
      <c r="LJP372" s="284"/>
      <c r="LJQ372" s="281"/>
      <c r="LJR372" s="282"/>
      <c r="LJS372" s="283"/>
      <c r="LJT372" s="284"/>
      <c r="LJU372" s="281"/>
      <c r="LJV372" s="282"/>
      <c r="LJW372" s="283"/>
      <c r="LJX372" s="284"/>
      <c r="LJY372" s="281"/>
      <c r="LJZ372" s="282"/>
      <c r="LKA372" s="283"/>
      <c r="LKB372" s="284"/>
      <c r="LKC372" s="281"/>
      <c r="LKD372" s="282"/>
      <c r="LKE372" s="283"/>
      <c r="LKF372" s="284"/>
      <c r="LKG372" s="281"/>
      <c r="LKH372" s="282"/>
      <c r="LKI372" s="283"/>
      <c r="LKJ372" s="284"/>
      <c r="LKK372" s="281"/>
      <c r="LKL372" s="282"/>
      <c r="LKM372" s="283"/>
      <c r="LKN372" s="284"/>
      <c r="LKO372" s="281"/>
      <c r="LKP372" s="282"/>
      <c r="LKQ372" s="283"/>
      <c r="LKR372" s="284"/>
      <c r="LKS372" s="281"/>
      <c r="LKT372" s="282"/>
      <c r="LKU372" s="283"/>
      <c r="LKV372" s="284"/>
      <c r="LKW372" s="281"/>
      <c r="LKX372" s="282"/>
      <c r="LKY372" s="283"/>
      <c r="LKZ372" s="284"/>
      <c r="LLA372" s="281"/>
      <c r="LLB372" s="282"/>
      <c r="LLC372" s="283"/>
      <c r="LLD372" s="284"/>
      <c r="LLE372" s="281"/>
      <c r="LLF372" s="282"/>
      <c r="LLG372" s="283"/>
      <c r="LLH372" s="284"/>
      <c r="LLI372" s="281"/>
      <c r="LLJ372" s="282"/>
      <c r="LLK372" s="283"/>
      <c r="LLL372" s="284"/>
      <c r="LLM372" s="281"/>
      <c r="LLN372" s="282"/>
      <c r="LLO372" s="283"/>
      <c r="LLP372" s="284"/>
      <c r="LLQ372" s="281"/>
      <c r="LLR372" s="282"/>
      <c r="LLS372" s="283"/>
      <c r="LLT372" s="284"/>
      <c r="LLU372" s="281"/>
      <c r="LLV372" s="282"/>
      <c r="LLW372" s="283"/>
      <c r="LLX372" s="284"/>
      <c r="LLY372" s="281"/>
      <c r="LLZ372" s="282"/>
      <c r="LMA372" s="283"/>
      <c r="LMB372" s="284"/>
      <c r="LMC372" s="281"/>
      <c r="LMD372" s="282"/>
      <c r="LME372" s="283"/>
      <c r="LMF372" s="284"/>
      <c r="LMG372" s="281"/>
      <c r="LMH372" s="282"/>
      <c r="LMI372" s="283"/>
      <c r="LMJ372" s="284"/>
      <c r="LMK372" s="281"/>
      <c r="LML372" s="282"/>
      <c r="LMM372" s="283"/>
      <c r="LMN372" s="284"/>
      <c r="LMO372" s="281"/>
      <c r="LMP372" s="282"/>
      <c r="LMQ372" s="283"/>
      <c r="LMR372" s="284"/>
      <c r="LMS372" s="281"/>
      <c r="LMT372" s="282"/>
      <c r="LMU372" s="283"/>
      <c r="LMV372" s="284"/>
      <c r="LMW372" s="281"/>
      <c r="LMX372" s="282"/>
      <c r="LMY372" s="283"/>
      <c r="LMZ372" s="284"/>
      <c r="LNA372" s="281"/>
      <c r="LNB372" s="282"/>
      <c r="LNC372" s="283"/>
      <c r="LND372" s="284"/>
      <c r="LNE372" s="281"/>
      <c r="LNF372" s="282"/>
      <c r="LNG372" s="283"/>
      <c r="LNH372" s="284"/>
      <c r="LNI372" s="281"/>
      <c r="LNJ372" s="282"/>
      <c r="LNK372" s="283"/>
      <c r="LNL372" s="284"/>
      <c r="LNM372" s="281"/>
      <c r="LNN372" s="282"/>
      <c r="LNO372" s="283"/>
      <c r="LNP372" s="284"/>
      <c r="LNQ372" s="281"/>
      <c r="LNR372" s="282"/>
      <c r="LNS372" s="283"/>
      <c r="LNT372" s="284"/>
      <c r="LNU372" s="281"/>
      <c r="LNV372" s="282"/>
      <c r="LNW372" s="283"/>
      <c r="LNX372" s="284"/>
      <c r="LNY372" s="281"/>
      <c r="LNZ372" s="282"/>
      <c r="LOA372" s="283"/>
      <c r="LOB372" s="284"/>
      <c r="LOC372" s="281"/>
      <c r="LOD372" s="282"/>
      <c r="LOE372" s="283"/>
      <c r="LOF372" s="284"/>
      <c r="LOG372" s="120"/>
      <c r="LOH372" s="139"/>
      <c r="LOI372" s="139"/>
      <c r="LOJ372" s="140"/>
      <c r="LOK372" s="251"/>
      <c r="LOL372" s="348"/>
      <c r="LOM372" s="381"/>
      <c r="LON372" s="390"/>
      <c r="LOO372" s="317"/>
      <c r="LOP372" s="281"/>
      <c r="LOQ372" s="282"/>
      <c r="LOR372" s="283"/>
      <c r="LOS372" s="284"/>
      <c r="LOT372" s="281"/>
      <c r="LOU372" s="282"/>
      <c r="LOV372" s="283"/>
      <c r="LOW372" s="284"/>
      <c r="LOX372" s="281"/>
      <c r="LOY372" s="282"/>
      <c r="LOZ372" s="283"/>
      <c r="LPA372" s="284"/>
      <c r="LPB372" s="281"/>
      <c r="LPC372" s="282"/>
      <c r="LPD372" s="283"/>
      <c r="LPE372" s="284"/>
      <c r="LPF372" s="281"/>
      <c r="LPG372" s="282"/>
      <c r="LPH372" s="283"/>
      <c r="LPI372" s="284"/>
      <c r="LPJ372" s="281"/>
      <c r="LPK372" s="282"/>
      <c r="LPL372" s="283"/>
      <c r="LPM372" s="284"/>
      <c r="LPN372" s="281"/>
      <c r="LPO372" s="282"/>
      <c r="LPP372" s="283"/>
      <c r="LPQ372" s="284"/>
      <c r="LPR372" s="281"/>
      <c r="LPS372" s="282"/>
      <c r="LPT372" s="283"/>
      <c r="LPU372" s="284"/>
      <c r="LPV372" s="281"/>
      <c r="LPW372" s="282"/>
      <c r="LPX372" s="283"/>
      <c r="LPY372" s="284"/>
      <c r="LPZ372" s="281"/>
      <c r="LQA372" s="282"/>
      <c r="LQB372" s="283"/>
      <c r="LQC372" s="284"/>
      <c r="LQD372" s="281"/>
      <c r="LQE372" s="282"/>
      <c r="LQF372" s="283"/>
      <c r="LQG372" s="284"/>
      <c r="LQH372" s="281"/>
      <c r="LQI372" s="282"/>
      <c r="LQJ372" s="283"/>
      <c r="LQK372" s="284"/>
      <c r="LQL372" s="281"/>
      <c r="LQM372" s="282"/>
      <c r="LQN372" s="283"/>
      <c r="LQO372" s="284"/>
      <c r="LQP372" s="281"/>
      <c r="LQQ372" s="282"/>
      <c r="LQR372" s="283"/>
      <c r="LQS372" s="284"/>
      <c r="LQT372" s="281"/>
      <c r="LQU372" s="282"/>
      <c r="LQV372" s="283"/>
      <c r="LQW372" s="284"/>
      <c r="LQX372" s="281"/>
      <c r="LQY372" s="282"/>
      <c r="LQZ372" s="283"/>
      <c r="LRA372" s="284"/>
      <c r="LRB372" s="281"/>
      <c r="LRC372" s="282"/>
      <c r="LRD372" s="283"/>
      <c r="LRE372" s="284"/>
      <c r="LRF372" s="281"/>
      <c r="LRG372" s="282"/>
      <c r="LRH372" s="283"/>
      <c r="LRI372" s="284"/>
      <c r="LRJ372" s="281"/>
      <c r="LRK372" s="282"/>
      <c r="LRL372" s="283"/>
      <c r="LRM372" s="284"/>
      <c r="LRN372" s="281"/>
      <c r="LRO372" s="282"/>
      <c r="LRP372" s="283"/>
      <c r="LRQ372" s="284"/>
      <c r="LRR372" s="281"/>
      <c r="LRS372" s="282"/>
      <c r="LRT372" s="283"/>
      <c r="LRU372" s="284"/>
      <c r="LRV372" s="281"/>
      <c r="LRW372" s="282"/>
      <c r="LRX372" s="283"/>
      <c r="LRY372" s="284"/>
      <c r="LRZ372" s="281"/>
      <c r="LSA372" s="282"/>
      <c r="LSB372" s="283"/>
      <c r="LSC372" s="284"/>
      <c r="LSD372" s="281"/>
      <c r="LSE372" s="282"/>
      <c r="LSF372" s="283"/>
      <c r="LSG372" s="284"/>
      <c r="LSH372" s="281"/>
      <c r="LSI372" s="282"/>
      <c r="LSJ372" s="283"/>
      <c r="LSK372" s="284"/>
      <c r="LSL372" s="281"/>
      <c r="LSM372" s="282"/>
      <c r="LSN372" s="283"/>
      <c r="LSO372" s="284"/>
      <c r="LSP372" s="281"/>
      <c r="LSQ372" s="282"/>
      <c r="LSR372" s="283"/>
      <c r="LSS372" s="284"/>
      <c r="LST372" s="281"/>
      <c r="LSU372" s="282"/>
      <c r="LSV372" s="283"/>
      <c r="LSW372" s="284"/>
      <c r="LSX372" s="281"/>
      <c r="LSY372" s="282"/>
      <c r="LSZ372" s="283"/>
      <c r="LTA372" s="284"/>
      <c r="LTB372" s="281"/>
      <c r="LTC372" s="282"/>
      <c r="LTD372" s="283"/>
      <c r="LTE372" s="284"/>
      <c r="LTF372" s="281"/>
      <c r="LTG372" s="282"/>
      <c r="LTH372" s="283"/>
      <c r="LTI372" s="284"/>
      <c r="LTJ372" s="120"/>
      <c r="LTK372" s="139"/>
      <c r="LTL372" s="139"/>
      <c r="LTM372" s="140"/>
      <c r="LTN372" s="251"/>
      <c r="LTO372" s="348"/>
      <c r="LTP372" s="381"/>
      <c r="LTQ372" s="390"/>
      <c r="LTR372" s="317"/>
      <c r="LTS372" s="281"/>
      <c r="LTT372" s="282"/>
      <c r="LTU372" s="283"/>
      <c r="LTV372" s="284"/>
      <c r="LTW372" s="281"/>
      <c r="LTX372" s="282"/>
      <c r="LTY372" s="283"/>
      <c r="LTZ372" s="284"/>
      <c r="LUA372" s="281"/>
      <c r="LUB372" s="282"/>
      <c r="LUC372" s="283"/>
      <c r="LUD372" s="284"/>
      <c r="LUE372" s="281"/>
      <c r="LUF372" s="282"/>
      <c r="LUG372" s="283"/>
      <c r="LUH372" s="284"/>
      <c r="LUI372" s="281"/>
      <c r="LUJ372" s="282"/>
      <c r="LUK372" s="283"/>
      <c r="LUL372" s="284"/>
      <c r="LUM372" s="281"/>
      <c r="LUN372" s="282"/>
      <c r="LUO372" s="283"/>
      <c r="LUP372" s="284"/>
      <c r="LUQ372" s="281"/>
      <c r="LUR372" s="282"/>
      <c r="LUS372" s="283"/>
      <c r="LUT372" s="284"/>
      <c r="LUU372" s="281"/>
      <c r="LUV372" s="282"/>
      <c r="LUW372" s="283"/>
      <c r="LUX372" s="284"/>
      <c r="LUY372" s="281"/>
      <c r="LUZ372" s="282"/>
      <c r="LVA372" s="283"/>
      <c r="LVB372" s="284"/>
      <c r="LVC372" s="281"/>
      <c r="LVD372" s="282"/>
      <c r="LVE372" s="283"/>
      <c r="LVF372" s="284"/>
      <c r="LVG372" s="281"/>
      <c r="LVH372" s="282"/>
      <c r="LVI372" s="283"/>
      <c r="LVJ372" s="284"/>
      <c r="LVK372" s="281"/>
      <c r="LVL372" s="282"/>
      <c r="LVM372" s="283"/>
      <c r="LVN372" s="284"/>
      <c r="LVO372" s="281"/>
      <c r="LVP372" s="282"/>
      <c r="LVQ372" s="283"/>
      <c r="LVR372" s="284"/>
      <c r="LVS372" s="281"/>
      <c r="LVT372" s="282"/>
      <c r="LVU372" s="283"/>
      <c r="LVV372" s="284"/>
      <c r="LVW372" s="281"/>
      <c r="LVX372" s="282"/>
      <c r="LVY372" s="283"/>
      <c r="LVZ372" s="284"/>
      <c r="LWA372" s="281"/>
      <c r="LWB372" s="282"/>
      <c r="LWC372" s="283"/>
      <c r="LWD372" s="284"/>
      <c r="LWE372" s="281"/>
      <c r="LWF372" s="282"/>
      <c r="LWG372" s="283"/>
      <c r="LWH372" s="284"/>
      <c r="LWI372" s="281"/>
      <c r="LWJ372" s="282"/>
      <c r="LWK372" s="283"/>
      <c r="LWL372" s="284"/>
      <c r="LWM372" s="281"/>
      <c r="LWN372" s="282"/>
      <c r="LWO372" s="283"/>
      <c r="LWP372" s="284"/>
      <c r="LWQ372" s="281"/>
      <c r="LWR372" s="282"/>
      <c r="LWS372" s="283"/>
      <c r="LWT372" s="284"/>
      <c r="LWU372" s="281"/>
      <c r="LWV372" s="282"/>
      <c r="LWW372" s="283"/>
      <c r="LWX372" s="284"/>
      <c r="LWY372" s="281"/>
      <c r="LWZ372" s="282"/>
      <c r="LXA372" s="283"/>
      <c r="LXB372" s="284"/>
      <c r="LXC372" s="281"/>
      <c r="LXD372" s="282"/>
      <c r="LXE372" s="283"/>
      <c r="LXF372" s="284"/>
      <c r="LXG372" s="281"/>
      <c r="LXH372" s="282"/>
      <c r="LXI372" s="283"/>
      <c r="LXJ372" s="284"/>
      <c r="LXK372" s="281"/>
      <c r="LXL372" s="282"/>
      <c r="LXM372" s="283"/>
      <c r="LXN372" s="284"/>
      <c r="LXO372" s="281"/>
      <c r="LXP372" s="282"/>
      <c r="LXQ372" s="283"/>
      <c r="LXR372" s="284"/>
      <c r="LXS372" s="281"/>
      <c r="LXT372" s="282"/>
      <c r="LXU372" s="283"/>
      <c r="LXV372" s="284"/>
      <c r="LXW372" s="281"/>
      <c r="LXX372" s="282"/>
      <c r="LXY372" s="283"/>
      <c r="LXZ372" s="284"/>
      <c r="LYA372" s="281"/>
      <c r="LYB372" s="282"/>
      <c r="LYC372" s="283"/>
      <c r="LYD372" s="284"/>
      <c r="LYE372" s="281"/>
      <c r="LYF372" s="282"/>
      <c r="LYG372" s="283"/>
      <c r="LYH372" s="284"/>
      <c r="LYI372" s="281"/>
      <c r="LYJ372" s="282"/>
      <c r="LYK372" s="283"/>
      <c r="LYL372" s="284"/>
      <c r="LYM372" s="120"/>
      <c r="LYN372" s="139"/>
      <c r="LYO372" s="139"/>
      <c r="LYP372" s="140"/>
      <c r="LYQ372" s="251"/>
      <c r="LYR372" s="348"/>
      <c r="LYS372" s="381"/>
      <c r="LYT372" s="390"/>
      <c r="LYU372" s="317"/>
      <c r="LYV372" s="281"/>
      <c r="LYW372" s="282"/>
      <c r="LYX372" s="283"/>
      <c r="LYY372" s="284"/>
      <c r="LYZ372" s="281"/>
      <c r="LZA372" s="282"/>
      <c r="LZB372" s="283"/>
      <c r="LZC372" s="284"/>
      <c r="LZD372" s="281"/>
      <c r="LZE372" s="282"/>
      <c r="LZF372" s="283"/>
      <c r="LZG372" s="284"/>
      <c r="LZH372" s="281"/>
      <c r="LZI372" s="282"/>
      <c r="LZJ372" s="283"/>
      <c r="LZK372" s="284"/>
      <c r="LZL372" s="281"/>
      <c r="LZM372" s="282"/>
      <c r="LZN372" s="283"/>
      <c r="LZO372" s="284"/>
      <c r="LZP372" s="281"/>
      <c r="LZQ372" s="282"/>
      <c r="LZR372" s="283"/>
      <c r="LZS372" s="284"/>
      <c r="LZT372" s="281"/>
      <c r="LZU372" s="282"/>
      <c r="LZV372" s="283"/>
      <c r="LZW372" s="284"/>
      <c r="LZX372" s="281"/>
      <c r="LZY372" s="282"/>
      <c r="LZZ372" s="283"/>
      <c r="MAA372" s="284"/>
      <c r="MAB372" s="281"/>
      <c r="MAC372" s="282"/>
      <c r="MAD372" s="283"/>
      <c r="MAE372" s="284"/>
      <c r="MAF372" s="281"/>
      <c r="MAG372" s="282"/>
      <c r="MAH372" s="283"/>
      <c r="MAI372" s="284"/>
      <c r="MAJ372" s="281"/>
      <c r="MAK372" s="282"/>
      <c r="MAL372" s="283"/>
      <c r="MAM372" s="284"/>
      <c r="MAN372" s="281"/>
      <c r="MAO372" s="282"/>
      <c r="MAP372" s="283"/>
      <c r="MAQ372" s="284"/>
      <c r="MAR372" s="281"/>
      <c r="MAS372" s="282"/>
      <c r="MAT372" s="283"/>
      <c r="MAU372" s="284"/>
      <c r="MAV372" s="281"/>
      <c r="MAW372" s="282"/>
      <c r="MAX372" s="283"/>
      <c r="MAY372" s="284"/>
      <c r="MAZ372" s="281"/>
      <c r="MBA372" s="282"/>
      <c r="MBB372" s="283"/>
      <c r="MBC372" s="284"/>
      <c r="MBD372" s="281"/>
      <c r="MBE372" s="282"/>
      <c r="MBF372" s="283"/>
      <c r="MBG372" s="284"/>
      <c r="MBH372" s="281"/>
      <c r="MBI372" s="282"/>
      <c r="MBJ372" s="283"/>
      <c r="MBK372" s="284"/>
      <c r="MBL372" s="281"/>
      <c r="MBM372" s="282"/>
      <c r="MBN372" s="283"/>
      <c r="MBO372" s="284"/>
      <c r="MBP372" s="281"/>
      <c r="MBQ372" s="282"/>
      <c r="MBR372" s="283"/>
      <c r="MBS372" s="284"/>
      <c r="MBT372" s="281"/>
      <c r="MBU372" s="282"/>
      <c r="MBV372" s="283"/>
      <c r="MBW372" s="284"/>
      <c r="MBX372" s="281"/>
      <c r="MBY372" s="282"/>
      <c r="MBZ372" s="283"/>
      <c r="MCA372" s="284"/>
      <c r="MCB372" s="281"/>
      <c r="MCC372" s="282"/>
      <c r="MCD372" s="283"/>
      <c r="MCE372" s="284"/>
      <c r="MCF372" s="281"/>
      <c r="MCG372" s="282"/>
      <c r="MCH372" s="283"/>
      <c r="MCI372" s="284"/>
      <c r="MCJ372" s="281"/>
      <c r="MCK372" s="282"/>
      <c r="MCL372" s="283"/>
      <c r="MCM372" s="284"/>
      <c r="MCN372" s="281"/>
      <c r="MCO372" s="282"/>
      <c r="MCP372" s="283"/>
      <c r="MCQ372" s="284"/>
      <c r="MCR372" s="281"/>
      <c r="MCS372" s="282"/>
      <c r="MCT372" s="283"/>
      <c r="MCU372" s="284"/>
      <c r="MCV372" s="281"/>
      <c r="MCW372" s="282"/>
      <c r="MCX372" s="283"/>
      <c r="MCY372" s="284"/>
      <c r="MCZ372" s="281"/>
      <c r="MDA372" s="282"/>
      <c r="MDB372" s="283"/>
      <c r="MDC372" s="284"/>
      <c r="MDD372" s="281"/>
      <c r="MDE372" s="282"/>
      <c r="MDF372" s="283"/>
      <c r="MDG372" s="284"/>
      <c r="MDH372" s="281"/>
      <c r="MDI372" s="282"/>
      <c r="MDJ372" s="283"/>
      <c r="MDK372" s="284"/>
      <c r="MDL372" s="281"/>
      <c r="MDM372" s="282"/>
      <c r="MDN372" s="283"/>
      <c r="MDO372" s="284"/>
      <c r="MDP372" s="120"/>
      <c r="MDQ372" s="139"/>
      <c r="MDR372" s="139"/>
      <c r="MDS372" s="140"/>
      <c r="MDT372" s="251"/>
      <c r="MDU372" s="348"/>
      <c r="MDV372" s="381"/>
      <c r="MDW372" s="390"/>
      <c r="MDX372" s="317"/>
      <c r="MDY372" s="281"/>
      <c r="MDZ372" s="282"/>
      <c r="MEA372" s="283"/>
      <c r="MEB372" s="284"/>
      <c r="MEC372" s="281"/>
      <c r="MED372" s="282"/>
      <c r="MEE372" s="283"/>
      <c r="MEF372" s="284"/>
      <c r="MEG372" s="281"/>
      <c r="MEH372" s="282"/>
      <c r="MEI372" s="283"/>
      <c r="MEJ372" s="284"/>
      <c r="MEK372" s="281"/>
      <c r="MEL372" s="282"/>
      <c r="MEM372" s="283"/>
      <c r="MEN372" s="284"/>
      <c r="MEO372" s="281"/>
      <c r="MEP372" s="282"/>
      <c r="MEQ372" s="283"/>
      <c r="MER372" s="284"/>
      <c r="MES372" s="281"/>
      <c r="MET372" s="282"/>
      <c r="MEU372" s="283"/>
      <c r="MEV372" s="284"/>
      <c r="MEW372" s="281"/>
      <c r="MEX372" s="282"/>
      <c r="MEY372" s="283"/>
      <c r="MEZ372" s="284"/>
      <c r="MFA372" s="281"/>
      <c r="MFB372" s="282"/>
      <c r="MFC372" s="283"/>
      <c r="MFD372" s="284"/>
      <c r="MFE372" s="281"/>
      <c r="MFF372" s="282"/>
      <c r="MFG372" s="283"/>
      <c r="MFH372" s="284"/>
      <c r="MFI372" s="281"/>
      <c r="MFJ372" s="282"/>
      <c r="MFK372" s="283"/>
      <c r="MFL372" s="284"/>
      <c r="MFM372" s="281"/>
      <c r="MFN372" s="282"/>
      <c r="MFO372" s="283"/>
      <c r="MFP372" s="284"/>
      <c r="MFQ372" s="281"/>
      <c r="MFR372" s="282"/>
      <c r="MFS372" s="283"/>
      <c r="MFT372" s="284"/>
      <c r="MFU372" s="281"/>
      <c r="MFV372" s="282"/>
      <c r="MFW372" s="283"/>
      <c r="MFX372" s="284"/>
      <c r="MFY372" s="281"/>
      <c r="MFZ372" s="282"/>
      <c r="MGA372" s="283"/>
      <c r="MGB372" s="284"/>
      <c r="MGC372" s="281"/>
      <c r="MGD372" s="282"/>
      <c r="MGE372" s="283"/>
      <c r="MGF372" s="284"/>
      <c r="MGG372" s="281"/>
      <c r="MGH372" s="282"/>
      <c r="MGI372" s="283"/>
      <c r="MGJ372" s="284"/>
      <c r="MGK372" s="281"/>
      <c r="MGL372" s="282"/>
      <c r="MGM372" s="283"/>
      <c r="MGN372" s="284"/>
      <c r="MGO372" s="281"/>
      <c r="MGP372" s="282"/>
      <c r="MGQ372" s="283"/>
      <c r="MGR372" s="284"/>
      <c r="MGS372" s="281"/>
      <c r="MGT372" s="282"/>
      <c r="MGU372" s="283"/>
      <c r="MGV372" s="284"/>
      <c r="MGW372" s="281"/>
      <c r="MGX372" s="282"/>
      <c r="MGY372" s="283"/>
      <c r="MGZ372" s="284"/>
      <c r="MHA372" s="281"/>
      <c r="MHB372" s="282"/>
      <c r="MHC372" s="283"/>
      <c r="MHD372" s="284"/>
      <c r="MHE372" s="281"/>
      <c r="MHF372" s="282"/>
      <c r="MHG372" s="283"/>
      <c r="MHH372" s="284"/>
      <c r="MHI372" s="281"/>
      <c r="MHJ372" s="282"/>
      <c r="MHK372" s="283"/>
      <c r="MHL372" s="284"/>
      <c r="MHM372" s="281"/>
      <c r="MHN372" s="282"/>
      <c r="MHO372" s="283"/>
      <c r="MHP372" s="284"/>
      <c r="MHQ372" s="281"/>
      <c r="MHR372" s="282"/>
      <c r="MHS372" s="283"/>
      <c r="MHT372" s="284"/>
      <c r="MHU372" s="281"/>
      <c r="MHV372" s="282"/>
      <c r="MHW372" s="283"/>
      <c r="MHX372" s="284"/>
      <c r="MHY372" s="281"/>
      <c r="MHZ372" s="282"/>
      <c r="MIA372" s="283"/>
      <c r="MIB372" s="284"/>
      <c r="MIC372" s="281"/>
      <c r="MID372" s="282"/>
      <c r="MIE372" s="283"/>
      <c r="MIF372" s="284"/>
      <c r="MIG372" s="281"/>
      <c r="MIH372" s="282"/>
      <c r="MII372" s="283"/>
      <c r="MIJ372" s="284"/>
      <c r="MIK372" s="281"/>
      <c r="MIL372" s="282"/>
      <c r="MIM372" s="283"/>
      <c r="MIN372" s="284"/>
      <c r="MIO372" s="281"/>
      <c r="MIP372" s="282"/>
      <c r="MIQ372" s="283"/>
      <c r="MIR372" s="284"/>
      <c r="MIS372" s="120"/>
      <c r="MIT372" s="139"/>
      <c r="MIU372" s="139"/>
      <c r="MIV372" s="140"/>
      <c r="MIW372" s="251"/>
      <c r="MIX372" s="348"/>
      <c r="MIY372" s="381"/>
      <c r="MIZ372" s="390"/>
      <c r="MJA372" s="317"/>
      <c r="MJB372" s="281"/>
      <c r="MJC372" s="282"/>
      <c r="MJD372" s="283"/>
      <c r="MJE372" s="284"/>
      <c r="MJF372" s="281"/>
      <c r="MJG372" s="282"/>
      <c r="MJH372" s="283"/>
      <c r="MJI372" s="284"/>
      <c r="MJJ372" s="281"/>
      <c r="MJK372" s="282"/>
      <c r="MJL372" s="283"/>
      <c r="MJM372" s="284"/>
      <c r="MJN372" s="281"/>
      <c r="MJO372" s="282"/>
      <c r="MJP372" s="283"/>
      <c r="MJQ372" s="284"/>
      <c r="MJR372" s="281"/>
      <c r="MJS372" s="282"/>
      <c r="MJT372" s="283"/>
      <c r="MJU372" s="284"/>
      <c r="MJV372" s="281"/>
      <c r="MJW372" s="282"/>
      <c r="MJX372" s="283"/>
      <c r="MJY372" s="284"/>
      <c r="MJZ372" s="281"/>
      <c r="MKA372" s="282"/>
      <c r="MKB372" s="283"/>
      <c r="MKC372" s="284"/>
      <c r="MKD372" s="281"/>
      <c r="MKE372" s="282"/>
      <c r="MKF372" s="283"/>
      <c r="MKG372" s="284"/>
      <c r="MKH372" s="281"/>
      <c r="MKI372" s="282"/>
      <c r="MKJ372" s="283"/>
      <c r="MKK372" s="284"/>
      <c r="MKL372" s="281"/>
      <c r="MKM372" s="282"/>
      <c r="MKN372" s="283"/>
      <c r="MKO372" s="284"/>
      <c r="MKP372" s="281"/>
      <c r="MKQ372" s="282"/>
      <c r="MKR372" s="283"/>
      <c r="MKS372" s="284"/>
      <c r="MKT372" s="281"/>
      <c r="MKU372" s="282"/>
      <c r="MKV372" s="283"/>
      <c r="MKW372" s="284"/>
      <c r="MKX372" s="281"/>
      <c r="MKY372" s="282"/>
      <c r="MKZ372" s="283"/>
      <c r="MLA372" s="284"/>
      <c r="MLB372" s="281"/>
      <c r="MLC372" s="282"/>
      <c r="MLD372" s="283"/>
      <c r="MLE372" s="284"/>
      <c r="MLF372" s="281"/>
      <c r="MLG372" s="282"/>
      <c r="MLH372" s="283"/>
      <c r="MLI372" s="284"/>
      <c r="MLJ372" s="281"/>
      <c r="MLK372" s="282"/>
      <c r="MLL372" s="283"/>
      <c r="MLM372" s="284"/>
      <c r="MLN372" s="281"/>
      <c r="MLO372" s="282"/>
      <c r="MLP372" s="283"/>
      <c r="MLQ372" s="284"/>
      <c r="MLR372" s="281"/>
      <c r="MLS372" s="282"/>
      <c r="MLT372" s="283"/>
      <c r="MLU372" s="284"/>
      <c r="MLV372" s="281"/>
      <c r="MLW372" s="282"/>
      <c r="MLX372" s="283"/>
      <c r="MLY372" s="284"/>
      <c r="MLZ372" s="281"/>
      <c r="MMA372" s="282"/>
      <c r="MMB372" s="283"/>
      <c r="MMC372" s="284"/>
      <c r="MMD372" s="281"/>
      <c r="MME372" s="282"/>
      <c r="MMF372" s="283"/>
      <c r="MMG372" s="284"/>
      <c r="MMH372" s="281"/>
      <c r="MMI372" s="282"/>
      <c r="MMJ372" s="283"/>
      <c r="MMK372" s="284"/>
      <c r="MML372" s="281"/>
      <c r="MMM372" s="282"/>
      <c r="MMN372" s="283"/>
      <c r="MMO372" s="284"/>
      <c r="MMP372" s="281"/>
      <c r="MMQ372" s="282"/>
      <c r="MMR372" s="283"/>
      <c r="MMS372" s="284"/>
      <c r="MMT372" s="281"/>
      <c r="MMU372" s="282"/>
      <c r="MMV372" s="283"/>
      <c r="MMW372" s="284"/>
      <c r="MMX372" s="281"/>
      <c r="MMY372" s="282"/>
      <c r="MMZ372" s="283"/>
      <c r="MNA372" s="284"/>
      <c r="MNB372" s="281"/>
      <c r="MNC372" s="282"/>
      <c r="MND372" s="283"/>
      <c r="MNE372" s="284"/>
      <c r="MNF372" s="281"/>
      <c r="MNG372" s="282"/>
      <c r="MNH372" s="283"/>
      <c r="MNI372" s="284"/>
      <c r="MNJ372" s="281"/>
      <c r="MNK372" s="282"/>
      <c r="MNL372" s="283"/>
      <c r="MNM372" s="284"/>
      <c r="MNN372" s="281"/>
      <c r="MNO372" s="282"/>
      <c r="MNP372" s="283"/>
      <c r="MNQ372" s="284"/>
      <c r="MNR372" s="281"/>
      <c r="MNS372" s="282"/>
      <c r="MNT372" s="283"/>
      <c r="MNU372" s="284"/>
      <c r="MNV372" s="120"/>
      <c r="MNW372" s="139"/>
      <c r="MNX372" s="139"/>
      <c r="MNY372" s="140"/>
      <c r="MNZ372" s="251"/>
      <c r="MOA372" s="348"/>
      <c r="MOB372" s="381"/>
      <c r="MOC372" s="390"/>
      <c r="MOD372" s="317"/>
      <c r="MOE372" s="281"/>
      <c r="MOF372" s="282"/>
      <c r="MOG372" s="283"/>
      <c r="MOH372" s="284"/>
      <c r="MOI372" s="281"/>
      <c r="MOJ372" s="282"/>
      <c r="MOK372" s="283"/>
      <c r="MOL372" s="284"/>
      <c r="MOM372" s="281"/>
      <c r="MON372" s="282"/>
      <c r="MOO372" s="283"/>
      <c r="MOP372" s="284"/>
      <c r="MOQ372" s="281"/>
      <c r="MOR372" s="282"/>
      <c r="MOS372" s="283"/>
      <c r="MOT372" s="284"/>
      <c r="MOU372" s="281"/>
      <c r="MOV372" s="282"/>
      <c r="MOW372" s="283"/>
      <c r="MOX372" s="284"/>
      <c r="MOY372" s="281"/>
      <c r="MOZ372" s="282"/>
      <c r="MPA372" s="283"/>
      <c r="MPB372" s="284"/>
      <c r="MPC372" s="281"/>
      <c r="MPD372" s="282"/>
      <c r="MPE372" s="283"/>
      <c r="MPF372" s="284"/>
      <c r="MPG372" s="281"/>
      <c r="MPH372" s="282"/>
      <c r="MPI372" s="283"/>
      <c r="MPJ372" s="284"/>
      <c r="MPK372" s="281"/>
      <c r="MPL372" s="282"/>
      <c r="MPM372" s="283"/>
      <c r="MPN372" s="284"/>
      <c r="MPO372" s="281"/>
      <c r="MPP372" s="282"/>
      <c r="MPQ372" s="283"/>
      <c r="MPR372" s="284"/>
      <c r="MPS372" s="281"/>
      <c r="MPT372" s="282"/>
      <c r="MPU372" s="283"/>
      <c r="MPV372" s="284"/>
      <c r="MPW372" s="281"/>
      <c r="MPX372" s="282"/>
      <c r="MPY372" s="283"/>
      <c r="MPZ372" s="284"/>
      <c r="MQA372" s="281"/>
      <c r="MQB372" s="282"/>
      <c r="MQC372" s="283"/>
      <c r="MQD372" s="284"/>
      <c r="MQE372" s="281"/>
      <c r="MQF372" s="282"/>
      <c r="MQG372" s="283"/>
      <c r="MQH372" s="284"/>
      <c r="MQI372" s="281"/>
      <c r="MQJ372" s="282"/>
      <c r="MQK372" s="283"/>
      <c r="MQL372" s="284"/>
      <c r="MQM372" s="281"/>
      <c r="MQN372" s="282"/>
      <c r="MQO372" s="283"/>
      <c r="MQP372" s="284"/>
      <c r="MQQ372" s="281"/>
      <c r="MQR372" s="282"/>
      <c r="MQS372" s="283"/>
      <c r="MQT372" s="284"/>
      <c r="MQU372" s="281"/>
      <c r="MQV372" s="282"/>
      <c r="MQW372" s="283"/>
      <c r="MQX372" s="284"/>
      <c r="MQY372" s="281"/>
      <c r="MQZ372" s="282"/>
      <c r="MRA372" s="283"/>
      <c r="MRB372" s="284"/>
      <c r="MRC372" s="281"/>
      <c r="MRD372" s="282"/>
      <c r="MRE372" s="283"/>
      <c r="MRF372" s="284"/>
      <c r="MRG372" s="281"/>
      <c r="MRH372" s="282"/>
      <c r="MRI372" s="283"/>
      <c r="MRJ372" s="284"/>
      <c r="MRK372" s="281"/>
      <c r="MRL372" s="282"/>
      <c r="MRM372" s="283"/>
      <c r="MRN372" s="284"/>
      <c r="MRO372" s="281"/>
      <c r="MRP372" s="282"/>
      <c r="MRQ372" s="283"/>
      <c r="MRR372" s="284"/>
      <c r="MRS372" s="281"/>
      <c r="MRT372" s="282"/>
      <c r="MRU372" s="283"/>
      <c r="MRV372" s="284"/>
      <c r="MRW372" s="281"/>
      <c r="MRX372" s="282"/>
      <c r="MRY372" s="283"/>
      <c r="MRZ372" s="284"/>
      <c r="MSA372" s="281"/>
      <c r="MSB372" s="282"/>
      <c r="MSC372" s="283"/>
      <c r="MSD372" s="284"/>
      <c r="MSE372" s="281"/>
      <c r="MSF372" s="282"/>
      <c r="MSG372" s="283"/>
      <c r="MSH372" s="284"/>
      <c r="MSI372" s="281"/>
      <c r="MSJ372" s="282"/>
      <c r="MSK372" s="283"/>
      <c r="MSL372" s="284"/>
      <c r="MSM372" s="281"/>
      <c r="MSN372" s="282"/>
      <c r="MSO372" s="283"/>
      <c r="MSP372" s="284"/>
      <c r="MSQ372" s="281"/>
      <c r="MSR372" s="282"/>
      <c r="MSS372" s="283"/>
      <c r="MST372" s="284"/>
      <c r="MSU372" s="281"/>
      <c r="MSV372" s="282"/>
      <c r="MSW372" s="283"/>
      <c r="MSX372" s="284"/>
      <c r="MSY372" s="120"/>
      <c r="MSZ372" s="139"/>
      <c r="MTA372" s="139"/>
      <c r="MTB372" s="140"/>
      <c r="MTC372" s="251"/>
      <c r="MTD372" s="348"/>
      <c r="MTE372" s="381"/>
      <c r="MTF372" s="390"/>
      <c r="MTG372" s="317"/>
      <c r="MTH372" s="281"/>
      <c r="MTI372" s="282"/>
      <c r="MTJ372" s="283"/>
      <c r="MTK372" s="284"/>
      <c r="MTL372" s="281"/>
      <c r="MTM372" s="282"/>
      <c r="MTN372" s="283"/>
      <c r="MTO372" s="284"/>
      <c r="MTP372" s="281"/>
      <c r="MTQ372" s="282"/>
      <c r="MTR372" s="283"/>
      <c r="MTS372" s="284"/>
      <c r="MTT372" s="281"/>
      <c r="MTU372" s="282"/>
      <c r="MTV372" s="283"/>
      <c r="MTW372" s="284"/>
      <c r="MTX372" s="281"/>
      <c r="MTY372" s="282"/>
      <c r="MTZ372" s="283"/>
      <c r="MUA372" s="284"/>
      <c r="MUB372" s="281"/>
      <c r="MUC372" s="282"/>
      <c r="MUD372" s="283"/>
      <c r="MUE372" s="284"/>
      <c r="MUF372" s="281"/>
      <c r="MUG372" s="282"/>
      <c r="MUH372" s="283"/>
      <c r="MUI372" s="284"/>
      <c r="MUJ372" s="281"/>
      <c r="MUK372" s="282"/>
      <c r="MUL372" s="283"/>
      <c r="MUM372" s="284"/>
      <c r="MUN372" s="281"/>
      <c r="MUO372" s="282"/>
      <c r="MUP372" s="283"/>
      <c r="MUQ372" s="284"/>
      <c r="MUR372" s="281"/>
      <c r="MUS372" s="282"/>
      <c r="MUT372" s="283"/>
      <c r="MUU372" s="284"/>
      <c r="MUV372" s="281"/>
      <c r="MUW372" s="282"/>
      <c r="MUX372" s="283"/>
      <c r="MUY372" s="284"/>
      <c r="MUZ372" s="281"/>
      <c r="MVA372" s="282"/>
      <c r="MVB372" s="283"/>
      <c r="MVC372" s="284"/>
      <c r="MVD372" s="281"/>
      <c r="MVE372" s="282"/>
      <c r="MVF372" s="283"/>
      <c r="MVG372" s="284"/>
      <c r="MVH372" s="281"/>
      <c r="MVI372" s="282"/>
      <c r="MVJ372" s="283"/>
      <c r="MVK372" s="284"/>
      <c r="MVL372" s="281"/>
      <c r="MVM372" s="282"/>
      <c r="MVN372" s="283"/>
      <c r="MVO372" s="284"/>
      <c r="MVP372" s="281"/>
      <c r="MVQ372" s="282"/>
      <c r="MVR372" s="283"/>
      <c r="MVS372" s="284"/>
      <c r="MVT372" s="281"/>
      <c r="MVU372" s="282"/>
      <c r="MVV372" s="283"/>
      <c r="MVW372" s="284"/>
      <c r="MVX372" s="281"/>
      <c r="MVY372" s="282"/>
      <c r="MVZ372" s="283"/>
      <c r="MWA372" s="284"/>
      <c r="MWB372" s="281"/>
      <c r="MWC372" s="282"/>
      <c r="MWD372" s="283"/>
      <c r="MWE372" s="284"/>
      <c r="MWF372" s="281"/>
      <c r="MWG372" s="282"/>
      <c r="MWH372" s="283"/>
      <c r="MWI372" s="284"/>
      <c r="MWJ372" s="281"/>
      <c r="MWK372" s="282"/>
      <c r="MWL372" s="283"/>
      <c r="MWM372" s="284"/>
      <c r="MWN372" s="281"/>
      <c r="MWO372" s="282"/>
      <c r="MWP372" s="283"/>
      <c r="MWQ372" s="284"/>
      <c r="MWR372" s="281"/>
      <c r="MWS372" s="282"/>
      <c r="MWT372" s="283"/>
      <c r="MWU372" s="284"/>
      <c r="MWV372" s="281"/>
      <c r="MWW372" s="282"/>
      <c r="MWX372" s="283"/>
      <c r="MWY372" s="284"/>
      <c r="MWZ372" s="281"/>
      <c r="MXA372" s="282"/>
      <c r="MXB372" s="283"/>
      <c r="MXC372" s="284"/>
      <c r="MXD372" s="281"/>
      <c r="MXE372" s="282"/>
      <c r="MXF372" s="283"/>
      <c r="MXG372" s="284"/>
      <c r="MXH372" s="281"/>
      <c r="MXI372" s="282"/>
      <c r="MXJ372" s="283"/>
      <c r="MXK372" s="284"/>
      <c r="MXL372" s="281"/>
      <c r="MXM372" s="282"/>
      <c r="MXN372" s="283"/>
      <c r="MXO372" s="284"/>
      <c r="MXP372" s="281"/>
      <c r="MXQ372" s="282"/>
      <c r="MXR372" s="283"/>
      <c r="MXS372" s="284"/>
      <c r="MXT372" s="281"/>
      <c r="MXU372" s="282"/>
      <c r="MXV372" s="283"/>
      <c r="MXW372" s="284"/>
      <c r="MXX372" s="281"/>
      <c r="MXY372" s="282"/>
      <c r="MXZ372" s="283"/>
      <c r="MYA372" s="284"/>
      <c r="MYB372" s="120"/>
      <c r="MYC372" s="139"/>
      <c r="MYD372" s="139"/>
      <c r="MYE372" s="140"/>
      <c r="MYF372" s="251"/>
      <c r="MYG372" s="348"/>
      <c r="MYH372" s="381"/>
      <c r="MYI372" s="390"/>
      <c r="MYJ372" s="317"/>
      <c r="MYK372" s="281"/>
      <c r="MYL372" s="282"/>
      <c r="MYM372" s="283"/>
      <c r="MYN372" s="284"/>
      <c r="MYO372" s="281"/>
      <c r="MYP372" s="282"/>
      <c r="MYQ372" s="283"/>
      <c r="MYR372" s="284"/>
      <c r="MYS372" s="281"/>
      <c r="MYT372" s="282"/>
      <c r="MYU372" s="283"/>
      <c r="MYV372" s="284"/>
      <c r="MYW372" s="281"/>
      <c r="MYX372" s="282"/>
      <c r="MYY372" s="283"/>
      <c r="MYZ372" s="284"/>
      <c r="MZA372" s="281"/>
      <c r="MZB372" s="282"/>
      <c r="MZC372" s="283"/>
      <c r="MZD372" s="284"/>
      <c r="MZE372" s="281"/>
      <c r="MZF372" s="282"/>
      <c r="MZG372" s="283"/>
      <c r="MZH372" s="284"/>
      <c r="MZI372" s="281"/>
      <c r="MZJ372" s="282"/>
      <c r="MZK372" s="283"/>
      <c r="MZL372" s="284"/>
      <c r="MZM372" s="281"/>
      <c r="MZN372" s="282"/>
      <c r="MZO372" s="283"/>
      <c r="MZP372" s="284"/>
      <c r="MZQ372" s="281"/>
      <c r="MZR372" s="282"/>
      <c r="MZS372" s="283"/>
      <c r="MZT372" s="284"/>
      <c r="MZU372" s="281"/>
      <c r="MZV372" s="282"/>
      <c r="MZW372" s="283"/>
      <c r="MZX372" s="284"/>
      <c r="MZY372" s="281"/>
      <c r="MZZ372" s="282"/>
      <c r="NAA372" s="283"/>
      <c r="NAB372" s="284"/>
      <c r="NAC372" s="281"/>
      <c r="NAD372" s="282"/>
      <c r="NAE372" s="283"/>
      <c r="NAF372" s="284"/>
      <c r="NAG372" s="281"/>
      <c r="NAH372" s="282"/>
      <c r="NAI372" s="283"/>
      <c r="NAJ372" s="284"/>
      <c r="NAK372" s="281"/>
      <c r="NAL372" s="282"/>
      <c r="NAM372" s="283"/>
      <c r="NAN372" s="284"/>
      <c r="NAO372" s="281"/>
      <c r="NAP372" s="282"/>
      <c r="NAQ372" s="283"/>
      <c r="NAR372" s="284"/>
      <c r="NAS372" s="281"/>
      <c r="NAT372" s="282"/>
      <c r="NAU372" s="283"/>
      <c r="NAV372" s="284"/>
      <c r="NAW372" s="281"/>
      <c r="NAX372" s="282"/>
      <c r="NAY372" s="283"/>
      <c r="NAZ372" s="284"/>
      <c r="NBA372" s="281"/>
      <c r="NBB372" s="282"/>
      <c r="NBC372" s="283"/>
      <c r="NBD372" s="284"/>
      <c r="NBE372" s="281"/>
      <c r="NBF372" s="282"/>
      <c r="NBG372" s="283"/>
      <c r="NBH372" s="284"/>
      <c r="NBI372" s="281"/>
      <c r="NBJ372" s="282"/>
      <c r="NBK372" s="283"/>
      <c r="NBL372" s="284"/>
      <c r="NBM372" s="281"/>
      <c r="NBN372" s="282"/>
      <c r="NBO372" s="283"/>
      <c r="NBP372" s="284"/>
      <c r="NBQ372" s="281"/>
      <c r="NBR372" s="282"/>
      <c r="NBS372" s="283"/>
      <c r="NBT372" s="284"/>
      <c r="NBU372" s="281"/>
      <c r="NBV372" s="282"/>
      <c r="NBW372" s="283"/>
      <c r="NBX372" s="284"/>
      <c r="NBY372" s="281"/>
      <c r="NBZ372" s="282"/>
      <c r="NCA372" s="283"/>
      <c r="NCB372" s="284"/>
      <c r="NCC372" s="281"/>
      <c r="NCD372" s="282"/>
      <c r="NCE372" s="283"/>
      <c r="NCF372" s="284"/>
      <c r="NCG372" s="281"/>
      <c r="NCH372" s="282"/>
      <c r="NCI372" s="283"/>
      <c r="NCJ372" s="284"/>
      <c r="NCK372" s="281"/>
      <c r="NCL372" s="282"/>
      <c r="NCM372" s="283"/>
      <c r="NCN372" s="284"/>
      <c r="NCO372" s="281"/>
      <c r="NCP372" s="282"/>
      <c r="NCQ372" s="283"/>
      <c r="NCR372" s="284"/>
      <c r="NCS372" s="281"/>
      <c r="NCT372" s="282"/>
      <c r="NCU372" s="283"/>
      <c r="NCV372" s="284"/>
      <c r="NCW372" s="281"/>
      <c r="NCX372" s="282"/>
      <c r="NCY372" s="283"/>
      <c r="NCZ372" s="284"/>
      <c r="NDA372" s="281"/>
      <c r="NDB372" s="282"/>
      <c r="NDC372" s="283"/>
      <c r="NDD372" s="284"/>
      <c r="NDE372" s="120"/>
      <c r="NDF372" s="139"/>
      <c r="NDG372" s="139"/>
      <c r="NDH372" s="140"/>
      <c r="NDI372" s="251"/>
      <c r="NDJ372" s="348"/>
      <c r="NDK372" s="381"/>
      <c r="NDL372" s="390"/>
      <c r="NDM372" s="317"/>
      <c r="NDN372" s="281"/>
      <c r="NDO372" s="282"/>
      <c r="NDP372" s="283"/>
      <c r="NDQ372" s="284"/>
      <c r="NDR372" s="281"/>
      <c r="NDS372" s="282"/>
      <c r="NDT372" s="283"/>
      <c r="NDU372" s="284"/>
      <c r="NDV372" s="281"/>
      <c r="NDW372" s="282"/>
      <c r="NDX372" s="283"/>
      <c r="NDY372" s="284"/>
      <c r="NDZ372" s="281"/>
      <c r="NEA372" s="282"/>
      <c r="NEB372" s="283"/>
      <c r="NEC372" s="284"/>
      <c r="NED372" s="281"/>
      <c r="NEE372" s="282"/>
      <c r="NEF372" s="283"/>
      <c r="NEG372" s="284"/>
      <c r="NEH372" s="281"/>
      <c r="NEI372" s="282"/>
      <c r="NEJ372" s="283"/>
      <c r="NEK372" s="284"/>
      <c r="NEL372" s="281"/>
      <c r="NEM372" s="282"/>
      <c r="NEN372" s="283"/>
      <c r="NEO372" s="284"/>
      <c r="NEP372" s="281"/>
      <c r="NEQ372" s="282"/>
      <c r="NER372" s="283"/>
      <c r="NES372" s="284"/>
      <c r="NET372" s="281"/>
      <c r="NEU372" s="282"/>
      <c r="NEV372" s="283"/>
      <c r="NEW372" s="284"/>
      <c r="NEX372" s="281"/>
      <c r="NEY372" s="282"/>
      <c r="NEZ372" s="283"/>
      <c r="NFA372" s="284"/>
      <c r="NFB372" s="281"/>
      <c r="NFC372" s="282"/>
      <c r="NFD372" s="283"/>
      <c r="NFE372" s="284"/>
      <c r="NFF372" s="281"/>
      <c r="NFG372" s="282"/>
      <c r="NFH372" s="283"/>
      <c r="NFI372" s="284"/>
      <c r="NFJ372" s="281"/>
      <c r="NFK372" s="282"/>
      <c r="NFL372" s="283"/>
      <c r="NFM372" s="284"/>
      <c r="NFN372" s="281"/>
      <c r="NFO372" s="282"/>
      <c r="NFP372" s="283"/>
      <c r="NFQ372" s="284"/>
      <c r="NFR372" s="281"/>
      <c r="NFS372" s="282"/>
      <c r="NFT372" s="283"/>
      <c r="NFU372" s="284"/>
      <c r="NFV372" s="281"/>
      <c r="NFW372" s="282"/>
      <c r="NFX372" s="283"/>
      <c r="NFY372" s="284"/>
      <c r="NFZ372" s="281"/>
      <c r="NGA372" s="282"/>
      <c r="NGB372" s="283"/>
      <c r="NGC372" s="284"/>
      <c r="NGD372" s="281"/>
      <c r="NGE372" s="282"/>
      <c r="NGF372" s="283"/>
      <c r="NGG372" s="284"/>
      <c r="NGH372" s="281"/>
      <c r="NGI372" s="282"/>
      <c r="NGJ372" s="283"/>
      <c r="NGK372" s="284"/>
      <c r="NGL372" s="281"/>
      <c r="NGM372" s="282"/>
      <c r="NGN372" s="283"/>
      <c r="NGO372" s="284"/>
      <c r="NGP372" s="281"/>
      <c r="NGQ372" s="282"/>
      <c r="NGR372" s="283"/>
      <c r="NGS372" s="284"/>
      <c r="NGT372" s="281"/>
      <c r="NGU372" s="282"/>
      <c r="NGV372" s="283"/>
      <c r="NGW372" s="284"/>
      <c r="NGX372" s="281"/>
      <c r="NGY372" s="282"/>
      <c r="NGZ372" s="283"/>
      <c r="NHA372" s="284"/>
      <c r="NHB372" s="281"/>
      <c r="NHC372" s="282"/>
      <c r="NHD372" s="283"/>
      <c r="NHE372" s="284"/>
      <c r="NHF372" s="281"/>
      <c r="NHG372" s="282"/>
      <c r="NHH372" s="283"/>
      <c r="NHI372" s="284"/>
      <c r="NHJ372" s="281"/>
      <c r="NHK372" s="282"/>
      <c r="NHL372" s="283"/>
      <c r="NHM372" s="284"/>
      <c r="NHN372" s="281"/>
      <c r="NHO372" s="282"/>
      <c r="NHP372" s="283"/>
      <c r="NHQ372" s="284"/>
      <c r="NHR372" s="281"/>
      <c r="NHS372" s="282"/>
      <c r="NHT372" s="283"/>
      <c r="NHU372" s="284"/>
      <c r="NHV372" s="281"/>
      <c r="NHW372" s="282"/>
      <c r="NHX372" s="283"/>
      <c r="NHY372" s="284"/>
      <c r="NHZ372" s="281"/>
      <c r="NIA372" s="282"/>
      <c r="NIB372" s="283"/>
      <c r="NIC372" s="284"/>
      <c r="NID372" s="281"/>
      <c r="NIE372" s="282"/>
      <c r="NIF372" s="283"/>
      <c r="NIG372" s="284"/>
      <c r="NIH372" s="120"/>
      <c r="NII372" s="139"/>
      <c r="NIJ372" s="139"/>
      <c r="NIK372" s="140"/>
      <c r="NIL372" s="251"/>
      <c r="NIM372" s="348"/>
      <c r="NIN372" s="381"/>
      <c r="NIO372" s="390"/>
      <c r="NIP372" s="317"/>
      <c r="NIQ372" s="281"/>
      <c r="NIR372" s="282"/>
      <c r="NIS372" s="283"/>
      <c r="NIT372" s="284"/>
      <c r="NIU372" s="281"/>
      <c r="NIV372" s="282"/>
      <c r="NIW372" s="283"/>
      <c r="NIX372" s="284"/>
      <c r="NIY372" s="281"/>
      <c r="NIZ372" s="282"/>
      <c r="NJA372" s="283"/>
      <c r="NJB372" s="284"/>
      <c r="NJC372" s="281"/>
      <c r="NJD372" s="282"/>
      <c r="NJE372" s="283"/>
      <c r="NJF372" s="284"/>
      <c r="NJG372" s="281"/>
      <c r="NJH372" s="282"/>
      <c r="NJI372" s="283"/>
      <c r="NJJ372" s="284"/>
      <c r="NJK372" s="281"/>
      <c r="NJL372" s="282"/>
      <c r="NJM372" s="283"/>
      <c r="NJN372" s="284"/>
      <c r="NJO372" s="281"/>
      <c r="NJP372" s="282"/>
      <c r="NJQ372" s="283"/>
      <c r="NJR372" s="284"/>
      <c r="NJS372" s="281"/>
      <c r="NJT372" s="282"/>
      <c r="NJU372" s="283"/>
      <c r="NJV372" s="284"/>
      <c r="NJW372" s="281"/>
      <c r="NJX372" s="282"/>
      <c r="NJY372" s="283"/>
      <c r="NJZ372" s="284"/>
      <c r="NKA372" s="281"/>
      <c r="NKB372" s="282"/>
      <c r="NKC372" s="283"/>
      <c r="NKD372" s="284"/>
      <c r="NKE372" s="281"/>
      <c r="NKF372" s="282"/>
      <c r="NKG372" s="283"/>
      <c r="NKH372" s="284"/>
      <c r="NKI372" s="281"/>
      <c r="NKJ372" s="282"/>
      <c r="NKK372" s="283"/>
      <c r="NKL372" s="284"/>
      <c r="NKM372" s="281"/>
      <c r="NKN372" s="282"/>
      <c r="NKO372" s="283"/>
      <c r="NKP372" s="284"/>
      <c r="NKQ372" s="281"/>
      <c r="NKR372" s="282"/>
      <c r="NKS372" s="283"/>
      <c r="NKT372" s="284"/>
      <c r="NKU372" s="281"/>
      <c r="NKV372" s="282"/>
      <c r="NKW372" s="283"/>
      <c r="NKX372" s="284"/>
      <c r="NKY372" s="281"/>
      <c r="NKZ372" s="282"/>
      <c r="NLA372" s="283"/>
      <c r="NLB372" s="284"/>
      <c r="NLC372" s="281"/>
      <c r="NLD372" s="282"/>
      <c r="NLE372" s="283"/>
      <c r="NLF372" s="284"/>
      <c r="NLG372" s="281"/>
      <c r="NLH372" s="282"/>
      <c r="NLI372" s="283"/>
      <c r="NLJ372" s="284"/>
      <c r="NLK372" s="281"/>
      <c r="NLL372" s="282"/>
      <c r="NLM372" s="283"/>
      <c r="NLN372" s="284"/>
      <c r="NLO372" s="281"/>
      <c r="NLP372" s="282"/>
      <c r="NLQ372" s="283"/>
      <c r="NLR372" s="284"/>
      <c r="NLS372" s="281"/>
      <c r="NLT372" s="282"/>
      <c r="NLU372" s="283"/>
      <c r="NLV372" s="284"/>
      <c r="NLW372" s="281"/>
      <c r="NLX372" s="282"/>
      <c r="NLY372" s="283"/>
      <c r="NLZ372" s="284"/>
      <c r="NMA372" s="281"/>
      <c r="NMB372" s="282"/>
      <c r="NMC372" s="283"/>
      <c r="NMD372" s="284"/>
      <c r="NME372" s="281"/>
      <c r="NMF372" s="282"/>
      <c r="NMG372" s="283"/>
      <c r="NMH372" s="284"/>
      <c r="NMI372" s="281"/>
      <c r="NMJ372" s="282"/>
      <c r="NMK372" s="283"/>
      <c r="NML372" s="284"/>
      <c r="NMM372" s="281"/>
      <c r="NMN372" s="282"/>
      <c r="NMO372" s="283"/>
      <c r="NMP372" s="284"/>
      <c r="NMQ372" s="281"/>
      <c r="NMR372" s="282"/>
      <c r="NMS372" s="283"/>
      <c r="NMT372" s="284"/>
      <c r="NMU372" s="281"/>
      <c r="NMV372" s="282"/>
      <c r="NMW372" s="283"/>
      <c r="NMX372" s="284"/>
      <c r="NMY372" s="281"/>
      <c r="NMZ372" s="282"/>
      <c r="NNA372" s="283"/>
      <c r="NNB372" s="284"/>
      <c r="NNC372" s="281"/>
      <c r="NND372" s="282"/>
      <c r="NNE372" s="283"/>
      <c r="NNF372" s="284"/>
      <c r="NNG372" s="281"/>
      <c r="NNH372" s="282"/>
      <c r="NNI372" s="283"/>
      <c r="NNJ372" s="284"/>
      <c r="NNK372" s="120"/>
      <c r="NNL372" s="139"/>
      <c r="NNM372" s="139"/>
      <c r="NNN372" s="140"/>
      <c r="NNO372" s="251"/>
      <c r="NNP372" s="348"/>
      <c r="NNQ372" s="381"/>
      <c r="NNR372" s="390"/>
      <c r="NNS372" s="317"/>
      <c r="NNT372" s="281"/>
      <c r="NNU372" s="282"/>
      <c r="NNV372" s="283"/>
      <c r="NNW372" s="284"/>
      <c r="NNX372" s="281"/>
      <c r="NNY372" s="282"/>
      <c r="NNZ372" s="283"/>
      <c r="NOA372" s="284"/>
      <c r="NOB372" s="281"/>
      <c r="NOC372" s="282"/>
      <c r="NOD372" s="283"/>
      <c r="NOE372" s="284"/>
      <c r="NOF372" s="281"/>
      <c r="NOG372" s="282"/>
      <c r="NOH372" s="283"/>
      <c r="NOI372" s="284"/>
      <c r="NOJ372" s="281"/>
      <c r="NOK372" s="282"/>
      <c r="NOL372" s="283"/>
      <c r="NOM372" s="284"/>
      <c r="NON372" s="281"/>
      <c r="NOO372" s="282"/>
      <c r="NOP372" s="283"/>
      <c r="NOQ372" s="284"/>
      <c r="NOR372" s="281"/>
      <c r="NOS372" s="282"/>
      <c r="NOT372" s="283"/>
      <c r="NOU372" s="284"/>
      <c r="NOV372" s="281"/>
      <c r="NOW372" s="282"/>
      <c r="NOX372" s="283"/>
      <c r="NOY372" s="284"/>
      <c r="NOZ372" s="281"/>
      <c r="NPA372" s="282"/>
      <c r="NPB372" s="283"/>
      <c r="NPC372" s="284"/>
      <c r="NPD372" s="281"/>
      <c r="NPE372" s="282"/>
      <c r="NPF372" s="283"/>
      <c r="NPG372" s="284"/>
      <c r="NPH372" s="281"/>
      <c r="NPI372" s="282"/>
      <c r="NPJ372" s="283"/>
      <c r="NPK372" s="284"/>
      <c r="NPL372" s="281"/>
      <c r="NPM372" s="282"/>
      <c r="NPN372" s="283"/>
      <c r="NPO372" s="284"/>
      <c r="NPP372" s="281"/>
      <c r="NPQ372" s="282"/>
      <c r="NPR372" s="283"/>
      <c r="NPS372" s="284"/>
      <c r="NPT372" s="281"/>
      <c r="NPU372" s="282"/>
      <c r="NPV372" s="283"/>
      <c r="NPW372" s="284"/>
      <c r="NPX372" s="281"/>
      <c r="NPY372" s="282"/>
      <c r="NPZ372" s="283"/>
      <c r="NQA372" s="284"/>
      <c r="NQB372" s="281"/>
      <c r="NQC372" s="282"/>
      <c r="NQD372" s="283"/>
      <c r="NQE372" s="284"/>
      <c r="NQF372" s="281"/>
      <c r="NQG372" s="282"/>
      <c r="NQH372" s="283"/>
      <c r="NQI372" s="284"/>
      <c r="NQJ372" s="281"/>
      <c r="NQK372" s="282"/>
      <c r="NQL372" s="283"/>
      <c r="NQM372" s="284"/>
      <c r="NQN372" s="281"/>
      <c r="NQO372" s="282"/>
      <c r="NQP372" s="283"/>
      <c r="NQQ372" s="284"/>
      <c r="NQR372" s="281"/>
      <c r="NQS372" s="282"/>
      <c r="NQT372" s="283"/>
      <c r="NQU372" s="284"/>
      <c r="NQV372" s="281"/>
      <c r="NQW372" s="282"/>
      <c r="NQX372" s="283"/>
      <c r="NQY372" s="284"/>
      <c r="NQZ372" s="281"/>
      <c r="NRA372" s="282"/>
      <c r="NRB372" s="283"/>
      <c r="NRC372" s="284"/>
      <c r="NRD372" s="281"/>
      <c r="NRE372" s="282"/>
      <c r="NRF372" s="283"/>
      <c r="NRG372" s="284"/>
      <c r="NRH372" s="281"/>
      <c r="NRI372" s="282"/>
      <c r="NRJ372" s="283"/>
      <c r="NRK372" s="284"/>
      <c r="NRL372" s="281"/>
      <c r="NRM372" s="282"/>
      <c r="NRN372" s="283"/>
      <c r="NRO372" s="284"/>
      <c r="NRP372" s="281"/>
      <c r="NRQ372" s="282"/>
      <c r="NRR372" s="283"/>
      <c r="NRS372" s="284"/>
      <c r="NRT372" s="281"/>
      <c r="NRU372" s="282"/>
      <c r="NRV372" s="283"/>
      <c r="NRW372" s="284"/>
      <c r="NRX372" s="281"/>
      <c r="NRY372" s="282"/>
      <c r="NRZ372" s="283"/>
      <c r="NSA372" s="284"/>
      <c r="NSB372" s="281"/>
      <c r="NSC372" s="282"/>
      <c r="NSD372" s="283"/>
      <c r="NSE372" s="284"/>
      <c r="NSF372" s="281"/>
      <c r="NSG372" s="282"/>
      <c r="NSH372" s="283"/>
      <c r="NSI372" s="284"/>
      <c r="NSJ372" s="281"/>
      <c r="NSK372" s="282"/>
      <c r="NSL372" s="283"/>
      <c r="NSM372" s="284"/>
      <c r="NSN372" s="120"/>
      <c r="NSO372" s="139"/>
      <c r="NSP372" s="139"/>
      <c r="NSQ372" s="140"/>
      <c r="NSR372" s="251"/>
      <c r="NSS372" s="348"/>
      <c r="NST372" s="381"/>
      <c r="NSU372" s="390"/>
      <c r="NSV372" s="317"/>
      <c r="NSW372" s="281"/>
      <c r="NSX372" s="282"/>
      <c r="NSY372" s="283"/>
      <c r="NSZ372" s="284"/>
      <c r="NTA372" s="281"/>
      <c r="NTB372" s="282"/>
      <c r="NTC372" s="283"/>
      <c r="NTD372" s="284"/>
      <c r="NTE372" s="281"/>
      <c r="NTF372" s="282"/>
      <c r="NTG372" s="283"/>
      <c r="NTH372" s="284"/>
      <c r="NTI372" s="281"/>
      <c r="NTJ372" s="282"/>
      <c r="NTK372" s="283"/>
      <c r="NTL372" s="284"/>
      <c r="NTM372" s="281"/>
      <c r="NTN372" s="282"/>
      <c r="NTO372" s="283"/>
      <c r="NTP372" s="284"/>
      <c r="NTQ372" s="281"/>
      <c r="NTR372" s="282"/>
      <c r="NTS372" s="283"/>
      <c r="NTT372" s="284"/>
      <c r="NTU372" s="281"/>
      <c r="NTV372" s="282"/>
      <c r="NTW372" s="283"/>
      <c r="NTX372" s="284"/>
      <c r="NTY372" s="281"/>
      <c r="NTZ372" s="282"/>
      <c r="NUA372" s="283"/>
      <c r="NUB372" s="284"/>
      <c r="NUC372" s="281"/>
      <c r="NUD372" s="282"/>
      <c r="NUE372" s="283"/>
      <c r="NUF372" s="284"/>
      <c r="NUG372" s="281"/>
      <c r="NUH372" s="282"/>
      <c r="NUI372" s="283"/>
      <c r="NUJ372" s="284"/>
      <c r="NUK372" s="281"/>
      <c r="NUL372" s="282"/>
      <c r="NUM372" s="283"/>
      <c r="NUN372" s="284"/>
      <c r="NUO372" s="281"/>
      <c r="NUP372" s="282"/>
      <c r="NUQ372" s="283"/>
      <c r="NUR372" s="284"/>
      <c r="NUS372" s="281"/>
      <c r="NUT372" s="282"/>
      <c r="NUU372" s="283"/>
      <c r="NUV372" s="284"/>
      <c r="NUW372" s="281"/>
      <c r="NUX372" s="282"/>
      <c r="NUY372" s="283"/>
      <c r="NUZ372" s="284"/>
      <c r="NVA372" s="281"/>
      <c r="NVB372" s="282"/>
      <c r="NVC372" s="283"/>
      <c r="NVD372" s="284"/>
      <c r="NVE372" s="281"/>
      <c r="NVF372" s="282"/>
      <c r="NVG372" s="283"/>
      <c r="NVH372" s="284"/>
      <c r="NVI372" s="281"/>
      <c r="NVJ372" s="282"/>
      <c r="NVK372" s="283"/>
      <c r="NVL372" s="284"/>
      <c r="NVM372" s="281"/>
      <c r="NVN372" s="282"/>
      <c r="NVO372" s="283"/>
      <c r="NVP372" s="284"/>
      <c r="NVQ372" s="281"/>
      <c r="NVR372" s="282"/>
      <c r="NVS372" s="283"/>
      <c r="NVT372" s="284"/>
      <c r="NVU372" s="281"/>
      <c r="NVV372" s="282"/>
      <c r="NVW372" s="283"/>
      <c r="NVX372" s="284"/>
      <c r="NVY372" s="281"/>
      <c r="NVZ372" s="282"/>
      <c r="NWA372" s="283"/>
      <c r="NWB372" s="284"/>
      <c r="NWC372" s="281"/>
      <c r="NWD372" s="282"/>
      <c r="NWE372" s="283"/>
      <c r="NWF372" s="284"/>
      <c r="NWG372" s="281"/>
      <c r="NWH372" s="282"/>
      <c r="NWI372" s="283"/>
      <c r="NWJ372" s="284"/>
      <c r="NWK372" s="281"/>
      <c r="NWL372" s="282"/>
      <c r="NWM372" s="283"/>
      <c r="NWN372" s="284"/>
      <c r="NWO372" s="281"/>
      <c r="NWP372" s="282"/>
      <c r="NWQ372" s="283"/>
      <c r="NWR372" s="284"/>
      <c r="NWS372" s="281"/>
      <c r="NWT372" s="282"/>
      <c r="NWU372" s="283"/>
      <c r="NWV372" s="284"/>
      <c r="NWW372" s="281"/>
      <c r="NWX372" s="282"/>
      <c r="NWY372" s="283"/>
      <c r="NWZ372" s="284"/>
      <c r="NXA372" s="281"/>
      <c r="NXB372" s="282"/>
      <c r="NXC372" s="283"/>
      <c r="NXD372" s="284"/>
      <c r="NXE372" s="281"/>
      <c r="NXF372" s="282"/>
      <c r="NXG372" s="283"/>
      <c r="NXH372" s="284"/>
      <c r="NXI372" s="281"/>
      <c r="NXJ372" s="282"/>
      <c r="NXK372" s="283"/>
      <c r="NXL372" s="284"/>
      <c r="NXM372" s="281"/>
      <c r="NXN372" s="282"/>
      <c r="NXO372" s="283"/>
      <c r="NXP372" s="284"/>
      <c r="NXQ372" s="120"/>
      <c r="NXR372" s="139"/>
      <c r="NXS372" s="139"/>
      <c r="NXT372" s="140"/>
      <c r="NXU372" s="251"/>
      <c r="NXV372" s="348"/>
      <c r="NXW372" s="381"/>
      <c r="NXX372" s="390"/>
      <c r="NXY372" s="317"/>
      <c r="NXZ372" s="281"/>
      <c r="NYA372" s="282"/>
      <c r="NYB372" s="283"/>
      <c r="NYC372" s="284"/>
      <c r="NYD372" s="281"/>
      <c r="NYE372" s="282"/>
      <c r="NYF372" s="283"/>
      <c r="NYG372" s="284"/>
      <c r="NYH372" s="281"/>
      <c r="NYI372" s="282"/>
      <c r="NYJ372" s="283"/>
      <c r="NYK372" s="284"/>
      <c r="NYL372" s="281"/>
      <c r="NYM372" s="282"/>
      <c r="NYN372" s="283"/>
      <c r="NYO372" s="284"/>
      <c r="NYP372" s="281"/>
      <c r="NYQ372" s="282"/>
      <c r="NYR372" s="283"/>
      <c r="NYS372" s="284"/>
      <c r="NYT372" s="281"/>
      <c r="NYU372" s="282"/>
      <c r="NYV372" s="283"/>
      <c r="NYW372" s="284"/>
      <c r="NYX372" s="281"/>
      <c r="NYY372" s="282"/>
      <c r="NYZ372" s="283"/>
      <c r="NZA372" s="284"/>
      <c r="NZB372" s="281"/>
      <c r="NZC372" s="282"/>
      <c r="NZD372" s="283"/>
      <c r="NZE372" s="284"/>
      <c r="NZF372" s="281"/>
      <c r="NZG372" s="282"/>
      <c r="NZH372" s="283"/>
      <c r="NZI372" s="284"/>
      <c r="NZJ372" s="281"/>
      <c r="NZK372" s="282"/>
      <c r="NZL372" s="283"/>
      <c r="NZM372" s="284"/>
      <c r="NZN372" s="281"/>
      <c r="NZO372" s="282"/>
      <c r="NZP372" s="283"/>
      <c r="NZQ372" s="284"/>
      <c r="NZR372" s="281"/>
      <c r="NZS372" s="282"/>
      <c r="NZT372" s="283"/>
      <c r="NZU372" s="284"/>
      <c r="NZV372" s="281"/>
      <c r="NZW372" s="282"/>
      <c r="NZX372" s="283"/>
      <c r="NZY372" s="284"/>
      <c r="NZZ372" s="281"/>
      <c r="OAA372" s="282"/>
      <c r="OAB372" s="283"/>
      <c r="OAC372" s="284"/>
      <c r="OAD372" s="281"/>
      <c r="OAE372" s="282"/>
      <c r="OAF372" s="283"/>
      <c r="OAG372" s="284"/>
      <c r="OAH372" s="281"/>
      <c r="OAI372" s="282"/>
      <c r="OAJ372" s="283"/>
      <c r="OAK372" s="284"/>
      <c r="OAL372" s="281"/>
      <c r="OAM372" s="282"/>
      <c r="OAN372" s="283"/>
      <c r="OAO372" s="284"/>
      <c r="OAP372" s="281"/>
      <c r="OAQ372" s="282"/>
      <c r="OAR372" s="283"/>
      <c r="OAS372" s="284"/>
      <c r="OAT372" s="281"/>
      <c r="OAU372" s="282"/>
      <c r="OAV372" s="283"/>
      <c r="OAW372" s="284"/>
      <c r="OAX372" s="281"/>
      <c r="OAY372" s="282"/>
      <c r="OAZ372" s="283"/>
      <c r="OBA372" s="284"/>
      <c r="OBB372" s="281"/>
      <c r="OBC372" s="282"/>
      <c r="OBD372" s="283"/>
      <c r="OBE372" s="284"/>
      <c r="OBF372" s="281"/>
      <c r="OBG372" s="282"/>
      <c r="OBH372" s="283"/>
      <c r="OBI372" s="284"/>
      <c r="OBJ372" s="281"/>
      <c r="OBK372" s="282"/>
      <c r="OBL372" s="283"/>
      <c r="OBM372" s="284"/>
      <c r="OBN372" s="281"/>
      <c r="OBO372" s="282"/>
      <c r="OBP372" s="283"/>
      <c r="OBQ372" s="284"/>
      <c r="OBR372" s="281"/>
      <c r="OBS372" s="282"/>
      <c r="OBT372" s="283"/>
      <c r="OBU372" s="284"/>
      <c r="OBV372" s="281"/>
      <c r="OBW372" s="282"/>
      <c r="OBX372" s="283"/>
      <c r="OBY372" s="284"/>
      <c r="OBZ372" s="281"/>
      <c r="OCA372" s="282"/>
      <c r="OCB372" s="283"/>
      <c r="OCC372" s="284"/>
      <c r="OCD372" s="281"/>
      <c r="OCE372" s="282"/>
      <c r="OCF372" s="283"/>
      <c r="OCG372" s="284"/>
      <c r="OCH372" s="281"/>
      <c r="OCI372" s="282"/>
      <c r="OCJ372" s="283"/>
      <c r="OCK372" s="284"/>
      <c r="OCL372" s="281"/>
      <c r="OCM372" s="282"/>
      <c r="OCN372" s="283"/>
      <c r="OCO372" s="284"/>
      <c r="OCP372" s="281"/>
      <c r="OCQ372" s="282"/>
      <c r="OCR372" s="283"/>
      <c r="OCS372" s="284"/>
      <c r="OCT372" s="120"/>
      <c r="OCU372" s="139"/>
      <c r="OCV372" s="139"/>
      <c r="OCW372" s="140"/>
      <c r="OCX372" s="251"/>
      <c r="OCY372" s="348"/>
      <c r="OCZ372" s="381"/>
      <c r="ODA372" s="390"/>
      <c r="ODB372" s="317"/>
      <c r="ODC372" s="281"/>
      <c r="ODD372" s="282"/>
      <c r="ODE372" s="283"/>
      <c r="ODF372" s="284"/>
      <c r="ODG372" s="281"/>
      <c r="ODH372" s="282"/>
      <c r="ODI372" s="283"/>
      <c r="ODJ372" s="284"/>
      <c r="ODK372" s="281"/>
      <c r="ODL372" s="282"/>
      <c r="ODM372" s="283"/>
      <c r="ODN372" s="284"/>
      <c r="ODO372" s="281"/>
      <c r="ODP372" s="282"/>
      <c r="ODQ372" s="283"/>
      <c r="ODR372" s="284"/>
      <c r="ODS372" s="281"/>
      <c r="ODT372" s="282"/>
      <c r="ODU372" s="283"/>
      <c r="ODV372" s="284"/>
      <c r="ODW372" s="281"/>
      <c r="ODX372" s="282"/>
      <c r="ODY372" s="283"/>
      <c r="ODZ372" s="284"/>
      <c r="OEA372" s="281"/>
      <c r="OEB372" s="282"/>
      <c r="OEC372" s="283"/>
      <c r="OED372" s="284"/>
      <c r="OEE372" s="281"/>
      <c r="OEF372" s="282"/>
      <c r="OEG372" s="283"/>
      <c r="OEH372" s="284"/>
      <c r="OEI372" s="281"/>
      <c r="OEJ372" s="282"/>
      <c r="OEK372" s="283"/>
      <c r="OEL372" s="284"/>
      <c r="OEM372" s="281"/>
      <c r="OEN372" s="282"/>
      <c r="OEO372" s="283"/>
      <c r="OEP372" s="284"/>
      <c r="OEQ372" s="281"/>
      <c r="OER372" s="282"/>
      <c r="OES372" s="283"/>
      <c r="OET372" s="284"/>
      <c r="OEU372" s="281"/>
      <c r="OEV372" s="282"/>
      <c r="OEW372" s="283"/>
      <c r="OEX372" s="284"/>
      <c r="OEY372" s="281"/>
      <c r="OEZ372" s="282"/>
      <c r="OFA372" s="283"/>
      <c r="OFB372" s="284"/>
      <c r="OFC372" s="281"/>
      <c r="OFD372" s="282"/>
      <c r="OFE372" s="283"/>
      <c r="OFF372" s="284"/>
      <c r="OFG372" s="281"/>
      <c r="OFH372" s="282"/>
      <c r="OFI372" s="283"/>
      <c r="OFJ372" s="284"/>
      <c r="OFK372" s="281"/>
      <c r="OFL372" s="282"/>
      <c r="OFM372" s="283"/>
      <c r="OFN372" s="284"/>
      <c r="OFO372" s="281"/>
      <c r="OFP372" s="282"/>
      <c r="OFQ372" s="283"/>
      <c r="OFR372" s="284"/>
      <c r="OFS372" s="281"/>
      <c r="OFT372" s="282"/>
      <c r="OFU372" s="283"/>
      <c r="OFV372" s="284"/>
      <c r="OFW372" s="281"/>
      <c r="OFX372" s="282"/>
      <c r="OFY372" s="283"/>
      <c r="OFZ372" s="284"/>
      <c r="OGA372" s="281"/>
      <c r="OGB372" s="282"/>
      <c r="OGC372" s="283"/>
      <c r="OGD372" s="284"/>
      <c r="OGE372" s="281"/>
      <c r="OGF372" s="282"/>
      <c r="OGG372" s="283"/>
      <c r="OGH372" s="284"/>
      <c r="OGI372" s="281"/>
      <c r="OGJ372" s="282"/>
      <c r="OGK372" s="283"/>
      <c r="OGL372" s="284"/>
      <c r="OGM372" s="281"/>
      <c r="OGN372" s="282"/>
      <c r="OGO372" s="283"/>
      <c r="OGP372" s="284"/>
      <c r="OGQ372" s="281"/>
      <c r="OGR372" s="282"/>
      <c r="OGS372" s="283"/>
      <c r="OGT372" s="284"/>
      <c r="OGU372" s="281"/>
      <c r="OGV372" s="282"/>
      <c r="OGW372" s="283"/>
      <c r="OGX372" s="284"/>
      <c r="OGY372" s="281"/>
      <c r="OGZ372" s="282"/>
      <c r="OHA372" s="283"/>
      <c r="OHB372" s="284"/>
      <c r="OHC372" s="281"/>
      <c r="OHD372" s="282"/>
      <c r="OHE372" s="283"/>
      <c r="OHF372" s="284"/>
      <c r="OHG372" s="281"/>
      <c r="OHH372" s="282"/>
      <c r="OHI372" s="283"/>
      <c r="OHJ372" s="284"/>
      <c r="OHK372" s="281"/>
      <c r="OHL372" s="282"/>
      <c r="OHM372" s="283"/>
      <c r="OHN372" s="284"/>
      <c r="OHO372" s="281"/>
      <c r="OHP372" s="282"/>
      <c r="OHQ372" s="283"/>
      <c r="OHR372" s="284"/>
      <c r="OHS372" s="281"/>
      <c r="OHT372" s="282"/>
      <c r="OHU372" s="283"/>
      <c r="OHV372" s="284"/>
      <c r="OHW372" s="120"/>
      <c r="OHX372" s="139"/>
      <c r="OHY372" s="139"/>
      <c r="OHZ372" s="140"/>
      <c r="OIA372" s="251"/>
      <c r="OIB372" s="348"/>
      <c r="OIC372" s="381"/>
      <c r="OID372" s="390"/>
      <c r="OIE372" s="317"/>
      <c r="OIF372" s="281"/>
      <c r="OIG372" s="282"/>
      <c r="OIH372" s="283"/>
      <c r="OII372" s="284"/>
      <c r="OIJ372" s="281"/>
      <c r="OIK372" s="282"/>
      <c r="OIL372" s="283"/>
      <c r="OIM372" s="284"/>
      <c r="OIN372" s="281"/>
      <c r="OIO372" s="282"/>
      <c r="OIP372" s="283"/>
      <c r="OIQ372" s="284"/>
      <c r="OIR372" s="281"/>
      <c r="OIS372" s="282"/>
      <c r="OIT372" s="283"/>
      <c r="OIU372" s="284"/>
      <c r="OIV372" s="281"/>
      <c r="OIW372" s="282"/>
      <c r="OIX372" s="283"/>
      <c r="OIY372" s="284"/>
      <c r="OIZ372" s="281"/>
      <c r="OJA372" s="282"/>
      <c r="OJB372" s="283"/>
      <c r="OJC372" s="284"/>
      <c r="OJD372" s="281"/>
      <c r="OJE372" s="282"/>
      <c r="OJF372" s="283"/>
      <c r="OJG372" s="284"/>
      <c r="OJH372" s="281"/>
      <c r="OJI372" s="282"/>
      <c r="OJJ372" s="283"/>
      <c r="OJK372" s="284"/>
      <c r="OJL372" s="281"/>
      <c r="OJM372" s="282"/>
      <c r="OJN372" s="283"/>
      <c r="OJO372" s="284"/>
      <c r="OJP372" s="281"/>
      <c r="OJQ372" s="282"/>
      <c r="OJR372" s="283"/>
      <c r="OJS372" s="284"/>
      <c r="OJT372" s="281"/>
      <c r="OJU372" s="282"/>
      <c r="OJV372" s="283"/>
      <c r="OJW372" s="284"/>
      <c r="OJX372" s="281"/>
      <c r="OJY372" s="282"/>
      <c r="OJZ372" s="283"/>
      <c r="OKA372" s="284"/>
      <c r="OKB372" s="281"/>
      <c r="OKC372" s="282"/>
      <c r="OKD372" s="283"/>
      <c r="OKE372" s="284"/>
      <c r="OKF372" s="281"/>
      <c r="OKG372" s="282"/>
      <c r="OKH372" s="283"/>
      <c r="OKI372" s="284"/>
      <c r="OKJ372" s="281"/>
      <c r="OKK372" s="282"/>
      <c r="OKL372" s="283"/>
      <c r="OKM372" s="284"/>
      <c r="OKN372" s="281"/>
      <c r="OKO372" s="282"/>
      <c r="OKP372" s="283"/>
      <c r="OKQ372" s="284"/>
      <c r="OKR372" s="281"/>
      <c r="OKS372" s="282"/>
      <c r="OKT372" s="283"/>
      <c r="OKU372" s="284"/>
      <c r="OKV372" s="281"/>
      <c r="OKW372" s="282"/>
      <c r="OKX372" s="283"/>
      <c r="OKY372" s="284"/>
      <c r="OKZ372" s="281"/>
      <c r="OLA372" s="282"/>
      <c r="OLB372" s="283"/>
      <c r="OLC372" s="284"/>
      <c r="OLD372" s="281"/>
      <c r="OLE372" s="282"/>
      <c r="OLF372" s="283"/>
      <c r="OLG372" s="284"/>
      <c r="OLH372" s="281"/>
      <c r="OLI372" s="282"/>
      <c r="OLJ372" s="283"/>
      <c r="OLK372" s="284"/>
      <c r="OLL372" s="281"/>
      <c r="OLM372" s="282"/>
      <c r="OLN372" s="283"/>
      <c r="OLO372" s="284"/>
      <c r="OLP372" s="281"/>
      <c r="OLQ372" s="282"/>
      <c r="OLR372" s="283"/>
      <c r="OLS372" s="284"/>
      <c r="OLT372" s="281"/>
      <c r="OLU372" s="282"/>
      <c r="OLV372" s="283"/>
      <c r="OLW372" s="284"/>
      <c r="OLX372" s="281"/>
      <c r="OLY372" s="282"/>
      <c r="OLZ372" s="283"/>
      <c r="OMA372" s="284"/>
      <c r="OMB372" s="281"/>
      <c r="OMC372" s="282"/>
      <c r="OMD372" s="283"/>
      <c r="OME372" s="284"/>
      <c r="OMF372" s="281"/>
      <c r="OMG372" s="282"/>
      <c r="OMH372" s="283"/>
      <c r="OMI372" s="284"/>
      <c r="OMJ372" s="281"/>
      <c r="OMK372" s="282"/>
      <c r="OML372" s="283"/>
      <c r="OMM372" s="284"/>
      <c r="OMN372" s="281"/>
      <c r="OMO372" s="282"/>
      <c r="OMP372" s="283"/>
      <c r="OMQ372" s="284"/>
      <c r="OMR372" s="281"/>
      <c r="OMS372" s="282"/>
      <c r="OMT372" s="283"/>
      <c r="OMU372" s="284"/>
      <c r="OMV372" s="281"/>
      <c r="OMW372" s="282"/>
      <c r="OMX372" s="283"/>
      <c r="OMY372" s="284"/>
      <c r="OMZ372" s="120"/>
      <c r="ONA372" s="139"/>
      <c r="ONB372" s="139"/>
      <c r="ONC372" s="140"/>
      <c r="OND372" s="251"/>
      <c r="ONE372" s="348"/>
      <c r="ONF372" s="381"/>
      <c r="ONG372" s="390"/>
      <c r="ONH372" s="317"/>
      <c r="ONI372" s="281"/>
      <c r="ONJ372" s="282"/>
      <c r="ONK372" s="283"/>
      <c r="ONL372" s="284"/>
      <c r="ONM372" s="281"/>
      <c r="ONN372" s="282"/>
      <c r="ONO372" s="283"/>
      <c r="ONP372" s="284"/>
      <c r="ONQ372" s="281"/>
      <c r="ONR372" s="282"/>
      <c r="ONS372" s="283"/>
      <c r="ONT372" s="284"/>
      <c r="ONU372" s="281"/>
      <c r="ONV372" s="282"/>
      <c r="ONW372" s="283"/>
      <c r="ONX372" s="284"/>
      <c r="ONY372" s="281"/>
      <c r="ONZ372" s="282"/>
      <c r="OOA372" s="283"/>
      <c r="OOB372" s="284"/>
      <c r="OOC372" s="281"/>
      <c r="OOD372" s="282"/>
      <c r="OOE372" s="283"/>
      <c r="OOF372" s="284"/>
      <c r="OOG372" s="281"/>
      <c r="OOH372" s="282"/>
      <c r="OOI372" s="283"/>
      <c r="OOJ372" s="284"/>
      <c r="OOK372" s="281"/>
      <c r="OOL372" s="282"/>
      <c r="OOM372" s="283"/>
      <c r="OON372" s="284"/>
      <c r="OOO372" s="281"/>
      <c r="OOP372" s="282"/>
      <c r="OOQ372" s="283"/>
      <c r="OOR372" s="284"/>
      <c r="OOS372" s="281"/>
      <c r="OOT372" s="282"/>
      <c r="OOU372" s="283"/>
      <c r="OOV372" s="284"/>
      <c r="OOW372" s="281"/>
      <c r="OOX372" s="282"/>
      <c r="OOY372" s="283"/>
      <c r="OOZ372" s="284"/>
      <c r="OPA372" s="281"/>
      <c r="OPB372" s="282"/>
      <c r="OPC372" s="283"/>
      <c r="OPD372" s="284"/>
      <c r="OPE372" s="281"/>
      <c r="OPF372" s="282"/>
      <c r="OPG372" s="283"/>
      <c r="OPH372" s="284"/>
      <c r="OPI372" s="281"/>
      <c r="OPJ372" s="282"/>
      <c r="OPK372" s="283"/>
      <c r="OPL372" s="284"/>
      <c r="OPM372" s="281"/>
      <c r="OPN372" s="282"/>
      <c r="OPO372" s="283"/>
      <c r="OPP372" s="284"/>
      <c r="OPQ372" s="281"/>
      <c r="OPR372" s="282"/>
      <c r="OPS372" s="283"/>
      <c r="OPT372" s="284"/>
      <c r="OPU372" s="281"/>
      <c r="OPV372" s="282"/>
      <c r="OPW372" s="283"/>
      <c r="OPX372" s="284"/>
      <c r="OPY372" s="281"/>
      <c r="OPZ372" s="282"/>
      <c r="OQA372" s="283"/>
      <c r="OQB372" s="284"/>
      <c r="OQC372" s="281"/>
      <c r="OQD372" s="282"/>
      <c r="OQE372" s="283"/>
      <c r="OQF372" s="284"/>
      <c r="OQG372" s="281"/>
      <c r="OQH372" s="282"/>
      <c r="OQI372" s="283"/>
      <c r="OQJ372" s="284"/>
      <c r="OQK372" s="281"/>
      <c r="OQL372" s="282"/>
      <c r="OQM372" s="283"/>
      <c r="OQN372" s="284"/>
      <c r="OQO372" s="281"/>
      <c r="OQP372" s="282"/>
      <c r="OQQ372" s="283"/>
      <c r="OQR372" s="284"/>
      <c r="OQS372" s="281"/>
      <c r="OQT372" s="282"/>
      <c r="OQU372" s="283"/>
      <c r="OQV372" s="284"/>
      <c r="OQW372" s="281"/>
      <c r="OQX372" s="282"/>
      <c r="OQY372" s="283"/>
      <c r="OQZ372" s="284"/>
      <c r="ORA372" s="281"/>
      <c r="ORB372" s="282"/>
      <c r="ORC372" s="283"/>
      <c r="ORD372" s="284"/>
      <c r="ORE372" s="281"/>
      <c r="ORF372" s="282"/>
      <c r="ORG372" s="283"/>
      <c r="ORH372" s="284"/>
      <c r="ORI372" s="281"/>
      <c r="ORJ372" s="282"/>
      <c r="ORK372" s="283"/>
      <c r="ORL372" s="284"/>
      <c r="ORM372" s="281"/>
      <c r="ORN372" s="282"/>
      <c r="ORO372" s="283"/>
      <c r="ORP372" s="284"/>
      <c r="ORQ372" s="281"/>
      <c r="ORR372" s="282"/>
      <c r="ORS372" s="283"/>
      <c r="ORT372" s="284"/>
      <c r="ORU372" s="281"/>
      <c r="ORV372" s="282"/>
      <c r="ORW372" s="283"/>
      <c r="ORX372" s="284"/>
      <c r="ORY372" s="281"/>
      <c r="ORZ372" s="282"/>
      <c r="OSA372" s="283"/>
      <c r="OSB372" s="284"/>
      <c r="OSC372" s="120"/>
      <c r="OSD372" s="139"/>
      <c r="OSE372" s="139"/>
      <c r="OSF372" s="140"/>
      <c r="OSG372" s="251"/>
      <c r="OSH372" s="348"/>
      <c r="OSI372" s="381"/>
      <c r="OSJ372" s="390"/>
      <c r="OSK372" s="317"/>
      <c r="OSL372" s="281"/>
      <c r="OSM372" s="282"/>
      <c r="OSN372" s="283"/>
      <c r="OSO372" s="284"/>
      <c r="OSP372" s="281"/>
      <c r="OSQ372" s="282"/>
      <c r="OSR372" s="283"/>
      <c r="OSS372" s="284"/>
      <c r="OST372" s="281"/>
      <c r="OSU372" s="282"/>
      <c r="OSV372" s="283"/>
      <c r="OSW372" s="284"/>
      <c r="OSX372" s="281"/>
      <c r="OSY372" s="282"/>
      <c r="OSZ372" s="283"/>
      <c r="OTA372" s="284"/>
      <c r="OTB372" s="281"/>
      <c r="OTC372" s="282"/>
      <c r="OTD372" s="283"/>
      <c r="OTE372" s="284"/>
      <c r="OTF372" s="281"/>
      <c r="OTG372" s="282"/>
      <c r="OTH372" s="283"/>
      <c r="OTI372" s="284"/>
      <c r="OTJ372" s="281"/>
      <c r="OTK372" s="282"/>
      <c r="OTL372" s="283"/>
      <c r="OTM372" s="284"/>
      <c r="OTN372" s="281"/>
      <c r="OTO372" s="282"/>
      <c r="OTP372" s="283"/>
      <c r="OTQ372" s="284"/>
      <c r="OTR372" s="281"/>
      <c r="OTS372" s="282"/>
      <c r="OTT372" s="283"/>
      <c r="OTU372" s="284"/>
      <c r="OTV372" s="281"/>
      <c r="OTW372" s="282"/>
      <c r="OTX372" s="283"/>
      <c r="OTY372" s="284"/>
      <c r="OTZ372" s="281"/>
      <c r="OUA372" s="282"/>
      <c r="OUB372" s="283"/>
      <c r="OUC372" s="284"/>
      <c r="OUD372" s="281"/>
      <c r="OUE372" s="282"/>
      <c r="OUF372" s="283"/>
      <c r="OUG372" s="284"/>
      <c r="OUH372" s="281"/>
      <c r="OUI372" s="282"/>
      <c r="OUJ372" s="283"/>
      <c r="OUK372" s="284"/>
      <c r="OUL372" s="281"/>
      <c r="OUM372" s="282"/>
      <c r="OUN372" s="283"/>
      <c r="OUO372" s="284"/>
      <c r="OUP372" s="281"/>
      <c r="OUQ372" s="282"/>
      <c r="OUR372" s="283"/>
      <c r="OUS372" s="284"/>
      <c r="OUT372" s="281"/>
      <c r="OUU372" s="282"/>
      <c r="OUV372" s="283"/>
      <c r="OUW372" s="284"/>
      <c r="OUX372" s="281"/>
      <c r="OUY372" s="282"/>
      <c r="OUZ372" s="283"/>
      <c r="OVA372" s="284"/>
      <c r="OVB372" s="281"/>
      <c r="OVC372" s="282"/>
      <c r="OVD372" s="283"/>
      <c r="OVE372" s="284"/>
      <c r="OVF372" s="281"/>
      <c r="OVG372" s="282"/>
      <c r="OVH372" s="283"/>
      <c r="OVI372" s="284"/>
      <c r="OVJ372" s="281"/>
      <c r="OVK372" s="282"/>
      <c r="OVL372" s="283"/>
      <c r="OVM372" s="284"/>
      <c r="OVN372" s="281"/>
      <c r="OVO372" s="282"/>
      <c r="OVP372" s="283"/>
      <c r="OVQ372" s="284"/>
      <c r="OVR372" s="281"/>
      <c r="OVS372" s="282"/>
      <c r="OVT372" s="283"/>
      <c r="OVU372" s="284"/>
      <c r="OVV372" s="281"/>
      <c r="OVW372" s="282"/>
      <c r="OVX372" s="283"/>
      <c r="OVY372" s="284"/>
      <c r="OVZ372" s="281"/>
      <c r="OWA372" s="282"/>
      <c r="OWB372" s="283"/>
      <c r="OWC372" s="284"/>
      <c r="OWD372" s="281"/>
      <c r="OWE372" s="282"/>
      <c r="OWF372" s="283"/>
      <c r="OWG372" s="284"/>
      <c r="OWH372" s="281"/>
      <c r="OWI372" s="282"/>
      <c r="OWJ372" s="283"/>
      <c r="OWK372" s="284"/>
      <c r="OWL372" s="281"/>
      <c r="OWM372" s="282"/>
      <c r="OWN372" s="283"/>
      <c r="OWO372" s="284"/>
      <c r="OWP372" s="281"/>
      <c r="OWQ372" s="282"/>
      <c r="OWR372" s="283"/>
      <c r="OWS372" s="284"/>
      <c r="OWT372" s="281"/>
      <c r="OWU372" s="282"/>
      <c r="OWV372" s="283"/>
      <c r="OWW372" s="284"/>
      <c r="OWX372" s="281"/>
      <c r="OWY372" s="282"/>
      <c r="OWZ372" s="283"/>
      <c r="OXA372" s="284"/>
      <c r="OXB372" s="281"/>
      <c r="OXC372" s="282"/>
      <c r="OXD372" s="283"/>
      <c r="OXE372" s="284"/>
      <c r="OXF372" s="120"/>
      <c r="OXG372" s="139"/>
      <c r="OXH372" s="139"/>
      <c r="OXI372" s="140"/>
      <c r="OXJ372" s="251"/>
      <c r="OXK372" s="348"/>
      <c r="OXL372" s="381"/>
      <c r="OXM372" s="390"/>
      <c r="OXN372" s="317"/>
      <c r="OXO372" s="281"/>
      <c r="OXP372" s="282"/>
      <c r="OXQ372" s="283"/>
      <c r="OXR372" s="284"/>
      <c r="OXS372" s="281"/>
      <c r="OXT372" s="282"/>
      <c r="OXU372" s="283"/>
      <c r="OXV372" s="284"/>
      <c r="OXW372" s="281"/>
      <c r="OXX372" s="282"/>
      <c r="OXY372" s="283"/>
      <c r="OXZ372" s="284"/>
      <c r="OYA372" s="281"/>
      <c r="OYB372" s="282"/>
      <c r="OYC372" s="283"/>
      <c r="OYD372" s="284"/>
      <c r="OYE372" s="281"/>
      <c r="OYF372" s="282"/>
      <c r="OYG372" s="283"/>
      <c r="OYH372" s="284"/>
      <c r="OYI372" s="281"/>
      <c r="OYJ372" s="282"/>
      <c r="OYK372" s="283"/>
      <c r="OYL372" s="284"/>
      <c r="OYM372" s="281"/>
      <c r="OYN372" s="282"/>
      <c r="OYO372" s="283"/>
      <c r="OYP372" s="284"/>
      <c r="OYQ372" s="281"/>
      <c r="OYR372" s="282"/>
      <c r="OYS372" s="283"/>
      <c r="OYT372" s="284"/>
      <c r="OYU372" s="281"/>
      <c r="OYV372" s="282"/>
      <c r="OYW372" s="283"/>
      <c r="OYX372" s="284"/>
      <c r="OYY372" s="281"/>
      <c r="OYZ372" s="282"/>
      <c r="OZA372" s="283"/>
      <c r="OZB372" s="284"/>
      <c r="OZC372" s="281"/>
      <c r="OZD372" s="282"/>
      <c r="OZE372" s="283"/>
      <c r="OZF372" s="284"/>
      <c r="OZG372" s="281"/>
      <c r="OZH372" s="282"/>
      <c r="OZI372" s="283"/>
      <c r="OZJ372" s="284"/>
      <c r="OZK372" s="281"/>
      <c r="OZL372" s="282"/>
      <c r="OZM372" s="283"/>
      <c r="OZN372" s="284"/>
      <c r="OZO372" s="281"/>
      <c r="OZP372" s="282"/>
      <c r="OZQ372" s="283"/>
      <c r="OZR372" s="284"/>
      <c r="OZS372" s="281"/>
      <c r="OZT372" s="282"/>
      <c r="OZU372" s="283"/>
      <c r="OZV372" s="284"/>
      <c r="OZW372" s="281"/>
      <c r="OZX372" s="282"/>
      <c r="OZY372" s="283"/>
      <c r="OZZ372" s="284"/>
      <c r="PAA372" s="281"/>
      <c r="PAB372" s="282"/>
      <c r="PAC372" s="283"/>
      <c r="PAD372" s="284"/>
      <c r="PAE372" s="281"/>
      <c r="PAF372" s="282"/>
      <c r="PAG372" s="283"/>
      <c r="PAH372" s="284"/>
      <c r="PAI372" s="281"/>
      <c r="PAJ372" s="282"/>
      <c r="PAK372" s="283"/>
      <c r="PAL372" s="284"/>
      <c r="PAM372" s="281"/>
      <c r="PAN372" s="282"/>
      <c r="PAO372" s="283"/>
      <c r="PAP372" s="284"/>
      <c r="PAQ372" s="281"/>
      <c r="PAR372" s="282"/>
      <c r="PAS372" s="283"/>
      <c r="PAT372" s="284"/>
      <c r="PAU372" s="281"/>
      <c r="PAV372" s="282"/>
      <c r="PAW372" s="283"/>
      <c r="PAX372" s="284"/>
      <c r="PAY372" s="281"/>
      <c r="PAZ372" s="282"/>
      <c r="PBA372" s="283"/>
      <c r="PBB372" s="284"/>
      <c r="PBC372" s="281"/>
      <c r="PBD372" s="282"/>
      <c r="PBE372" s="283"/>
      <c r="PBF372" s="284"/>
      <c r="PBG372" s="281"/>
      <c r="PBH372" s="282"/>
      <c r="PBI372" s="283"/>
      <c r="PBJ372" s="284"/>
      <c r="PBK372" s="281"/>
      <c r="PBL372" s="282"/>
      <c r="PBM372" s="283"/>
      <c r="PBN372" s="284"/>
      <c r="PBO372" s="281"/>
      <c r="PBP372" s="282"/>
      <c r="PBQ372" s="283"/>
      <c r="PBR372" s="284"/>
      <c r="PBS372" s="281"/>
      <c r="PBT372" s="282"/>
      <c r="PBU372" s="283"/>
      <c r="PBV372" s="284"/>
      <c r="PBW372" s="281"/>
      <c r="PBX372" s="282"/>
      <c r="PBY372" s="283"/>
      <c r="PBZ372" s="284"/>
      <c r="PCA372" s="281"/>
      <c r="PCB372" s="282"/>
      <c r="PCC372" s="283"/>
      <c r="PCD372" s="284"/>
      <c r="PCE372" s="281"/>
      <c r="PCF372" s="282"/>
      <c r="PCG372" s="283"/>
      <c r="PCH372" s="284"/>
      <c r="PCI372" s="120"/>
      <c r="PCJ372" s="139"/>
      <c r="PCK372" s="139"/>
      <c r="PCL372" s="140"/>
      <c r="PCM372" s="251"/>
      <c r="PCN372" s="348"/>
      <c r="PCO372" s="381"/>
      <c r="PCP372" s="390"/>
      <c r="PCQ372" s="317"/>
      <c r="PCR372" s="281"/>
      <c r="PCS372" s="282"/>
      <c r="PCT372" s="283"/>
      <c r="PCU372" s="284"/>
      <c r="PCV372" s="281"/>
      <c r="PCW372" s="282"/>
      <c r="PCX372" s="283"/>
      <c r="PCY372" s="284"/>
      <c r="PCZ372" s="281"/>
      <c r="PDA372" s="282"/>
      <c r="PDB372" s="283"/>
      <c r="PDC372" s="284"/>
      <c r="PDD372" s="281"/>
      <c r="PDE372" s="282"/>
      <c r="PDF372" s="283"/>
      <c r="PDG372" s="284"/>
      <c r="PDH372" s="281"/>
      <c r="PDI372" s="282"/>
      <c r="PDJ372" s="283"/>
      <c r="PDK372" s="284"/>
      <c r="PDL372" s="281"/>
      <c r="PDM372" s="282"/>
      <c r="PDN372" s="283"/>
      <c r="PDO372" s="284"/>
      <c r="PDP372" s="281"/>
      <c r="PDQ372" s="282"/>
      <c r="PDR372" s="283"/>
      <c r="PDS372" s="284"/>
      <c r="PDT372" s="281"/>
      <c r="PDU372" s="282"/>
      <c r="PDV372" s="283"/>
      <c r="PDW372" s="284"/>
      <c r="PDX372" s="281"/>
      <c r="PDY372" s="282"/>
      <c r="PDZ372" s="283"/>
      <c r="PEA372" s="284"/>
      <c r="PEB372" s="281"/>
      <c r="PEC372" s="282"/>
      <c r="PED372" s="283"/>
      <c r="PEE372" s="284"/>
      <c r="PEF372" s="281"/>
      <c r="PEG372" s="282"/>
      <c r="PEH372" s="283"/>
      <c r="PEI372" s="284"/>
      <c r="PEJ372" s="281"/>
      <c r="PEK372" s="282"/>
      <c r="PEL372" s="283"/>
      <c r="PEM372" s="284"/>
      <c r="PEN372" s="281"/>
      <c r="PEO372" s="282"/>
      <c r="PEP372" s="283"/>
      <c r="PEQ372" s="284"/>
      <c r="PER372" s="281"/>
      <c r="PES372" s="282"/>
      <c r="PET372" s="283"/>
      <c r="PEU372" s="284"/>
      <c r="PEV372" s="281"/>
      <c r="PEW372" s="282"/>
      <c r="PEX372" s="283"/>
      <c r="PEY372" s="284"/>
      <c r="PEZ372" s="281"/>
      <c r="PFA372" s="282"/>
      <c r="PFB372" s="283"/>
      <c r="PFC372" s="284"/>
      <c r="PFD372" s="281"/>
      <c r="PFE372" s="282"/>
      <c r="PFF372" s="283"/>
      <c r="PFG372" s="284"/>
      <c r="PFH372" s="281"/>
      <c r="PFI372" s="282"/>
      <c r="PFJ372" s="283"/>
      <c r="PFK372" s="284"/>
      <c r="PFL372" s="281"/>
      <c r="PFM372" s="282"/>
      <c r="PFN372" s="283"/>
      <c r="PFO372" s="284"/>
      <c r="PFP372" s="281"/>
      <c r="PFQ372" s="282"/>
      <c r="PFR372" s="283"/>
      <c r="PFS372" s="284"/>
      <c r="PFT372" s="281"/>
      <c r="PFU372" s="282"/>
      <c r="PFV372" s="283"/>
      <c r="PFW372" s="284"/>
      <c r="PFX372" s="281"/>
      <c r="PFY372" s="282"/>
      <c r="PFZ372" s="283"/>
      <c r="PGA372" s="284"/>
      <c r="PGB372" s="281"/>
      <c r="PGC372" s="282"/>
      <c r="PGD372" s="283"/>
      <c r="PGE372" s="284"/>
      <c r="PGF372" s="281"/>
      <c r="PGG372" s="282"/>
      <c r="PGH372" s="283"/>
      <c r="PGI372" s="284"/>
      <c r="PGJ372" s="281"/>
      <c r="PGK372" s="282"/>
      <c r="PGL372" s="283"/>
      <c r="PGM372" s="284"/>
      <c r="PGN372" s="281"/>
      <c r="PGO372" s="282"/>
      <c r="PGP372" s="283"/>
      <c r="PGQ372" s="284"/>
      <c r="PGR372" s="281"/>
      <c r="PGS372" s="282"/>
      <c r="PGT372" s="283"/>
      <c r="PGU372" s="284"/>
      <c r="PGV372" s="281"/>
      <c r="PGW372" s="282"/>
      <c r="PGX372" s="283"/>
      <c r="PGY372" s="284"/>
      <c r="PGZ372" s="281"/>
      <c r="PHA372" s="282"/>
      <c r="PHB372" s="283"/>
      <c r="PHC372" s="284"/>
      <c r="PHD372" s="281"/>
      <c r="PHE372" s="282"/>
      <c r="PHF372" s="283"/>
      <c r="PHG372" s="284"/>
      <c r="PHH372" s="281"/>
      <c r="PHI372" s="282"/>
      <c r="PHJ372" s="283"/>
      <c r="PHK372" s="284"/>
      <c r="PHL372" s="120"/>
      <c r="PHM372" s="139"/>
      <c r="PHN372" s="139"/>
      <c r="PHO372" s="140"/>
      <c r="PHP372" s="251"/>
      <c r="PHQ372" s="348"/>
      <c r="PHR372" s="381"/>
      <c r="PHS372" s="390"/>
      <c r="PHT372" s="317"/>
      <c r="PHU372" s="281"/>
      <c r="PHV372" s="282"/>
      <c r="PHW372" s="283"/>
      <c r="PHX372" s="284"/>
      <c r="PHY372" s="281"/>
      <c r="PHZ372" s="282"/>
      <c r="PIA372" s="283"/>
      <c r="PIB372" s="284"/>
      <c r="PIC372" s="281"/>
      <c r="PID372" s="282"/>
      <c r="PIE372" s="283"/>
      <c r="PIF372" s="284"/>
      <c r="PIG372" s="281"/>
      <c r="PIH372" s="282"/>
      <c r="PII372" s="283"/>
      <c r="PIJ372" s="284"/>
      <c r="PIK372" s="281"/>
      <c r="PIL372" s="282"/>
      <c r="PIM372" s="283"/>
      <c r="PIN372" s="284"/>
      <c r="PIO372" s="281"/>
      <c r="PIP372" s="282"/>
      <c r="PIQ372" s="283"/>
      <c r="PIR372" s="284"/>
      <c r="PIS372" s="281"/>
      <c r="PIT372" s="282"/>
      <c r="PIU372" s="283"/>
      <c r="PIV372" s="284"/>
      <c r="PIW372" s="281"/>
      <c r="PIX372" s="282"/>
      <c r="PIY372" s="283"/>
      <c r="PIZ372" s="284"/>
      <c r="PJA372" s="281"/>
      <c r="PJB372" s="282"/>
      <c r="PJC372" s="283"/>
      <c r="PJD372" s="284"/>
      <c r="PJE372" s="281"/>
      <c r="PJF372" s="282"/>
      <c r="PJG372" s="283"/>
      <c r="PJH372" s="284"/>
      <c r="PJI372" s="281"/>
      <c r="PJJ372" s="282"/>
      <c r="PJK372" s="283"/>
      <c r="PJL372" s="284"/>
      <c r="PJM372" s="281"/>
      <c r="PJN372" s="282"/>
      <c r="PJO372" s="283"/>
      <c r="PJP372" s="284"/>
      <c r="PJQ372" s="281"/>
      <c r="PJR372" s="282"/>
      <c r="PJS372" s="283"/>
      <c r="PJT372" s="284"/>
      <c r="PJU372" s="281"/>
      <c r="PJV372" s="282"/>
      <c r="PJW372" s="283"/>
      <c r="PJX372" s="284"/>
      <c r="PJY372" s="281"/>
      <c r="PJZ372" s="282"/>
      <c r="PKA372" s="283"/>
      <c r="PKB372" s="284"/>
      <c r="PKC372" s="281"/>
      <c r="PKD372" s="282"/>
      <c r="PKE372" s="283"/>
      <c r="PKF372" s="284"/>
      <c r="PKG372" s="281"/>
      <c r="PKH372" s="282"/>
      <c r="PKI372" s="283"/>
      <c r="PKJ372" s="284"/>
      <c r="PKK372" s="281"/>
      <c r="PKL372" s="282"/>
      <c r="PKM372" s="283"/>
      <c r="PKN372" s="284"/>
      <c r="PKO372" s="281"/>
      <c r="PKP372" s="282"/>
      <c r="PKQ372" s="283"/>
      <c r="PKR372" s="284"/>
      <c r="PKS372" s="281"/>
      <c r="PKT372" s="282"/>
      <c r="PKU372" s="283"/>
      <c r="PKV372" s="284"/>
      <c r="PKW372" s="281"/>
      <c r="PKX372" s="282"/>
      <c r="PKY372" s="283"/>
      <c r="PKZ372" s="284"/>
      <c r="PLA372" s="281"/>
      <c r="PLB372" s="282"/>
      <c r="PLC372" s="283"/>
      <c r="PLD372" s="284"/>
      <c r="PLE372" s="281"/>
      <c r="PLF372" s="282"/>
      <c r="PLG372" s="283"/>
      <c r="PLH372" s="284"/>
      <c r="PLI372" s="281"/>
      <c r="PLJ372" s="282"/>
      <c r="PLK372" s="283"/>
      <c r="PLL372" s="284"/>
      <c r="PLM372" s="281"/>
      <c r="PLN372" s="282"/>
      <c r="PLO372" s="283"/>
      <c r="PLP372" s="284"/>
      <c r="PLQ372" s="281"/>
      <c r="PLR372" s="282"/>
      <c r="PLS372" s="283"/>
      <c r="PLT372" s="284"/>
      <c r="PLU372" s="281"/>
      <c r="PLV372" s="282"/>
      <c r="PLW372" s="283"/>
      <c r="PLX372" s="284"/>
      <c r="PLY372" s="281"/>
      <c r="PLZ372" s="282"/>
      <c r="PMA372" s="283"/>
      <c r="PMB372" s="284"/>
      <c r="PMC372" s="281"/>
      <c r="PMD372" s="282"/>
      <c r="PME372" s="283"/>
      <c r="PMF372" s="284"/>
      <c r="PMG372" s="281"/>
      <c r="PMH372" s="282"/>
      <c r="PMI372" s="283"/>
      <c r="PMJ372" s="284"/>
      <c r="PMK372" s="281"/>
      <c r="PML372" s="282"/>
      <c r="PMM372" s="283"/>
      <c r="PMN372" s="284"/>
      <c r="PMO372" s="120"/>
      <c r="PMP372" s="139"/>
      <c r="PMQ372" s="139"/>
      <c r="PMR372" s="140"/>
      <c r="PMS372" s="251"/>
      <c r="PMT372" s="348"/>
      <c r="PMU372" s="381"/>
      <c r="PMV372" s="390"/>
      <c r="PMW372" s="317"/>
      <c r="PMX372" s="281"/>
      <c r="PMY372" s="282"/>
      <c r="PMZ372" s="283"/>
      <c r="PNA372" s="284"/>
      <c r="PNB372" s="281"/>
      <c r="PNC372" s="282"/>
      <c r="PND372" s="283"/>
      <c r="PNE372" s="284"/>
      <c r="PNF372" s="281"/>
      <c r="PNG372" s="282"/>
      <c r="PNH372" s="283"/>
      <c r="PNI372" s="284"/>
      <c r="PNJ372" s="281"/>
      <c r="PNK372" s="282"/>
      <c r="PNL372" s="283"/>
      <c r="PNM372" s="284"/>
      <c r="PNN372" s="281"/>
      <c r="PNO372" s="282"/>
      <c r="PNP372" s="283"/>
      <c r="PNQ372" s="284"/>
      <c r="PNR372" s="281"/>
      <c r="PNS372" s="282"/>
      <c r="PNT372" s="283"/>
      <c r="PNU372" s="284"/>
      <c r="PNV372" s="281"/>
      <c r="PNW372" s="282"/>
      <c r="PNX372" s="283"/>
      <c r="PNY372" s="284"/>
      <c r="PNZ372" s="281"/>
      <c r="POA372" s="282"/>
      <c r="POB372" s="283"/>
      <c r="POC372" s="284"/>
      <c r="POD372" s="281"/>
      <c r="POE372" s="282"/>
      <c r="POF372" s="283"/>
      <c r="POG372" s="284"/>
      <c r="POH372" s="281"/>
      <c r="POI372" s="282"/>
      <c r="POJ372" s="283"/>
      <c r="POK372" s="284"/>
      <c r="POL372" s="281"/>
      <c r="POM372" s="282"/>
      <c r="PON372" s="283"/>
      <c r="POO372" s="284"/>
      <c r="POP372" s="281"/>
      <c r="POQ372" s="282"/>
      <c r="POR372" s="283"/>
      <c r="POS372" s="284"/>
      <c r="POT372" s="281"/>
      <c r="POU372" s="282"/>
      <c r="POV372" s="283"/>
      <c r="POW372" s="284"/>
      <c r="POX372" s="281"/>
      <c r="POY372" s="282"/>
      <c r="POZ372" s="283"/>
      <c r="PPA372" s="284"/>
      <c r="PPB372" s="281"/>
      <c r="PPC372" s="282"/>
      <c r="PPD372" s="283"/>
      <c r="PPE372" s="284"/>
      <c r="PPF372" s="281"/>
      <c r="PPG372" s="282"/>
      <c r="PPH372" s="283"/>
      <c r="PPI372" s="284"/>
      <c r="PPJ372" s="281"/>
      <c r="PPK372" s="282"/>
      <c r="PPL372" s="283"/>
      <c r="PPM372" s="284"/>
      <c r="PPN372" s="281"/>
      <c r="PPO372" s="282"/>
      <c r="PPP372" s="283"/>
      <c r="PPQ372" s="284"/>
      <c r="PPR372" s="281"/>
      <c r="PPS372" s="282"/>
      <c r="PPT372" s="283"/>
      <c r="PPU372" s="284"/>
      <c r="PPV372" s="281"/>
      <c r="PPW372" s="282"/>
      <c r="PPX372" s="283"/>
      <c r="PPY372" s="284"/>
      <c r="PPZ372" s="281"/>
      <c r="PQA372" s="282"/>
      <c r="PQB372" s="283"/>
      <c r="PQC372" s="284"/>
      <c r="PQD372" s="281"/>
      <c r="PQE372" s="282"/>
      <c r="PQF372" s="283"/>
      <c r="PQG372" s="284"/>
      <c r="PQH372" s="281"/>
      <c r="PQI372" s="282"/>
      <c r="PQJ372" s="283"/>
      <c r="PQK372" s="284"/>
      <c r="PQL372" s="281"/>
      <c r="PQM372" s="282"/>
      <c r="PQN372" s="283"/>
      <c r="PQO372" s="284"/>
      <c r="PQP372" s="281"/>
      <c r="PQQ372" s="282"/>
      <c r="PQR372" s="283"/>
      <c r="PQS372" s="284"/>
      <c r="PQT372" s="281"/>
      <c r="PQU372" s="282"/>
      <c r="PQV372" s="283"/>
      <c r="PQW372" s="284"/>
      <c r="PQX372" s="281"/>
      <c r="PQY372" s="282"/>
      <c r="PQZ372" s="283"/>
      <c r="PRA372" s="284"/>
      <c r="PRB372" s="281"/>
      <c r="PRC372" s="282"/>
      <c r="PRD372" s="283"/>
      <c r="PRE372" s="284"/>
      <c r="PRF372" s="281"/>
      <c r="PRG372" s="282"/>
      <c r="PRH372" s="283"/>
      <c r="PRI372" s="284"/>
      <c r="PRJ372" s="281"/>
      <c r="PRK372" s="282"/>
      <c r="PRL372" s="283"/>
      <c r="PRM372" s="284"/>
      <c r="PRN372" s="281"/>
      <c r="PRO372" s="282"/>
      <c r="PRP372" s="283"/>
      <c r="PRQ372" s="284"/>
      <c r="PRR372" s="120"/>
      <c r="PRS372" s="139"/>
      <c r="PRT372" s="139"/>
      <c r="PRU372" s="140"/>
      <c r="PRV372" s="251"/>
      <c r="PRW372" s="348"/>
      <c r="PRX372" s="381"/>
      <c r="PRY372" s="390"/>
      <c r="PRZ372" s="317"/>
      <c r="PSA372" s="281"/>
      <c r="PSB372" s="282"/>
      <c r="PSC372" s="283"/>
      <c r="PSD372" s="284"/>
      <c r="PSE372" s="281"/>
      <c r="PSF372" s="282"/>
      <c r="PSG372" s="283"/>
      <c r="PSH372" s="284"/>
      <c r="PSI372" s="281"/>
      <c r="PSJ372" s="282"/>
      <c r="PSK372" s="283"/>
      <c r="PSL372" s="284"/>
      <c r="PSM372" s="281"/>
      <c r="PSN372" s="282"/>
      <c r="PSO372" s="283"/>
      <c r="PSP372" s="284"/>
      <c r="PSQ372" s="281"/>
      <c r="PSR372" s="282"/>
      <c r="PSS372" s="283"/>
      <c r="PST372" s="284"/>
      <c r="PSU372" s="281"/>
      <c r="PSV372" s="282"/>
      <c r="PSW372" s="283"/>
      <c r="PSX372" s="284"/>
      <c r="PSY372" s="281"/>
      <c r="PSZ372" s="282"/>
      <c r="PTA372" s="283"/>
      <c r="PTB372" s="284"/>
      <c r="PTC372" s="281"/>
      <c r="PTD372" s="282"/>
      <c r="PTE372" s="283"/>
      <c r="PTF372" s="284"/>
      <c r="PTG372" s="281"/>
      <c r="PTH372" s="282"/>
      <c r="PTI372" s="283"/>
      <c r="PTJ372" s="284"/>
      <c r="PTK372" s="281"/>
      <c r="PTL372" s="282"/>
      <c r="PTM372" s="283"/>
      <c r="PTN372" s="284"/>
      <c r="PTO372" s="281"/>
      <c r="PTP372" s="282"/>
      <c r="PTQ372" s="283"/>
      <c r="PTR372" s="284"/>
      <c r="PTS372" s="281"/>
      <c r="PTT372" s="282"/>
      <c r="PTU372" s="283"/>
      <c r="PTV372" s="284"/>
      <c r="PTW372" s="281"/>
      <c r="PTX372" s="282"/>
      <c r="PTY372" s="283"/>
      <c r="PTZ372" s="284"/>
      <c r="PUA372" s="281"/>
      <c r="PUB372" s="282"/>
      <c r="PUC372" s="283"/>
      <c r="PUD372" s="284"/>
      <c r="PUE372" s="281"/>
      <c r="PUF372" s="282"/>
      <c r="PUG372" s="283"/>
      <c r="PUH372" s="284"/>
      <c r="PUI372" s="281"/>
      <c r="PUJ372" s="282"/>
      <c r="PUK372" s="283"/>
      <c r="PUL372" s="284"/>
      <c r="PUM372" s="281"/>
      <c r="PUN372" s="282"/>
      <c r="PUO372" s="283"/>
      <c r="PUP372" s="284"/>
      <c r="PUQ372" s="281"/>
      <c r="PUR372" s="282"/>
      <c r="PUS372" s="283"/>
      <c r="PUT372" s="284"/>
      <c r="PUU372" s="281"/>
      <c r="PUV372" s="282"/>
      <c r="PUW372" s="283"/>
      <c r="PUX372" s="284"/>
      <c r="PUY372" s="281"/>
      <c r="PUZ372" s="282"/>
      <c r="PVA372" s="283"/>
      <c r="PVB372" s="284"/>
      <c r="PVC372" s="281"/>
      <c r="PVD372" s="282"/>
      <c r="PVE372" s="283"/>
      <c r="PVF372" s="284"/>
      <c r="PVG372" s="281"/>
      <c r="PVH372" s="282"/>
      <c r="PVI372" s="283"/>
      <c r="PVJ372" s="284"/>
      <c r="PVK372" s="281"/>
      <c r="PVL372" s="282"/>
      <c r="PVM372" s="283"/>
      <c r="PVN372" s="284"/>
      <c r="PVO372" s="281"/>
      <c r="PVP372" s="282"/>
      <c r="PVQ372" s="283"/>
      <c r="PVR372" s="284"/>
      <c r="PVS372" s="281"/>
      <c r="PVT372" s="282"/>
      <c r="PVU372" s="283"/>
      <c r="PVV372" s="284"/>
      <c r="PVW372" s="281"/>
      <c r="PVX372" s="282"/>
      <c r="PVY372" s="283"/>
      <c r="PVZ372" s="284"/>
      <c r="PWA372" s="281"/>
      <c r="PWB372" s="282"/>
      <c r="PWC372" s="283"/>
      <c r="PWD372" s="284"/>
      <c r="PWE372" s="281"/>
      <c r="PWF372" s="282"/>
      <c r="PWG372" s="283"/>
      <c r="PWH372" s="284"/>
      <c r="PWI372" s="281"/>
      <c r="PWJ372" s="282"/>
      <c r="PWK372" s="283"/>
      <c r="PWL372" s="284"/>
      <c r="PWM372" s="281"/>
      <c r="PWN372" s="282"/>
      <c r="PWO372" s="283"/>
      <c r="PWP372" s="284"/>
      <c r="PWQ372" s="281"/>
      <c r="PWR372" s="282"/>
      <c r="PWS372" s="283"/>
      <c r="PWT372" s="284"/>
      <c r="PWU372" s="120"/>
      <c r="PWV372" s="139"/>
      <c r="PWW372" s="139"/>
      <c r="PWX372" s="140"/>
      <c r="PWY372" s="251"/>
      <c r="PWZ372" s="348"/>
      <c r="PXA372" s="381"/>
      <c r="PXB372" s="390"/>
      <c r="PXC372" s="317"/>
      <c r="PXD372" s="281"/>
      <c r="PXE372" s="282"/>
      <c r="PXF372" s="283"/>
      <c r="PXG372" s="284"/>
      <c r="PXH372" s="281"/>
      <c r="PXI372" s="282"/>
      <c r="PXJ372" s="283"/>
      <c r="PXK372" s="284"/>
      <c r="PXL372" s="281"/>
      <c r="PXM372" s="282"/>
      <c r="PXN372" s="283"/>
      <c r="PXO372" s="284"/>
      <c r="PXP372" s="281"/>
      <c r="PXQ372" s="282"/>
      <c r="PXR372" s="283"/>
      <c r="PXS372" s="284"/>
      <c r="PXT372" s="281"/>
      <c r="PXU372" s="282"/>
      <c r="PXV372" s="283"/>
      <c r="PXW372" s="284"/>
      <c r="PXX372" s="281"/>
      <c r="PXY372" s="282"/>
      <c r="PXZ372" s="283"/>
      <c r="PYA372" s="284"/>
      <c r="PYB372" s="281"/>
      <c r="PYC372" s="282"/>
      <c r="PYD372" s="283"/>
      <c r="PYE372" s="284"/>
      <c r="PYF372" s="281"/>
      <c r="PYG372" s="282"/>
      <c r="PYH372" s="283"/>
      <c r="PYI372" s="284"/>
      <c r="PYJ372" s="281"/>
      <c r="PYK372" s="282"/>
      <c r="PYL372" s="283"/>
      <c r="PYM372" s="284"/>
      <c r="PYN372" s="281"/>
      <c r="PYO372" s="282"/>
      <c r="PYP372" s="283"/>
      <c r="PYQ372" s="284"/>
      <c r="PYR372" s="281"/>
      <c r="PYS372" s="282"/>
      <c r="PYT372" s="283"/>
      <c r="PYU372" s="284"/>
      <c r="PYV372" s="281"/>
      <c r="PYW372" s="282"/>
      <c r="PYX372" s="283"/>
      <c r="PYY372" s="284"/>
      <c r="PYZ372" s="281"/>
      <c r="PZA372" s="282"/>
      <c r="PZB372" s="283"/>
      <c r="PZC372" s="284"/>
      <c r="PZD372" s="281"/>
      <c r="PZE372" s="282"/>
      <c r="PZF372" s="283"/>
      <c r="PZG372" s="284"/>
      <c r="PZH372" s="281"/>
      <c r="PZI372" s="282"/>
      <c r="PZJ372" s="283"/>
      <c r="PZK372" s="284"/>
      <c r="PZL372" s="281"/>
      <c r="PZM372" s="282"/>
      <c r="PZN372" s="283"/>
      <c r="PZO372" s="284"/>
      <c r="PZP372" s="281"/>
      <c r="PZQ372" s="282"/>
      <c r="PZR372" s="283"/>
      <c r="PZS372" s="284"/>
      <c r="PZT372" s="281"/>
      <c r="PZU372" s="282"/>
      <c r="PZV372" s="283"/>
      <c r="PZW372" s="284"/>
      <c r="PZX372" s="281"/>
      <c r="PZY372" s="282"/>
      <c r="PZZ372" s="283"/>
      <c r="QAA372" s="284"/>
      <c r="QAB372" s="281"/>
      <c r="QAC372" s="282"/>
      <c r="QAD372" s="283"/>
      <c r="QAE372" s="284"/>
      <c r="QAF372" s="281"/>
      <c r="QAG372" s="282"/>
      <c r="QAH372" s="283"/>
      <c r="QAI372" s="284"/>
      <c r="QAJ372" s="281"/>
      <c r="QAK372" s="282"/>
      <c r="QAL372" s="283"/>
      <c r="QAM372" s="284"/>
      <c r="QAN372" s="281"/>
      <c r="QAO372" s="282"/>
      <c r="QAP372" s="283"/>
      <c r="QAQ372" s="284"/>
      <c r="QAR372" s="281"/>
      <c r="QAS372" s="282"/>
      <c r="QAT372" s="283"/>
      <c r="QAU372" s="284"/>
      <c r="QAV372" s="281"/>
      <c r="QAW372" s="282"/>
      <c r="QAX372" s="283"/>
      <c r="QAY372" s="284"/>
      <c r="QAZ372" s="281"/>
      <c r="QBA372" s="282"/>
      <c r="QBB372" s="283"/>
      <c r="QBC372" s="284"/>
      <c r="QBD372" s="281"/>
      <c r="QBE372" s="282"/>
      <c r="QBF372" s="283"/>
      <c r="QBG372" s="284"/>
      <c r="QBH372" s="281"/>
      <c r="QBI372" s="282"/>
      <c r="QBJ372" s="283"/>
      <c r="QBK372" s="284"/>
      <c r="QBL372" s="281"/>
      <c r="QBM372" s="282"/>
      <c r="QBN372" s="283"/>
      <c r="QBO372" s="284"/>
      <c r="QBP372" s="281"/>
      <c r="QBQ372" s="282"/>
      <c r="QBR372" s="283"/>
      <c r="QBS372" s="284"/>
      <c r="QBT372" s="281"/>
      <c r="QBU372" s="282"/>
      <c r="QBV372" s="283"/>
      <c r="QBW372" s="284"/>
      <c r="QBX372" s="120"/>
      <c r="QBY372" s="139"/>
      <c r="QBZ372" s="139"/>
      <c r="QCA372" s="140"/>
      <c r="QCB372" s="251"/>
      <c r="QCC372" s="348"/>
      <c r="QCD372" s="381"/>
      <c r="QCE372" s="390"/>
      <c r="QCF372" s="317"/>
      <c r="QCG372" s="281"/>
      <c r="QCH372" s="282"/>
      <c r="QCI372" s="283"/>
      <c r="QCJ372" s="284"/>
      <c r="QCK372" s="281"/>
      <c r="QCL372" s="282"/>
      <c r="QCM372" s="283"/>
      <c r="QCN372" s="284"/>
      <c r="QCO372" s="281"/>
      <c r="QCP372" s="282"/>
      <c r="QCQ372" s="283"/>
      <c r="QCR372" s="284"/>
      <c r="QCS372" s="281"/>
      <c r="QCT372" s="282"/>
      <c r="QCU372" s="283"/>
      <c r="QCV372" s="284"/>
      <c r="QCW372" s="281"/>
      <c r="QCX372" s="282"/>
      <c r="QCY372" s="283"/>
      <c r="QCZ372" s="284"/>
      <c r="QDA372" s="281"/>
      <c r="QDB372" s="282"/>
      <c r="QDC372" s="283"/>
      <c r="QDD372" s="284"/>
      <c r="QDE372" s="281"/>
      <c r="QDF372" s="282"/>
      <c r="QDG372" s="283"/>
      <c r="QDH372" s="284"/>
      <c r="QDI372" s="281"/>
      <c r="QDJ372" s="282"/>
      <c r="QDK372" s="283"/>
      <c r="QDL372" s="284"/>
      <c r="QDM372" s="281"/>
      <c r="QDN372" s="282"/>
      <c r="QDO372" s="283"/>
      <c r="QDP372" s="284"/>
      <c r="QDQ372" s="281"/>
      <c r="QDR372" s="282"/>
      <c r="QDS372" s="283"/>
      <c r="QDT372" s="284"/>
      <c r="QDU372" s="281"/>
      <c r="QDV372" s="282"/>
      <c r="QDW372" s="283"/>
      <c r="QDX372" s="284"/>
      <c r="QDY372" s="281"/>
      <c r="QDZ372" s="282"/>
      <c r="QEA372" s="283"/>
      <c r="QEB372" s="284"/>
      <c r="QEC372" s="281"/>
      <c r="QED372" s="282"/>
      <c r="QEE372" s="283"/>
      <c r="QEF372" s="284"/>
      <c r="QEG372" s="281"/>
      <c r="QEH372" s="282"/>
      <c r="QEI372" s="283"/>
      <c r="QEJ372" s="284"/>
      <c r="QEK372" s="281"/>
      <c r="QEL372" s="282"/>
      <c r="QEM372" s="283"/>
      <c r="QEN372" s="284"/>
      <c r="QEO372" s="281"/>
      <c r="QEP372" s="282"/>
      <c r="QEQ372" s="283"/>
      <c r="QER372" s="284"/>
      <c r="QES372" s="281"/>
      <c r="QET372" s="282"/>
      <c r="QEU372" s="283"/>
      <c r="QEV372" s="284"/>
      <c r="QEW372" s="281"/>
      <c r="QEX372" s="282"/>
      <c r="QEY372" s="283"/>
      <c r="QEZ372" s="284"/>
      <c r="QFA372" s="281"/>
      <c r="QFB372" s="282"/>
      <c r="QFC372" s="283"/>
      <c r="QFD372" s="284"/>
      <c r="QFE372" s="281"/>
      <c r="QFF372" s="282"/>
      <c r="QFG372" s="283"/>
      <c r="QFH372" s="284"/>
      <c r="QFI372" s="281"/>
      <c r="QFJ372" s="282"/>
      <c r="QFK372" s="283"/>
      <c r="QFL372" s="284"/>
      <c r="QFM372" s="281"/>
      <c r="QFN372" s="282"/>
      <c r="QFO372" s="283"/>
      <c r="QFP372" s="284"/>
      <c r="QFQ372" s="281"/>
      <c r="QFR372" s="282"/>
      <c r="QFS372" s="283"/>
      <c r="QFT372" s="284"/>
      <c r="QFU372" s="281"/>
      <c r="QFV372" s="282"/>
      <c r="QFW372" s="283"/>
      <c r="QFX372" s="284"/>
      <c r="QFY372" s="281"/>
      <c r="QFZ372" s="282"/>
      <c r="QGA372" s="283"/>
      <c r="QGB372" s="284"/>
      <c r="QGC372" s="281"/>
      <c r="QGD372" s="282"/>
      <c r="QGE372" s="283"/>
      <c r="QGF372" s="284"/>
      <c r="QGG372" s="281"/>
      <c r="QGH372" s="282"/>
      <c r="QGI372" s="283"/>
      <c r="QGJ372" s="284"/>
      <c r="QGK372" s="281"/>
      <c r="QGL372" s="282"/>
      <c r="QGM372" s="283"/>
      <c r="QGN372" s="284"/>
      <c r="QGO372" s="281"/>
      <c r="QGP372" s="282"/>
      <c r="QGQ372" s="283"/>
      <c r="QGR372" s="284"/>
      <c r="QGS372" s="281"/>
      <c r="QGT372" s="282"/>
      <c r="QGU372" s="283"/>
      <c r="QGV372" s="284"/>
      <c r="QGW372" s="281"/>
      <c r="QGX372" s="282"/>
      <c r="QGY372" s="283"/>
      <c r="QGZ372" s="284"/>
      <c r="QHA372" s="120"/>
      <c r="QHB372" s="139"/>
      <c r="QHC372" s="139"/>
      <c r="QHD372" s="140"/>
      <c r="QHE372" s="251"/>
      <c r="QHF372" s="348"/>
      <c r="QHG372" s="381"/>
      <c r="QHH372" s="390"/>
      <c r="QHI372" s="317"/>
      <c r="QHJ372" s="281"/>
      <c r="QHK372" s="282"/>
      <c r="QHL372" s="283"/>
      <c r="QHM372" s="284"/>
      <c r="QHN372" s="281"/>
      <c r="QHO372" s="282"/>
      <c r="QHP372" s="283"/>
      <c r="QHQ372" s="284"/>
      <c r="QHR372" s="281"/>
      <c r="QHS372" s="282"/>
      <c r="QHT372" s="283"/>
      <c r="QHU372" s="284"/>
      <c r="QHV372" s="281"/>
      <c r="QHW372" s="282"/>
      <c r="QHX372" s="283"/>
      <c r="QHY372" s="284"/>
      <c r="QHZ372" s="281"/>
      <c r="QIA372" s="282"/>
      <c r="QIB372" s="283"/>
      <c r="QIC372" s="284"/>
      <c r="QID372" s="281"/>
      <c r="QIE372" s="282"/>
      <c r="QIF372" s="283"/>
      <c r="QIG372" s="284"/>
      <c r="QIH372" s="281"/>
      <c r="QII372" s="282"/>
      <c r="QIJ372" s="283"/>
      <c r="QIK372" s="284"/>
      <c r="QIL372" s="281"/>
      <c r="QIM372" s="282"/>
      <c r="QIN372" s="283"/>
      <c r="QIO372" s="284"/>
      <c r="QIP372" s="281"/>
      <c r="QIQ372" s="282"/>
      <c r="QIR372" s="283"/>
      <c r="QIS372" s="284"/>
      <c r="QIT372" s="281"/>
      <c r="QIU372" s="282"/>
      <c r="QIV372" s="283"/>
      <c r="QIW372" s="284"/>
      <c r="QIX372" s="281"/>
      <c r="QIY372" s="282"/>
      <c r="QIZ372" s="283"/>
      <c r="QJA372" s="284"/>
      <c r="QJB372" s="281"/>
      <c r="QJC372" s="282"/>
      <c r="QJD372" s="283"/>
      <c r="QJE372" s="284"/>
      <c r="QJF372" s="281"/>
      <c r="QJG372" s="282"/>
      <c r="QJH372" s="283"/>
      <c r="QJI372" s="284"/>
      <c r="QJJ372" s="281"/>
      <c r="QJK372" s="282"/>
      <c r="QJL372" s="283"/>
      <c r="QJM372" s="284"/>
      <c r="QJN372" s="281"/>
      <c r="QJO372" s="282"/>
      <c r="QJP372" s="283"/>
      <c r="QJQ372" s="284"/>
      <c r="QJR372" s="281"/>
      <c r="QJS372" s="282"/>
      <c r="QJT372" s="283"/>
      <c r="QJU372" s="284"/>
      <c r="QJV372" s="281"/>
      <c r="QJW372" s="282"/>
      <c r="QJX372" s="283"/>
      <c r="QJY372" s="284"/>
      <c r="QJZ372" s="281"/>
      <c r="QKA372" s="282"/>
      <c r="QKB372" s="283"/>
      <c r="QKC372" s="284"/>
      <c r="QKD372" s="281"/>
      <c r="QKE372" s="282"/>
      <c r="QKF372" s="283"/>
      <c r="QKG372" s="284"/>
      <c r="QKH372" s="281"/>
      <c r="QKI372" s="282"/>
      <c r="QKJ372" s="283"/>
      <c r="QKK372" s="284"/>
      <c r="QKL372" s="281"/>
      <c r="QKM372" s="282"/>
      <c r="QKN372" s="283"/>
      <c r="QKO372" s="284"/>
      <c r="QKP372" s="281"/>
      <c r="QKQ372" s="282"/>
      <c r="QKR372" s="283"/>
      <c r="QKS372" s="284"/>
      <c r="QKT372" s="281"/>
      <c r="QKU372" s="282"/>
      <c r="QKV372" s="283"/>
      <c r="QKW372" s="284"/>
      <c r="QKX372" s="281"/>
      <c r="QKY372" s="282"/>
      <c r="QKZ372" s="283"/>
      <c r="QLA372" s="284"/>
      <c r="QLB372" s="281"/>
      <c r="QLC372" s="282"/>
      <c r="QLD372" s="283"/>
      <c r="QLE372" s="284"/>
      <c r="QLF372" s="281"/>
      <c r="QLG372" s="282"/>
      <c r="QLH372" s="283"/>
      <c r="QLI372" s="284"/>
      <c r="QLJ372" s="281"/>
      <c r="QLK372" s="282"/>
      <c r="QLL372" s="283"/>
      <c r="QLM372" s="284"/>
      <c r="QLN372" s="281"/>
      <c r="QLO372" s="282"/>
      <c r="QLP372" s="283"/>
      <c r="QLQ372" s="284"/>
      <c r="QLR372" s="281"/>
      <c r="QLS372" s="282"/>
      <c r="QLT372" s="283"/>
      <c r="QLU372" s="284"/>
      <c r="QLV372" s="281"/>
      <c r="QLW372" s="282"/>
      <c r="QLX372" s="283"/>
      <c r="QLY372" s="284"/>
      <c r="QLZ372" s="281"/>
      <c r="QMA372" s="282"/>
      <c r="QMB372" s="283"/>
      <c r="QMC372" s="284"/>
      <c r="QMD372" s="120"/>
      <c r="QME372" s="139"/>
      <c r="QMF372" s="139"/>
      <c r="QMG372" s="140"/>
      <c r="QMH372" s="251"/>
      <c r="QMI372" s="348"/>
      <c r="QMJ372" s="381"/>
      <c r="QMK372" s="390"/>
      <c r="QML372" s="317"/>
      <c r="QMM372" s="281"/>
      <c r="QMN372" s="282"/>
      <c r="QMO372" s="283"/>
      <c r="QMP372" s="284"/>
      <c r="QMQ372" s="281"/>
      <c r="QMR372" s="282"/>
      <c r="QMS372" s="283"/>
      <c r="QMT372" s="284"/>
      <c r="QMU372" s="281"/>
      <c r="QMV372" s="282"/>
      <c r="QMW372" s="283"/>
      <c r="QMX372" s="284"/>
      <c r="QMY372" s="281"/>
      <c r="QMZ372" s="282"/>
      <c r="QNA372" s="283"/>
      <c r="QNB372" s="284"/>
      <c r="QNC372" s="281"/>
      <c r="QND372" s="282"/>
      <c r="QNE372" s="283"/>
      <c r="QNF372" s="284"/>
      <c r="QNG372" s="281"/>
      <c r="QNH372" s="282"/>
      <c r="QNI372" s="283"/>
      <c r="QNJ372" s="284"/>
      <c r="QNK372" s="281"/>
      <c r="QNL372" s="282"/>
      <c r="QNM372" s="283"/>
      <c r="QNN372" s="284"/>
      <c r="QNO372" s="281"/>
      <c r="QNP372" s="282"/>
      <c r="QNQ372" s="283"/>
      <c r="QNR372" s="284"/>
      <c r="QNS372" s="281"/>
      <c r="QNT372" s="282"/>
      <c r="QNU372" s="283"/>
      <c r="QNV372" s="284"/>
      <c r="QNW372" s="281"/>
      <c r="QNX372" s="282"/>
      <c r="QNY372" s="283"/>
      <c r="QNZ372" s="284"/>
      <c r="QOA372" s="281"/>
      <c r="QOB372" s="282"/>
      <c r="QOC372" s="283"/>
      <c r="QOD372" s="284"/>
      <c r="QOE372" s="281"/>
      <c r="QOF372" s="282"/>
      <c r="QOG372" s="283"/>
      <c r="QOH372" s="284"/>
      <c r="QOI372" s="281"/>
      <c r="QOJ372" s="282"/>
      <c r="QOK372" s="283"/>
      <c r="QOL372" s="284"/>
      <c r="QOM372" s="281"/>
      <c r="QON372" s="282"/>
      <c r="QOO372" s="283"/>
      <c r="QOP372" s="284"/>
      <c r="QOQ372" s="281"/>
      <c r="QOR372" s="282"/>
      <c r="QOS372" s="283"/>
      <c r="QOT372" s="284"/>
      <c r="QOU372" s="281"/>
      <c r="QOV372" s="282"/>
      <c r="QOW372" s="283"/>
      <c r="QOX372" s="284"/>
      <c r="QOY372" s="281"/>
      <c r="QOZ372" s="282"/>
      <c r="QPA372" s="283"/>
      <c r="QPB372" s="284"/>
      <c r="QPC372" s="281"/>
      <c r="QPD372" s="282"/>
      <c r="QPE372" s="283"/>
      <c r="QPF372" s="284"/>
      <c r="QPG372" s="281"/>
      <c r="QPH372" s="282"/>
      <c r="QPI372" s="283"/>
      <c r="QPJ372" s="284"/>
      <c r="QPK372" s="281"/>
      <c r="QPL372" s="282"/>
      <c r="QPM372" s="283"/>
      <c r="QPN372" s="284"/>
      <c r="QPO372" s="281"/>
      <c r="QPP372" s="282"/>
      <c r="QPQ372" s="283"/>
      <c r="QPR372" s="284"/>
      <c r="QPS372" s="281"/>
      <c r="QPT372" s="282"/>
      <c r="QPU372" s="283"/>
      <c r="QPV372" s="284"/>
      <c r="QPW372" s="281"/>
      <c r="QPX372" s="282"/>
      <c r="QPY372" s="283"/>
      <c r="QPZ372" s="284"/>
      <c r="QQA372" s="281"/>
      <c r="QQB372" s="282"/>
      <c r="QQC372" s="283"/>
      <c r="QQD372" s="284"/>
      <c r="QQE372" s="281"/>
      <c r="QQF372" s="282"/>
      <c r="QQG372" s="283"/>
      <c r="QQH372" s="284"/>
      <c r="QQI372" s="281"/>
      <c r="QQJ372" s="282"/>
      <c r="QQK372" s="283"/>
      <c r="QQL372" s="284"/>
      <c r="QQM372" s="281"/>
      <c r="QQN372" s="282"/>
      <c r="QQO372" s="283"/>
      <c r="QQP372" s="284"/>
      <c r="QQQ372" s="281"/>
      <c r="QQR372" s="282"/>
      <c r="QQS372" s="283"/>
      <c r="QQT372" s="284"/>
      <c r="QQU372" s="281"/>
      <c r="QQV372" s="282"/>
      <c r="QQW372" s="283"/>
      <c r="QQX372" s="284"/>
      <c r="QQY372" s="281"/>
      <c r="QQZ372" s="282"/>
      <c r="QRA372" s="283"/>
      <c r="QRB372" s="284"/>
      <c r="QRC372" s="281"/>
      <c r="QRD372" s="282"/>
      <c r="QRE372" s="283"/>
      <c r="QRF372" s="284"/>
      <c r="QRG372" s="120"/>
      <c r="QRH372" s="139"/>
      <c r="QRI372" s="139"/>
      <c r="QRJ372" s="140"/>
      <c r="QRK372" s="251"/>
      <c r="QRL372" s="348"/>
      <c r="QRM372" s="381"/>
      <c r="QRN372" s="390"/>
      <c r="QRO372" s="317"/>
      <c r="QRP372" s="281"/>
      <c r="QRQ372" s="282"/>
      <c r="QRR372" s="283"/>
      <c r="QRS372" s="284"/>
      <c r="QRT372" s="281"/>
      <c r="QRU372" s="282"/>
      <c r="QRV372" s="283"/>
      <c r="QRW372" s="284"/>
      <c r="QRX372" s="281"/>
      <c r="QRY372" s="282"/>
      <c r="QRZ372" s="283"/>
      <c r="QSA372" s="284"/>
      <c r="QSB372" s="281"/>
      <c r="QSC372" s="282"/>
      <c r="QSD372" s="283"/>
      <c r="QSE372" s="284"/>
      <c r="QSF372" s="281"/>
      <c r="QSG372" s="282"/>
      <c r="QSH372" s="283"/>
      <c r="QSI372" s="284"/>
      <c r="QSJ372" s="281"/>
      <c r="QSK372" s="282"/>
      <c r="QSL372" s="283"/>
      <c r="QSM372" s="284"/>
      <c r="QSN372" s="281"/>
      <c r="QSO372" s="282"/>
      <c r="QSP372" s="283"/>
      <c r="QSQ372" s="284"/>
      <c r="QSR372" s="281"/>
      <c r="QSS372" s="282"/>
      <c r="QST372" s="283"/>
      <c r="QSU372" s="284"/>
      <c r="QSV372" s="281"/>
      <c r="QSW372" s="282"/>
      <c r="QSX372" s="283"/>
      <c r="QSY372" s="284"/>
      <c r="QSZ372" s="281"/>
      <c r="QTA372" s="282"/>
      <c r="QTB372" s="283"/>
      <c r="QTC372" s="284"/>
      <c r="QTD372" s="281"/>
      <c r="QTE372" s="282"/>
      <c r="QTF372" s="283"/>
      <c r="QTG372" s="284"/>
      <c r="QTH372" s="281"/>
      <c r="QTI372" s="282"/>
      <c r="QTJ372" s="283"/>
      <c r="QTK372" s="284"/>
      <c r="QTL372" s="281"/>
      <c r="QTM372" s="282"/>
      <c r="QTN372" s="283"/>
      <c r="QTO372" s="284"/>
      <c r="QTP372" s="281"/>
      <c r="QTQ372" s="282"/>
      <c r="QTR372" s="283"/>
      <c r="QTS372" s="284"/>
      <c r="QTT372" s="281"/>
      <c r="QTU372" s="282"/>
      <c r="QTV372" s="283"/>
      <c r="QTW372" s="284"/>
      <c r="QTX372" s="281"/>
      <c r="QTY372" s="282"/>
      <c r="QTZ372" s="283"/>
      <c r="QUA372" s="284"/>
      <c r="QUB372" s="281"/>
      <c r="QUC372" s="282"/>
      <c r="QUD372" s="283"/>
      <c r="QUE372" s="284"/>
      <c r="QUF372" s="281"/>
      <c r="QUG372" s="282"/>
      <c r="QUH372" s="283"/>
      <c r="QUI372" s="284"/>
      <c r="QUJ372" s="281"/>
      <c r="QUK372" s="282"/>
      <c r="QUL372" s="283"/>
      <c r="QUM372" s="284"/>
      <c r="QUN372" s="281"/>
      <c r="QUO372" s="282"/>
      <c r="QUP372" s="283"/>
      <c r="QUQ372" s="284"/>
      <c r="QUR372" s="281"/>
      <c r="QUS372" s="282"/>
      <c r="QUT372" s="283"/>
      <c r="QUU372" s="284"/>
      <c r="QUV372" s="281"/>
      <c r="QUW372" s="282"/>
      <c r="QUX372" s="283"/>
      <c r="QUY372" s="284"/>
      <c r="QUZ372" s="281"/>
      <c r="QVA372" s="282"/>
      <c r="QVB372" s="283"/>
      <c r="QVC372" s="284"/>
      <c r="QVD372" s="281"/>
      <c r="QVE372" s="282"/>
      <c r="QVF372" s="283"/>
      <c r="QVG372" s="284"/>
      <c r="QVH372" s="281"/>
      <c r="QVI372" s="282"/>
      <c r="QVJ372" s="283"/>
      <c r="QVK372" s="284"/>
      <c r="QVL372" s="281"/>
      <c r="QVM372" s="282"/>
      <c r="QVN372" s="283"/>
      <c r="QVO372" s="284"/>
      <c r="QVP372" s="281"/>
      <c r="QVQ372" s="282"/>
      <c r="QVR372" s="283"/>
      <c r="QVS372" s="284"/>
      <c r="QVT372" s="281"/>
      <c r="QVU372" s="282"/>
      <c r="QVV372" s="283"/>
      <c r="QVW372" s="284"/>
      <c r="QVX372" s="281"/>
      <c r="QVY372" s="282"/>
      <c r="QVZ372" s="283"/>
      <c r="QWA372" s="284"/>
      <c r="QWB372" s="281"/>
      <c r="QWC372" s="282"/>
      <c r="QWD372" s="283"/>
      <c r="QWE372" s="284"/>
      <c r="QWF372" s="281"/>
      <c r="QWG372" s="282"/>
      <c r="QWH372" s="283"/>
      <c r="QWI372" s="284"/>
      <c r="QWJ372" s="120"/>
      <c r="QWK372" s="139"/>
      <c r="QWL372" s="139"/>
      <c r="QWM372" s="140"/>
      <c r="QWN372" s="251"/>
      <c r="QWO372" s="348"/>
      <c r="QWP372" s="381"/>
      <c r="QWQ372" s="390"/>
      <c r="QWR372" s="317"/>
      <c r="QWS372" s="281"/>
      <c r="QWT372" s="282"/>
      <c r="QWU372" s="283"/>
      <c r="QWV372" s="284"/>
      <c r="QWW372" s="281"/>
      <c r="QWX372" s="282"/>
      <c r="QWY372" s="283"/>
      <c r="QWZ372" s="284"/>
      <c r="QXA372" s="281"/>
      <c r="QXB372" s="282"/>
      <c r="QXC372" s="283"/>
      <c r="QXD372" s="284"/>
      <c r="QXE372" s="281"/>
      <c r="QXF372" s="282"/>
      <c r="QXG372" s="283"/>
      <c r="QXH372" s="284"/>
      <c r="QXI372" s="281"/>
      <c r="QXJ372" s="282"/>
      <c r="QXK372" s="283"/>
      <c r="QXL372" s="284"/>
      <c r="QXM372" s="281"/>
      <c r="QXN372" s="282"/>
      <c r="QXO372" s="283"/>
      <c r="QXP372" s="284"/>
      <c r="QXQ372" s="281"/>
      <c r="QXR372" s="282"/>
      <c r="QXS372" s="283"/>
      <c r="QXT372" s="284"/>
      <c r="QXU372" s="281"/>
      <c r="QXV372" s="282"/>
      <c r="QXW372" s="283"/>
      <c r="QXX372" s="284"/>
      <c r="QXY372" s="281"/>
      <c r="QXZ372" s="282"/>
      <c r="QYA372" s="283"/>
      <c r="QYB372" s="284"/>
      <c r="QYC372" s="281"/>
      <c r="QYD372" s="282"/>
      <c r="QYE372" s="283"/>
      <c r="QYF372" s="284"/>
      <c r="QYG372" s="281"/>
      <c r="QYH372" s="282"/>
      <c r="QYI372" s="283"/>
      <c r="QYJ372" s="284"/>
      <c r="QYK372" s="281"/>
      <c r="QYL372" s="282"/>
      <c r="QYM372" s="283"/>
      <c r="QYN372" s="284"/>
      <c r="QYO372" s="281"/>
      <c r="QYP372" s="282"/>
      <c r="QYQ372" s="283"/>
      <c r="QYR372" s="284"/>
      <c r="QYS372" s="281"/>
      <c r="QYT372" s="282"/>
      <c r="QYU372" s="283"/>
      <c r="QYV372" s="284"/>
      <c r="QYW372" s="281"/>
      <c r="QYX372" s="282"/>
      <c r="QYY372" s="283"/>
      <c r="QYZ372" s="284"/>
      <c r="QZA372" s="281"/>
      <c r="QZB372" s="282"/>
      <c r="QZC372" s="283"/>
      <c r="QZD372" s="284"/>
      <c r="QZE372" s="281"/>
      <c r="QZF372" s="282"/>
      <c r="QZG372" s="283"/>
      <c r="QZH372" s="284"/>
      <c r="QZI372" s="281"/>
      <c r="QZJ372" s="282"/>
      <c r="QZK372" s="283"/>
      <c r="QZL372" s="284"/>
      <c r="QZM372" s="281"/>
      <c r="QZN372" s="282"/>
      <c r="QZO372" s="283"/>
      <c r="QZP372" s="284"/>
      <c r="QZQ372" s="281"/>
      <c r="QZR372" s="282"/>
      <c r="QZS372" s="283"/>
      <c r="QZT372" s="284"/>
      <c r="QZU372" s="281"/>
      <c r="QZV372" s="282"/>
      <c r="QZW372" s="283"/>
      <c r="QZX372" s="284"/>
      <c r="QZY372" s="281"/>
      <c r="QZZ372" s="282"/>
      <c r="RAA372" s="283"/>
      <c r="RAB372" s="284"/>
      <c r="RAC372" s="281"/>
      <c r="RAD372" s="282"/>
      <c r="RAE372" s="283"/>
      <c r="RAF372" s="284"/>
      <c r="RAG372" s="281"/>
      <c r="RAH372" s="282"/>
      <c r="RAI372" s="283"/>
      <c r="RAJ372" s="284"/>
      <c r="RAK372" s="281"/>
      <c r="RAL372" s="282"/>
      <c r="RAM372" s="283"/>
      <c r="RAN372" s="284"/>
      <c r="RAO372" s="281"/>
      <c r="RAP372" s="282"/>
      <c r="RAQ372" s="283"/>
      <c r="RAR372" s="284"/>
      <c r="RAS372" s="281"/>
      <c r="RAT372" s="282"/>
      <c r="RAU372" s="283"/>
      <c r="RAV372" s="284"/>
      <c r="RAW372" s="281"/>
      <c r="RAX372" s="282"/>
      <c r="RAY372" s="283"/>
      <c r="RAZ372" s="284"/>
      <c r="RBA372" s="281"/>
      <c r="RBB372" s="282"/>
      <c r="RBC372" s="283"/>
      <c r="RBD372" s="284"/>
      <c r="RBE372" s="281"/>
      <c r="RBF372" s="282"/>
      <c r="RBG372" s="283"/>
      <c r="RBH372" s="284"/>
      <c r="RBI372" s="281"/>
      <c r="RBJ372" s="282"/>
      <c r="RBK372" s="283"/>
      <c r="RBL372" s="284"/>
      <c r="RBM372" s="120"/>
      <c r="RBN372" s="139"/>
      <c r="RBO372" s="139"/>
      <c r="RBP372" s="140"/>
      <c r="RBQ372" s="251"/>
      <c r="RBR372" s="348"/>
      <c r="RBS372" s="381"/>
      <c r="RBT372" s="390"/>
      <c r="RBU372" s="317"/>
      <c r="RBV372" s="281"/>
      <c r="RBW372" s="282"/>
      <c r="RBX372" s="283"/>
      <c r="RBY372" s="284"/>
      <c r="RBZ372" s="281"/>
      <c r="RCA372" s="282"/>
      <c r="RCB372" s="283"/>
      <c r="RCC372" s="284"/>
      <c r="RCD372" s="281"/>
      <c r="RCE372" s="282"/>
      <c r="RCF372" s="283"/>
      <c r="RCG372" s="284"/>
      <c r="RCH372" s="281"/>
      <c r="RCI372" s="282"/>
      <c r="RCJ372" s="283"/>
      <c r="RCK372" s="284"/>
      <c r="RCL372" s="281"/>
      <c r="RCM372" s="282"/>
      <c r="RCN372" s="283"/>
      <c r="RCO372" s="284"/>
      <c r="RCP372" s="281"/>
      <c r="RCQ372" s="282"/>
      <c r="RCR372" s="283"/>
      <c r="RCS372" s="284"/>
      <c r="RCT372" s="281"/>
      <c r="RCU372" s="282"/>
      <c r="RCV372" s="283"/>
      <c r="RCW372" s="284"/>
      <c r="RCX372" s="281"/>
      <c r="RCY372" s="282"/>
      <c r="RCZ372" s="283"/>
      <c r="RDA372" s="284"/>
      <c r="RDB372" s="281"/>
      <c r="RDC372" s="282"/>
      <c r="RDD372" s="283"/>
      <c r="RDE372" s="284"/>
      <c r="RDF372" s="281"/>
      <c r="RDG372" s="282"/>
      <c r="RDH372" s="283"/>
      <c r="RDI372" s="284"/>
      <c r="RDJ372" s="281"/>
      <c r="RDK372" s="282"/>
      <c r="RDL372" s="283"/>
      <c r="RDM372" s="284"/>
      <c r="RDN372" s="281"/>
      <c r="RDO372" s="282"/>
      <c r="RDP372" s="283"/>
      <c r="RDQ372" s="284"/>
      <c r="RDR372" s="281"/>
      <c r="RDS372" s="282"/>
      <c r="RDT372" s="283"/>
      <c r="RDU372" s="284"/>
      <c r="RDV372" s="281"/>
      <c r="RDW372" s="282"/>
      <c r="RDX372" s="283"/>
      <c r="RDY372" s="284"/>
      <c r="RDZ372" s="281"/>
      <c r="REA372" s="282"/>
      <c r="REB372" s="283"/>
      <c r="REC372" s="284"/>
      <c r="RED372" s="281"/>
      <c r="REE372" s="282"/>
      <c r="REF372" s="283"/>
      <c r="REG372" s="284"/>
      <c r="REH372" s="281"/>
      <c r="REI372" s="282"/>
      <c r="REJ372" s="283"/>
      <c r="REK372" s="284"/>
      <c r="REL372" s="281"/>
      <c r="REM372" s="282"/>
      <c r="REN372" s="283"/>
      <c r="REO372" s="284"/>
      <c r="REP372" s="281"/>
      <c r="REQ372" s="282"/>
      <c r="RER372" s="283"/>
      <c r="RES372" s="284"/>
      <c r="RET372" s="281"/>
      <c r="REU372" s="282"/>
      <c r="REV372" s="283"/>
      <c r="REW372" s="284"/>
      <c r="REX372" s="281"/>
      <c r="REY372" s="282"/>
      <c r="REZ372" s="283"/>
      <c r="RFA372" s="284"/>
      <c r="RFB372" s="281"/>
      <c r="RFC372" s="282"/>
      <c r="RFD372" s="283"/>
      <c r="RFE372" s="284"/>
      <c r="RFF372" s="281"/>
      <c r="RFG372" s="282"/>
      <c r="RFH372" s="283"/>
      <c r="RFI372" s="284"/>
      <c r="RFJ372" s="281"/>
      <c r="RFK372" s="282"/>
      <c r="RFL372" s="283"/>
      <c r="RFM372" s="284"/>
      <c r="RFN372" s="281"/>
      <c r="RFO372" s="282"/>
      <c r="RFP372" s="283"/>
      <c r="RFQ372" s="284"/>
      <c r="RFR372" s="281"/>
      <c r="RFS372" s="282"/>
      <c r="RFT372" s="283"/>
      <c r="RFU372" s="284"/>
      <c r="RFV372" s="281"/>
      <c r="RFW372" s="282"/>
      <c r="RFX372" s="283"/>
      <c r="RFY372" s="284"/>
      <c r="RFZ372" s="281"/>
      <c r="RGA372" s="282"/>
      <c r="RGB372" s="283"/>
      <c r="RGC372" s="284"/>
      <c r="RGD372" s="281"/>
      <c r="RGE372" s="282"/>
      <c r="RGF372" s="283"/>
      <c r="RGG372" s="284"/>
      <c r="RGH372" s="281"/>
      <c r="RGI372" s="282"/>
      <c r="RGJ372" s="283"/>
      <c r="RGK372" s="284"/>
      <c r="RGL372" s="281"/>
      <c r="RGM372" s="282"/>
      <c r="RGN372" s="283"/>
      <c r="RGO372" s="284"/>
      <c r="RGP372" s="120"/>
      <c r="RGQ372" s="139"/>
      <c r="RGR372" s="139"/>
      <c r="RGS372" s="140"/>
      <c r="RGT372" s="251"/>
      <c r="RGU372" s="348"/>
      <c r="RGV372" s="381"/>
      <c r="RGW372" s="390"/>
      <c r="RGX372" s="317"/>
      <c r="RGY372" s="281"/>
      <c r="RGZ372" s="282"/>
      <c r="RHA372" s="283"/>
      <c r="RHB372" s="284"/>
      <c r="RHC372" s="281"/>
      <c r="RHD372" s="282"/>
      <c r="RHE372" s="283"/>
      <c r="RHF372" s="284"/>
      <c r="RHG372" s="281"/>
      <c r="RHH372" s="282"/>
      <c r="RHI372" s="283"/>
      <c r="RHJ372" s="284"/>
      <c r="RHK372" s="281"/>
      <c r="RHL372" s="282"/>
      <c r="RHM372" s="283"/>
      <c r="RHN372" s="284"/>
      <c r="RHO372" s="281"/>
      <c r="RHP372" s="282"/>
      <c r="RHQ372" s="283"/>
      <c r="RHR372" s="284"/>
      <c r="RHS372" s="281"/>
      <c r="RHT372" s="282"/>
      <c r="RHU372" s="283"/>
      <c r="RHV372" s="284"/>
      <c r="RHW372" s="281"/>
      <c r="RHX372" s="282"/>
      <c r="RHY372" s="283"/>
      <c r="RHZ372" s="284"/>
      <c r="RIA372" s="281"/>
      <c r="RIB372" s="282"/>
      <c r="RIC372" s="283"/>
      <c r="RID372" s="284"/>
      <c r="RIE372" s="281"/>
      <c r="RIF372" s="282"/>
      <c r="RIG372" s="283"/>
      <c r="RIH372" s="284"/>
      <c r="RII372" s="281"/>
      <c r="RIJ372" s="282"/>
      <c r="RIK372" s="283"/>
      <c r="RIL372" s="284"/>
      <c r="RIM372" s="281"/>
      <c r="RIN372" s="282"/>
      <c r="RIO372" s="283"/>
      <c r="RIP372" s="284"/>
      <c r="RIQ372" s="281"/>
      <c r="RIR372" s="282"/>
      <c r="RIS372" s="283"/>
      <c r="RIT372" s="284"/>
      <c r="RIU372" s="281"/>
      <c r="RIV372" s="282"/>
      <c r="RIW372" s="283"/>
      <c r="RIX372" s="284"/>
      <c r="RIY372" s="281"/>
      <c r="RIZ372" s="282"/>
      <c r="RJA372" s="283"/>
      <c r="RJB372" s="284"/>
      <c r="RJC372" s="281"/>
      <c r="RJD372" s="282"/>
      <c r="RJE372" s="283"/>
      <c r="RJF372" s="284"/>
      <c r="RJG372" s="281"/>
      <c r="RJH372" s="282"/>
      <c r="RJI372" s="283"/>
      <c r="RJJ372" s="284"/>
      <c r="RJK372" s="281"/>
      <c r="RJL372" s="282"/>
      <c r="RJM372" s="283"/>
      <c r="RJN372" s="284"/>
      <c r="RJO372" s="281"/>
      <c r="RJP372" s="282"/>
      <c r="RJQ372" s="283"/>
      <c r="RJR372" s="284"/>
      <c r="RJS372" s="281"/>
      <c r="RJT372" s="282"/>
      <c r="RJU372" s="283"/>
      <c r="RJV372" s="284"/>
      <c r="RJW372" s="281"/>
      <c r="RJX372" s="282"/>
      <c r="RJY372" s="283"/>
      <c r="RJZ372" s="284"/>
      <c r="RKA372" s="281"/>
      <c r="RKB372" s="282"/>
      <c r="RKC372" s="283"/>
      <c r="RKD372" s="284"/>
      <c r="RKE372" s="281"/>
      <c r="RKF372" s="282"/>
      <c r="RKG372" s="283"/>
      <c r="RKH372" s="284"/>
      <c r="RKI372" s="281"/>
      <c r="RKJ372" s="282"/>
      <c r="RKK372" s="283"/>
      <c r="RKL372" s="284"/>
      <c r="RKM372" s="281"/>
      <c r="RKN372" s="282"/>
      <c r="RKO372" s="283"/>
      <c r="RKP372" s="284"/>
      <c r="RKQ372" s="281"/>
      <c r="RKR372" s="282"/>
      <c r="RKS372" s="283"/>
      <c r="RKT372" s="284"/>
      <c r="RKU372" s="281"/>
      <c r="RKV372" s="282"/>
      <c r="RKW372" s="283"/>
      <c r="RKX372" s="284"/>
      <c r="RKY372" s="281"/>
      <c r="RKZ372" s="282"/>
      <c r="RLA372" s="283"/>
      <c r="RLB372" s="284"/>
      <c r="RLC372" s="281"/>
      <c r="RLD372" s="282"/>
      <c r="RLE372" s="283"/>
      <c r="RLF372" s="284"/>
      <c r="RLG372" s="281"/>
      <c r="RLH372" s="282"/>
      <c r="RLI372" s="283"/>
      <c r="RLJ372" s="284"/>
      <c r="RLK372" s="281"/>
      <c r="RLL372" s="282"/>
      <c r="RLM372" s="283"/>
      <c r="RLN372" s="284"/>
      <c r="RLO372" s="281"/>
      <c r="RLP372" s="282"/>
      <c r="RLQ372" s="283"/>
      <c r="RLR372" s="284"/>
      <c r="RLS372" s="120"/>
      <c r="RLT372" s="139"/>
      <c r="RLU372" s="139"/>
      <c r="RLV372" s="140"/>
      <c r="RLW372" s="251"/>
      <c r="RLX372" s="348"/>
      <c r="RLY372" s="381"/>
      <c r="RLZ372" s="390"/>
      <c r="RMA372" s="317"/>
      <c r="RMB372" s="281"/>
      <c r="RMC372" s="282"/>
      <c r="RMD372" s="283"/>
      <c r="RME372" s="284"/>
      <c r="RMF372" s="281"/>
      <c r="RMG372" s="282"/>
      <c r="RMH372" s="283"/>
      <c r="RMI372" s="284"/>
      <c r="RMJ372" s="281"/>
      <c r="RMK372" s="282"/>
      <c r="RML372" s="283"/>
      <c r="RMM372" s="284"/>
      <c r="RMN372" s="281"/>
      <c r="RMO372" s="282"/>
      <c r="RMP372" s="283"/>
      <c r="RMQ372" s="284"/>
      <c r="RMR372" s="281"/>
      <c r="RMS372" s="282"/>
      <c r="RMT372" s="283"/>
      <c r="RMU372" s="284"/>
      <c r="RMV372" s="281"/>
      <c r="RMW372" s="282"/>
      <c r="RMX372" s="283"/>
      <c r="RMY372" s="284"/>
      <c r="RMZ372" s="281"/>
      <c r="RNA372" s="282"/>
      <c r="RNB372" s="283"/>
      <c r="RNC372" s="284"/>
      <c r="RND372" s="281"/>
      <c r="RNE372" s="282"/>
      <c r="RNF372" s="283"/>
      <c r="RNG372" s="284"/>
      <c r="RNH372" s="281"/>
      <c r="RNI372" s="282"/>
      <c r="RNJ372" s="283"/>
      <c r="RNK372" s="284"/>
      <c r="RNL372" s="281"/>
      <c r="RNM372" s="282"/>
      <c r="RNN372" s="283"/>
      <c r="RNO372" s="284"/>
      <c r="RNP372" s="281"/>
      <c r="RNQ372" s="282"/>
      <c r="RNR372" s="283"/>
      <c r="RNS372" s="284"/>
      <c r="RNT372" s="281"/>
      <c r="RNU372" s="282"/>
      <c r="RNV372" s="283"/>
      <c r="RNW372" s="284"/>
      <c r="RNX372" s="281"/>
      <c r="RNY372" s="282"/>
      <c r="RNZ372" s="283"/>
      <c r="ROA372" s="284"/>
      <c r="ROB372" s="281"/>
      <c r="ROC372" s="282"/>
      <c r="ROD372" s="283"/>
      <c r="ROE372" s="284"/>
      <c r="ROF372" s="281"/>
      <c r="ROG372" s="282"/>
      <c r="ROH372" s="283"/>
      <c r="ROI372" s="284"/>
      <c r="ROJ372" s="281"/>
      <c r="ROK372" s="282"/>
      <c r="ROL372" s="283"/>
      <c r="ROM372" s="284"/>
      <c r="RON372" s="281"/>
      <c r="ROO372" s="282"/>
      <c r="ROP372" s="283"/>
      <c r="ROQ372" s="284"/>
      <c r="ROR372" s="281"/>
      <c r="ROS372" s="282"/>
      <c r="ROT372" s="283"/>
      <c r="ROU372" s="284"/>
      <c r="ROV372" s="281"/>
      <c r="ROW372" s="282"/>
      <c r="ROX372" s="283"/>
      <c r="ROY372" s="284"/>
      <c r="ROZ372" s="281"/>
      <c r="RPA372" s="282"/>
      <c r="RPB372" s="283"/>
      <c r="RPC372" s="284"/>
      <c r="RPD372" s="281"/>
      <c r="RPE372" s="282"/>
      <c r="RPF372" s="283"/>
      <c r="RPG372" s="284"/>
      <c r="RPH372" s="281"/>
      <c r="RPI372" s="282"/>
      <c r="RPJ372" s="283"/>
      <c r="RPK372" s="284"/>
      <c r="RPL372" s="281"/>
      <c r="RPM372" s="282"/>
      <c r="RPN372" s="283"/>
      <c r="RPO372" s="284"/>
      <c r="RPP372" s="281"/>
      <c r="RPQ372" s="282"/>
      <c r="RPR372" s="283"/>
      <c r="RPS372" s="284"/>
      <c r="RPT372" s="281"/>
      <c r="RPU372" s="282"/>
      <c r="RPV372" s="283"/>
      <c r="RPW372" s="284"/>
      <c r="RPX372" s="281"/>
      <c r="RPY372" s="282"/>
      <c r="RPZ372" s="283"/>
      <c r="RQA372" s="284"/>
      <c r="RQB372" s="281"/>
      <c r="RQC372" s="282"/>
      <c r="RQD372" s="283"/>
      <c r="RQE372" s="284"/>
      <c r="RQF372" s="281"/>
      <c r="RQG372" s="282"/>
      <c r="RQH372" s="283"/>
      <c r="RQI372" s="284"/>
      <c r="RQJ372" s="281"/>
      <c r="RQK372" s="282"/>
      <c r="RQL372" s="283"/>
      <c r="RQM372" s="284"/>
      <c r="RQN372" s="281"/>
      <c r="RQO372" s="282"/>
      <c r="RQP372" s="283"/>
      <c r="RQQ372" s="284"/>
      <c r="RQR372" s="281"/>
      <c r="RQS372" s="282"/>
      <c r="RQT372" s="283"/>
      <c r="RQU372" s="284"/>
      <c r="RQV372" s="120"/>
      <c r="RQW372" s="139"/>
      <c r="RQX372" s="139"/>
      <c r="RQY372" s="140"/>
      <c r="RQZ372" s="251"/>
      <c r="RRA372" s="348"/>
      <c r="RRB372" s="381"/>
      <c r="RRC372" s="390"/>
      <c r="RRD372" s="317"/>
      <c r="RRE372" s="281"/>
      <c r="RRF372" s="282"/>
      <c r="RRG372" s="283"/>
      <c r="RRH372" s="284"/>
      <c r="RRI372" s="281"/>
      <c r="RRJ372" s="282"/>
      <c r="RRK372" s="283"/>
      <c r="RRL372" s="284"/>
      <c r="RRM372" s="281"/>
      <c r="RRN372" s="282"/>
      <c r="RRO372" s="283"/>
      <c r="RRP372" s="284"/>
      <c r="RRQ372" s="281"/>
      <c r="RRR372" s="282"/>
      <c r="RRS372" s="283"/>
      <c r="RRT372" s="284"/>
      <c r="RRU372" s="281"/>
      <c r="RRV372" s="282"/>
      <c r="RRW372" s="283"/>
      <c r="RRX372" s="284"/>
      <c r="RRY372" s="281"/>
      <c r="RRZ372" s="282"/>
      <c r="RSA372" s="283"/>
      <c r="RSB372" s="284"/>
      <c r="RSC372" s="281"/>
      <c r="RSD372" s="282"/>
      <c r="RSE372" s="283"/>
      <c r="RSF372" s="284"/>
      <c r="RSG372" s="281"/>
      <c r="RSH372" s="282"/>
      <c r="RSI372" s="283"/>
      <c r="RSJ372" s="284"/>
      <c r="RSK372" s="281"/>
      <c r="RSL372" s="282"/>
      <c r="RSM372" s="283"/>
      <c r="RSN372" s="284"/>
      <c r="RSO372" s="281"/>
      <c r="RSP372" s="282"/>
      <c r="RSQ372" s="283"/>
      <c r="RSR372" s="284"/>
      <c r="RSS372" s="281"/>
      <c r="RST372" s="282"/>
      <c r="RSU372" s="283"/>
      <c r="RSV372" s="284"/>
      <c r="RSW372" s="281"/>
      <c r="RSX372" s="282"/>
      <c r="RSY372" s="283"/>
      <c r="RSZ372" s="284"/>
      <c r="RTA372" s="281"/>
      <c r="RTB372" s="282"/>
      <c r="RTC372" s="283"/>
      <c r="RTD372" s="284"/>
      <c r="RTE372" s="281"/>
      <c r="RTF372" s="282"/>
      <c r="RTG372" s="283"/>
      <c r="RTH372" s="284"/>
      <c r="RTI372" s="281"/>
      <c r="RTJ372" s="282"/>
      <c r="RTK372" s="283"/>
      <c r="RTL372" s="284"/>
      <c r="RTM372" s="281"/>
      <c r="RTN372" s="282"/>
      <c r="RTO372" s="283"/>
      <c r="RTP372" s="284"/>
      <c r="RTQ372" s="281"/>
      <c r="RTR372" s="282"/>
      <c r="RTS372" s="283"/>
      <c r="RTT372" s="284"/>
      <c r="RTU372" s="281"/>
      <c r="RTV372" s="282"/>
      <c r="RTW372" s="283"/>
      <c r="RTX372" s="284"/>
      <c r="RTY372" s="281"/>
      <c r="RTZ372" s="282"/>
      <c r="RUA372" s="283"/>
      <c r="RUB372" s="284"/>
      <c r="RUC372" s="281"/>
      <c r="RUD372" s="282"/>
      <c r="RUE372" s="283"/>
      <c r="RUF372" s="284"/>
      <c r="RUG372" s="281"/>
      <c r="RUH372" s="282"/>
      <c r="RUI372" s="283"/>
      <c r="RUJ372" s="284"/>
      <c r="RUK372" s="281"/>
      <c r="RUL372" s="282"/>
      <c r="RUM372" s="283"/>
      <c r="RUN372" s="284"/>
      <c r="RUO372" s="281"/>
      <c r="RUP372" s="282"/>
      <c r="RUQ372" s="283"/>
      <c r="RUR372" s="284"/>
      <c r="RUS372" s="281"/>
      <c r="RUT372" s="282"/>
      <c r="RUU372" s="283"/>
      <c r="RUV372" s="284"/>
      <c r="RUW372" s="281"/>
      <c r="RUX372" s="282"/>
      <c r="RUY372" s="283"/>
      <c r="RUZ372" s="284"/>
      <c r="RVA372" s="281"/>
      <c r="RVB372" s="282"/>
      <c r="RVC372" s="283"/>
      <c r="RVD372" s="284"/>
      <c r="RVE372" s="281"/>
      <c r="RVF372" s="282"/>
      <c r="RVG372" s="283"/>
      <c r="RVH372" s="284"/>
      <c r="RVI372" s="281"/>
      <c r="RVJ372" s="282"/>
      <c r="RVK372" s="283"/>
      <c r="RVL372" s="284"/>
      <c r="RVM372" s="281"/>
      <c r="RVN372" s="282"/>
      <c r="RVO372" s="283"/>
      <c r="RVP372" s="284"/>
      <c r="RVQ372" s="281"/>
      <c r="RVR372" s="282"/>
      <c r="RVS372" s="283"/>
      <c r="RVT372" s="284"/>
      <c r="RVU372" s="281"/>
      <c r="RVV372" s="282"/>
      <c r="RVW372" s="283"/>
      <c r="RVX372" s="284"/>
      <c r="RVY372" s="120"/>
      <c r="RVZ372" s="139"/>
      <c r="RWA372" s="139"/>
      <c r="RWB372" s="140"/>
      <c r="RWC372" s="251"/>
      <c r="RWD372" s="348"/>
      <c r="RWE372" s="381"/>
      <c r="RWF372" s="390"/>
      <c r="RWG372" s="317"/>
      <c r="RWH372" s="281"/>
      <c r="RWI372" s="282"/>
      <c r="RWJ372" s="283"/>
      <c r="RWK372" s="284"/>
      <c r="RWL372" s="281"/>
      <c r="RWM372" s="282"/>
      <c r="RWN372" s="283"/>
      <c r="RWO372" s="284"/>
      <c r="RWP372" s="281"/>
      <c r="RWQ372" s="282"/>
      <c r="RWR372" s="283"/>
      <c r="RWS372" s="284"/>
      <c r="RWT372" s="281"/>
      <c r="RWU372" s="282"/>
      <c r="RWV372" s="283"/>
      <c r="RWW372" s="284"/>
      <c r="RWX372" s="281"/>
      <c r="RWY372" s="282"/>
      <c r="RWZ372" s="283"/>
      <c r="RXA372" s="284"/>
      <c r="RXB372" s="281"/>
      <c r="RXC372" s="282"/>
      <c r="RXD372" s="283"/>
      <c r="RXE372" s="284"/>
      <c r="RXF372" s="281"/>
      <c r="RXG372" s="282"/>
      <c r="RXH372" s="283"/>
      <c r="RXI372" s="284"/>
      <c r="RXJ372" s="281"/>
      <c r="RXK372" s="282"/>
      <c r="RXL372" s="283"/>
      <c r="RXM372" s="284"/>
      <c r="RXN372" s="281"/>
      <c r="RXO372" s="282"/>
      <c r="RXP372" s="283"/>
      <c r="RXQ372" s="284"/>
      <c r="RXR372" s="281"/>
      <c r="RXS372" s="282"/>
      <c r="RXT372" s="283"/>
      <c r="RXU372" s="284"/>
      <c r="RXV372" s="281"/>
      <c r="RXW372" s="282"/>
      <c r="RXX372" s="283"/>
      <c r="RXY372" s="284"/>
      <c r="RXZ372" s="281"/>
      <c r="RYA372" s="282"/>
      <c r="RYB372" s="283"/>
      <c r="RYC372" s="284"/>
      <c r="RYD372" s="281"/>
      <c r="RYE372" s="282"/>
      <c r="RYF372" s="283"/>
      <c r="RYG372" s="284"/>
      <c r="RYH372" s="281"/>
      <c r="RYI372" s="282"/>
      <c r="RYJ372" s="283"/>
      <c r="RYK372" s="284"/>
      <c r="RYL372" s="281"/>
      <c r="RYM372" s="282"/>
      <c r="RYN372" s="283"/>
      <c r="RYO372" s="284"/>
      <c r="RYP372" s="281"/>
      <c r="RYQ372" s="282"/>
      <c r="RYR372" s="283"/>
      <c r="RYS372" s="284"/>
      <c r="RYT372" s="281"/>
      <c r="RYU372" s="282"/>
      <c r="RYV372" s="283"/>
      <c r="RYW372" s="284"/>
      <c r="RYX372" s="281"/>
      <c r="RYY372" s="282"/>
      <c r="RYZ372" s="283"/>
      <c r="RZA372" s="284"/>
      <c r="RZB372" s="281"/>
      <c r="RZC372" s="282"/>
      <c r="RZD372" s="283"/>
      <c r="RZE372" s="284"/>
      <c r="RZF372" s="281"/>
      <c r="RZG372" s="282"/>
      <c r="RZH372" s="283"/>
      <c r="RZI372" s="284"/>
      <c r="RZJ372" s="281"/>
      <c r="RZK372" s="282"/>
      <c r="RZL372" s="283"/>
      <c r="RZM372" s="284"/>
      <c r="RZN372" s="281"/>
      <c r="RZO372" s="282"/>
      <c r="RZP372" s="283"/>
      <c r="RZQ372" s="284"/>
      <c r="RZR372" s="281"/>
      <c r="RZS372" s="282"/>
      <c r="RZT372" s="283"/>
      <c r="RZU372" s="284"/>
      <c r="RZV372" s="281"/>
      <c r="RZW372" s="282"/>
      <c r="RZX372" s="283"/>
      <c r="RZY372" s="284"/>
      <c r="RZZ372" s="281"/>
      <c r="SAA372" s="282"/>
      <c r="SAB372" s="283"/>
      <c r="SAC372" s="284"/>
      <c r="SAD372" s="281"/>
      <c r="SAE372" s="282"/>
      <c r="SAF372" s="283"/>
      <c r="SAG372" s="284"/>
      <c r="SAH372" s="281"/>
      <c r="SAI372" s="282"/>
      <c r="SAJ372" s="283"/>
      <c r="SAK372" s="284"/>
      <c r="SAL372" s="281"/>
      <c r="SAM372" s="282"/>
      <c r="SAN372" s="283"/>
      <c r="SAO372" s="284"/>
      <c r="SAP372" s="281"/>
      <c r="SAQ372" s="282"/>
      <c r="SAR372" s="283"/>
      <c r="SAS372" s="284"/>
      <c r="SAT372" s="281"/>
      <c r="SAU372" s="282"/>
      <c r="SAV372" s="283"/>
      <c r="SAW372" s="284"/>
      <c r="SAX372" s="281"/>
      <c r="SAY372" s="282"/>
      <c r="SAZ372" s="283"/>
      <c r="SBA372" s="284"/>
      <c r="SBB372" s="120"/>
      <c r="SBC372" s="139"/>
      <c r="SBD372" s="139"/>
      <c r="SBE372" s="140"/>
      <c r="SBF372" s="251"/>
      <c r="SBG372" s="348"/>
      <c r="SBH372" s="381"/>
      <c r="SBI372" s="390"/>
      <c r="SBJ372" s="317"/>
      <c r="SBK372" s="281"/>
      <c r="SBL372" s="282"/>
      <c r="SBM372" s="283"/>
      <c r="SBN372" s="284"/>
      <c r="SBO372" s="281"/>
      <c r="SBP372" s="282"/>
      <c r="SBQ372" s="283"/>
      <c r="SBR372" s="284"/>
      <c r="SBS372" s="281"/>
      <c r="SBT372" s="282"/>
      <c r="SBU372" s="283"/>
      <c r="SBV372" s="284"/>
      <c r="SBW372" s="281"/>
      <c r="SBX372" s="282"/>
      <c r="SBY372" s="283"/>
      <c r="SBZ372" s="284"/>
      <c r="SCA372" s="281"/>
      <c r="SCB372" s="282"/>
      <c r="SCC372" s="283"/>
      <c r="SCD372" s="284"/>
      <c r="SCE372" s="281"/>
      <c r="SCF372" s="282"/>
      <c r="SCG372" s="283"/>
      <c r="SCH372" s="284"/>
      <c r="SCI372" s="281"/>
      <c r="SCJ372" s="282"/>
      <c r="SCK372" s="283"/>
      <c r="SCL372" s="284"/>
      <c r="SCM372" s="281"/>
      <c r="SCN372" s="282"/>
      <c r="SCO372" s="283"/>
      <c r="SCP372" s="284"/>
      <c r="SCQ372" s="281"/>
      <c r="SCR372" s="282"/>
      <c r="SCS372" s="283"/>
      <c r="SCT372" s="284"/>
      <c r="SCU372" s="281"/>
      <c r="SCV372" s="282"/>
      <c r="SCW372" s="283"/>
      <c r="SCX372" s="284"/>
      <c r="SCY372" s="281"/>
      <c r="SCZ372" s="282"/>
      <c r="SDA372" s="283"/>
      <c r="SDB372" s="284"/>
      <c r="SDC372" s="281"/>
      <c r="SDD372" s="282"/>
      <c r="SDE372" s="283"/>
      <c r="SDF372" s="284"/>
      <c r="SDG372" s="281"/>
      <c r="SDH372" s="282"/>
      <c r="SDI372" s="283"/>
      <c r="SDJ372" s="284"/>
      <c r="SDK372" s="281"/>
      <c r="SDL372" s="282"/>
      <c r="SDM372" s="283"/>
      <c r="SDN372" s="284"/>
      <c r="SDO372" s="281"/>
      <c r="SDP372" s="282"/>
      <c r="SDQ372" s="283"/>
      <c r="SDR372" s="284"/>
      <c r="SDS372" s="281"/>
      <c r="SDT372" s="282"/>
      <c r="SDU372" s="283"/>
      <c r="SDV372" s="284"/>
      <c r="SDW372" s="281"/>
      <c r="SDX372" s="282"/>
      <c r="SDY372" s="283"/>
      <c r="SDZ372" s="284"/>
      <c r="SEA372" s="281"/>
      <c r="SEB372" s="282"/>
      <c r="SEC372" s="283"/>
      <c r="SED372" s="284"/>
      <c r="SEE372" s="281"/>
      <c r="SEF372" s="282"/>
      <c r="SEG372" s="283"/>
      <c r="SEH372" s="284"/>
      <c r="SEI372" s="281"/>
      <c r="SEJ372" s="282"/>
      <c r="SEK372" s="283"/>
      <c r="SEL372" s="284"/>
      <c r="SEM372" s="281"/>
      <c r="SEN372" s="282"/>
      <c r="SEO372" s="283"/>
      <c r="SEP372" s="284"/>
      <c r="SEQ372" s="281"/>
      <c r="SER372" s="282"/>
      <c r="SES372" s="283"/>
      <c r="SET372" s="284"/>
      <c r="SEU372" s="281"/>
      <c r="SEV372" s="282"/>
      <c r="SEW372" s="283"/>
      <c r="SEX372" s="284"/>
      <c r="SEY372" s="281"/>
      <c r="SEZ372" s="282"/>
      <c r="SFA372" s="283"/>
      <c r="SFB372" s="284"/>
      <c r="SFC372" s="281"/>
      <c r="SFD372" s="282"/>
      <c r="SFE372" s="283"/>
      <c r="SFF372" s="284"/>
      <c r="SFG372" s="281"/>
      <c r="SFH372" s="282"/>
      <c r="SFI372" s="283"/>
      <c r="SFJ372" s="284"/>
      <c r="SFK372" s="281"/>
      <c r="SFL372" s="282"/>
      <c r="SFM372" s="283"/>
      <c r="SFN372" s="284"/>
      <c r="SFO372" s="281"/>
      <c r="SFP372" s="282"/>
      <c r="SFQ372" s="283"/>
      <c r="SFR372" s="284"/>
      <c r="SFS372" s="281"/>
      <c r="SFT372" s="282"/>
      <c r="SFU372" s="283"/>
      <c r="SFV372" s="284"/>
      <c r="SFW372" s="281"/>
      <c r="SFX372" s="282"/>
      <c r="SFY372" s="283"/>
      <c r="SFZ372" s="284"/>
      <c r="SGA372" s="281"/>
      <c r="SGB372" s="282"/>
      <c r="SGC372" s="283"/>
      <c r="SGD372" s="284"/>
      <c r="SGE372" s="120"/>
      <c r="SGF372" s="139"/>
      <c r="SGG372" s="139"/>
      <c r="SGH372" s="140"/>
      <c r="SGI372" s="251"/>
      <c r="SGJ372" s="348"/>
      <c r="SGK372" s="381"/>
      <c r="SGL372" s="390"/>
      <c r="SGM372" s="317"/>
      <c r="SGN372" s="281"/>
      <c r="SGO372" s="282"/>
      <c r="SGP372" s="283"/>
      <c r="SGQ372" s="284"/>
      <c r="SGR372" s="281"/>
      <c r="SGS372" s="282"/>
      <c r="SGT372" s="283"/>
      <c r="SGU372" s="284"/>
      <c r="SGV372" s="281"/>
      <c r="SGW372" s="282"/>
      <c r="SGX372" s="283"/>
      <c r="SGY372" s="284"/>
      <c r="SGZ372" s="281"/>
      <c r="SHA372" s="282"/>
      <c r="SHB372" s="283"/>
      <c r="SHC372" s="284"/>
      <c r="SHD372" s="281"/>
      <c r="SHE372" s="282"/>
      <c r="SHF372" s="283"/>
      <c r="SHG372" s="284"/>
      <c r="SHH372" s="281"/>
      <c r="SHI372" s="282"/>
      <c r="SHJ372" s="283"/>
      <c r="SHK372" s="284"/>
      <c r="SHL372" s="281"/>
      <c r="SHM372" s="282"/>
      <c r="SHN372" s="283"/>
      <c r="SHO372" s="284"/>
      <c r="SHP372" s="281"/>
      <c r="SHQ372" s="282"/>
      <c r="SHR372" s="283"/>
      <c r="SHS372" s="284"/>
      <c r="SHT372" s="281"/>
      <c r="SHU372" s="282"/>
      <c r="SHV372" s="283"/>
      <c r="SHW372" s="284"/>
      <c r="SHX372" s="281"/>
      <c r="SHY372" s="282"/>
      <c r="SHZ372" s="283"/>
      <c r="SIA372" s="284"/>
      <c r="SIB372" s="281"/>
      <c r="SIC372" s="282"/>
      <c r="SID372" s="283"/>
      <c r="SIE372" s="284"/>
      <c r="SIF372" s="281"/>
      <c r="SIG372" s="282"/>
      <c r="SIH372" s="283"/>
      <c r="SII372" s="284"/>
      <c r="SIJ372" s="281"/>
      <c r="SIK372" s="282"/>
      <c r="SIL372" s="283"/>
      <c r="SIM372" s="284"/>
      <c r="SIN372" s="281"/>
      <c r="SIO372" s="282"/>
      <c r="SIP372" s="283"/>
      <c r="SIQ372" s="284"/>
      <c r="SIR372" s="281"/>
      <c r="SIS372" s="282"/>
      <c r="SIT372" s="283"/>
      <c r="SIU372" s="284"/>
      <c r="SIV372" s="281"/>
      <c r="SIW372" s="282"/>
      <c r="SIX372" s="283"/>
      <c r="SIY372" s="284"/>
      <c r="SIZ372" s="281"/>
      <c r="SJA372" s="282"/>
      <c r="SJB372" s="283"/>
      <c r="SJC372" s="284"/>
      <c r="SJD372" s="281"/>
      <c r="SJE372" s="282"/>
      <c r="SJF372" s="283"/>
      <c r="SJG372" s="284"/>
      <c r="SJH372" s="281"/>
      <c r="SJI372" s="282"/>
      <c r="SJJ372" s="283"/>
      <c r="SJK372" s="284"/>
      <c r="SJL372" s="281"/>
      <c r="SJM372" s="282"/>
      <c r="SJN372" s="283"/>
      <c r="SJO372" s="284"/>
      <c r="SJP372" s="281"/>
      <c r="SJQ372" s="282"/>
      <c r="SJR372" s="283"/>
      <c r="SJS372" s="284"/>
      <c r="SJT372" s="281"/>
      <c r="SJU372" s="282"/>
      <c r="SJV372" s="283"/>
      <c r="SJW372" s="284"/>
      <c r="SJX372" s="281"/>
      <c r="SJY372" s="282"/>
      <c r="SJZ372" s="283"/>
      <c r="SKA372" s="284"/>
      <c r="SKB372" s="281"/>
      <c r="SKC372" s="282"/>
      <c r="SKD372" s="283"/>
      <c r="SKE372" s="284"/>
      <c r="SKF372" s="281"/>
      <c r="SKG372" s="282"/>
      <c r="SKH372" s="283"/>
      <c r="SKI372" s="284"/>
      <c r="SKJ372" s="281"/>
      <c r="SKK372" s="282"/>
      <c r="SKL372" s="283"/>
      <c r="SKM372" s="284"/>
      <c r="SKN372" s="281"/>
      <c r="SKO372" s="282"/>
      <c r="SKP372" s="283"/>
      <c r="SKQ372" s="284"/>
      <c r="SKR372" s="281"/>
      <c r="SKS372" s="282"/>
      <c r="SKT372" s="283"/>
      <c r="SKU372" s="284"/>
      <c r="SKV372" s="281"/>
      <c r="SKW372" s="282"/>
      <c r="SKX372" s="283"/>
      <c r="SKY372" s="284"/>
      <c r="SKZ372" s="281"/>
      <c r="SLA372" s="282"/>
      <c r="SLB372" s="283"/>
      <c r="SLC372" s="284"/>
      <c r="SLD372" s="281"/>
      <c r="SLE372" s="282"/>
      <c r="SLF372" s="283"/>
      <c r="SLG372" s="284"/>
      <c r="SLH372" s="120"/>
      <c r="SLI372" s="139"/>
      <c r="SLJ372" s="139"/>
      <c r="SLK372" s="140"/>
      <c r="SLL372" s="251"/>
      <c r="SLM372" s="348"/>
      <c r="SLN372" s="381"/>
      <c r="SLO372" s="390"/>
      <c r="SLP372" s="317"/>
      <c r="SLQ372" s="281"/>
      <c r="SLR372" s="282"/>
      <c r="SLS372" s="283"/>
      <c r="SLT372" s="284"/>
      <c r="SLU372" s="281"/>
      <c r="SLV372" s="282"/>
      <c r="SLW372" s="283"/>
      <c r="SLX372" s="284"/>
      <c r="SLY372" s="281"/>
      <c r="SLZ372" s="282"/>
      <c r="SMA372" s="283"/>
      <c r="SMB372" s="284"/>
      <c r="SMC372" s="281"/>
      <c r="SMD372" s="282"/>
      <c r="SME372" s="283"/>
      <c r="SMF372" s="284"/>
      <c r="SMG372" s="281"/>
      <c r="SMH372" s="282"/>
      <c r="SMI372" s="283"/>
      <c r="SMJ372" s="284"/>
      <c r="SMK372" s="281"/>
      <c r="SML372" s="282"/>
      <c r="SMM372" s="283"/>
      <c r="SMN372" s="284"/>
      <c r="SMO372" s="281"/>
      <c r="SMP372" s="282"/>
      <c r="SMQ372" s="283"/>
      <c r="SMR372" s="284"/>
      <c r="SMS372" s="281"/>
      <c r="SMT372" s="282"/>
      <c r="SMU372" s="283"/>
      <c r="SMV372" s="284"/>
      <c r="SMW372" s="281"/>
      <c r="SMX372" s="282"/>
      <c r="SMY372" s="283"/>
      <c r="SMZ372" s="284"/>
      <c r="SNA372" s="281"/>
      <c r="SNB372" s="282"/>
      <c r="SNC372" s="283"/>
      <c r="SND372" s="284"/>
      <c r="SNE372" s="281"/>
      <c r="SNF372" s="282"/>
      <c r="SNG372" s="283"/>
      <c r="SNH372" s="284"/>
      <c r="SNI372" s="281"/>
      <c r="SNJ372" s="282"/>
      <c r="SNK372" s="283"/>
      <c r="SNL372" s="284"/>
      <c r="SNM372" s="281"/>
      <c r="SNN372" s="282"/>
      <c r="SNO372" s="283"/>
      <c r="SNP372" s="284"/>
      <c r="SNQ372" s="281"/>
      <c r="SNR372" s="282"/>
      <c r="SNS372" s="283"/>
      <c r="SNT372" s="284"/>
      <c r="SNU372" s="281"/>
      <c r="SNV372" s="282"/>
      <c r="SNW372" s="283"/>
      <c r="SNX372" s="284"/>
      <c r="SNY372" s="281"/>
      <c r="SNZ372" s="282"/>
      <c r="SOA372" s="283"/>
      <c r="SOB372" s="284"/>
      <c r="SOC372" s="281"/>
      <c r="SOD372" s="282"/>
      <c r="SOE372" s="283"/>
      <c r="SOF372" s="284"/>
      <c r="SOG372" s="281"/>
      <c r="SOH372" s="282"/>
      <c r="SOI372" s="283"/>
      <c r="SOJ372" s="284"/>
      <c r="SOK372" s="281"/>
      <c r="SOL372" s="282"/>
      <c r="SOM372" s="283"/>
      <c r="SON372" s="284"/>
      <c r="SOO372" s="281"/>
      <c r="SOP372" s="282"/>
      <c r="SOQ372" s="283"/>
      <c r="SOR372" s="284"/>
      <c r="SOS372" s="281"/>
      <c r="SOT372" s="282"/>
      <c r="SOU372" s="283"/>
      <c r="SOV372" s="284"/>
      <c r="SOW372" s="281"/>
      <c r="SOX372" s="282"/>
      <c r="SOY372" s="283"/>
      <c r="SOZ372" s="284"/>
      <c r="SPA372" s="281"/>
      <c r="SPB372" s="282"/>
      <c r="SPC372" s="283"/>
      <c r="SPD372" s="284"/>
      <c r="SPE372" s="281"/>
      <c r="SPF372" s="282"/>
      <c r="SPG372" s="283"/>
      <c r="SPH372" s="284"/>
      <c r="SPI372" s="281"/>
      <c r="SPJ372" s="282"/>
      <c r="SPK372" s="283"/>
      <c r="SPL372" s="284"/>
      <c r="SPM372" s="281"/>
      <c r="SPN372" s="282"/>
      <c r="SPO372" s="283"/>
      <c r="SPP372" s="284"/>
      <c r="SPQ372" s="281"/>
      <c r="SPR372" s="282"/>
      <c r="SPS372" s="283"/>
      <c r="SPT372" s="284"/>
      <c r="SPU372" s="281"/>
      <c r="SPV372" s="282"/>
      <c r="SPW372" s="283"/>
      <c r="SPX372" s="284"/>
      <c r="SPY372" s="281"/>
      <c r="SPZ372" s="282"/>
      <c r="SQA372" s="283"/>
      <c r="SQB372" s="284"/>
      <c r="SQC372" s="281"/>
      <c r="SQD372" s="282"/>
      <c r="SQE372" s="283"/>
      <c r="SQF372" s="284"/>
      <c r="SQG372" s="281"/>
      <c r="SQH372" s="282"/>
      <c r="SQI372" s="283"/>
      <c r="SQJ372" s="284"/>
      <c r="SQK372" s="120"/>
      <c r="SQL372" s="139"/>
      <c r="SQM372" s="139"/>
      <c r="SQN372" s="140"/>
      <c r="SQO372" s="251"/>
      <c r="SQP372" s="348"/>
      <c r="SQQ372" s="381"/>
      <c r="SQR372" s="390"/>
      <c r="SQS372" s="317"/>
      <c r="SQT372" s="281"/>
      <c r="SQU372" s="282"/>
      <c r="SQV372" s="283"/>
      <c r="SQW372" s="284"/>
      <c r="SQX372" s="281"/>
      <c r="SQY372" s="282"/>
      <c r="SQZ372" s="283"/>
      <c r="SRA372" s="284"/>
      <c r="SRB372" s="281"/>
      <c r="SRC372" s="282"/>
      <c r="SRD372" s="283"/>
      <c r="SRE372" s="284"/>
      <c r="SRF372" s="281"/>
      <c r="SRG372" s="282"/>
      <c r="SRH372" s="283"/>
      <c r="SRI372" s="284"/>
      <c r="SRJ372" s="281"/>
      <c r="SRK372" s="282"/>
      <c r="SRL372" s="283"/>
      <c r="SRM372" s="284"/>
      <c r="SRN372" s="281"/>
      <c r="SRO372" s="282"/>
      <c r="SRP372" s="283"/>
      <c r="SRQ372" s="284"/>
      <c r="SRR372" s="281"/>
      <c r="SRS372" s="282"/>
      <c r="SRT372" s="283"/>
      <c r="SRU372" s="284"/>
      <c r="SRV372" s="281"/>
      <c r="SRW372" s="282"/>
      <c r="SRX372" s="283"/>
      <c r="SRY372" s="284"/>
      <c r="SRZ372" s="281"/>
      <c r="SSA372" s="282"/>
      <c r="SSB372" s="283"/>
      <c r="SSC372" s="284"/>
      <c r="SSD372" s="281"/>
      <c r="SSE372" s="282"/>
      <c r="SSF372" s="283"/>
      <c r="SSG372" s="284"/>
      <c r="SSH372" s="281"/>
      <c r="SSI372" s="282"/>
      <c r="SSJ372" s="283"/>
      <c r="SSK372" s="284"/>
      <c r="SSL372" s="281"/>
      <c r="SSM372" s="282"/>
      <c r="SSN372" s="283"/>
      <c r="SSO372" s="284"/>
      <c r="SSP372" s="281"/>
      <c r="SSQ372" s="282"/>
      <c r="SSR372" s="283"/>
      <c r="SSS372" s="284"/>
      <c r="SST372" s="281"/>
      <c r="SSU372" s="282"/>
      <c r="SSV372" s="283"/>
      <c r="SSW372" s="284"/>
      <c r="SSX372" s="281"/>
      <c r="SSY372" s="282"/>
      <c r="SSZ372" s="283"/>
      <c r="STA372" s="284"/>
      <c r="STB372" s="281"/>
      <c r="STC372" s="282"/>
      <c r="STD372" s="283"/>
      <c r="STE372" s="284"/>
      <c r="STF372" s="281"/>
      <c r="STG372" s="282"/>
      <c r="STH372" s="283"/>
      <c r="STI372" s="284"/>
      <c r="STJ372" s="281"/>
      <c r="STK372" s="282"/>
      <c r="STL372" s="283"/>
      <c r="STM372" s="284"/>
      <c r="STN372" s="281"/>
      <c r="STO372" s="282"/>
      <c r="STP372" s="283"/>
      <c r="STQ372" s="284"/>
      <c r="STR372" s="281"/>
      <c r="STS372" s="282"/>
      <c r="STT372" s="283"/>
      <c r="STU372" s="284"/>
      <c r="STV372" s="281"/>
      <c r="STW372" s="282"/>
      <c r="STX372" s="283"/>
      <c r="STY372" s="284"/>
      <c r="STZ372" s="281"/>
      <c r="SUA372" s="282"/>
      <c r="SUB372" s="283"/>
      <c r="SUC372" s="284"/>
      <c r="SUD372" s="281"/>
      <c r="SUE372" s="282"/>
      <c r="SUF372" s="283"/>
      <c r="SUG372" s="284"/>
      <c r="SUH372" s="281"/>
      <c r="SUI372" s="282"/>
      <c r="SUJ372" s="283"/>
      <c r="SUK372" s="284"/>
      <c r="SUL372" s="281"/>
      <c r="SUM372" s="282"/>
      <c r="SUN372" s="283"/>
      <c r="SUO372" s="284"/>
      <c r="SUP372" s="281"/>
      <c r="SUQ372" s="282"/>
      <c r="SUR372" s="283"/>
      <c r="SUS372" s="284"/>
      <c r="SUT372" s="281"/>
      <c r="SUU372" s="282"/>
      <c r="SUV372" s="283"/>
      <c r="SUW372" s="284"/>
      <c r="SUX372" s="281"/>
      <c r="SUY372" s="282"/>
      <c r="SUZ372" s="283"/>
      <c r="SVA372" s="284"/>
      <c r="SVB372" s="281"/>
      <c r="SVC372" s="282"/>
      <c r="SVD372" s="283"/>
      <c r="SVE372" s="284"/>
      <c r="SVF372" s="281"/>
      <c r="SVG372" s="282"/>
      <c r="SVH372" s="283"/>
      <c r="SVI372" s="284"/>
      <c r="SVJ372" s="281"/>
      <c r="SVK372" s="282"/>
      <c r="SVL372" s="283"/>
      <c r="SVM372" s="284"/>
      <c r="SVN372" s="120"/>
      <c r="SVO372" s="139"/>
      <c r="SVP372" s="139"/>
      <c r="SVQ372" s="140"/>
      <c r="SVR372" s="251"/>
      <c r="SVS372" s="348"/>
      <c r="SVT372" s="381"/>
      <c r="SVU372" s="390"/>
      <c r="SVV372" s="317"/>
      <c r="SVW372" s="281"/>
      <c r="SVX372" s="282"/>
      <c r="SVY372" s="283"/>
      <c r="SVZ372" s="284"/>
      <c r="SWA372" s="281"/>
      <c r="SWB372" s="282"/>
      <c r="SWC372" s="283"/>
      <c r="SWD372" s="284"/>
      <c r="SWE372" s="281"/>
      <c r="SWF372" s="282"/>
      <c r="SWG372" s="283"/>
      <c r="SWH372" s="284"/>
      <c r="SWI372" s="281"/>
      <c r="SWJ372" s="282"/>
      <c r="SWK372" s="283"/>
      <c r="SWL372" s="284"/>
      <c r="SWM372" s="281"/>
      <c r="SWN372" s="282"/>
      <c r="SWO372" s="283"/>
      <c r="SWP372" s="284"/>
      <c r="SWQ372" s="281"/>
      <c r="SWR372" s="282"/>
      <c r="SWS372" s="283"/>
      <c r="SWT372" s="284"/>
      <c r="SWU372" s="281"/>
      <c r="SWV372" s="282"/>
      <c r="SWW372" s="283"/>
      <c r="SWX372" s="284"/>
      <c r="SWY372" s="281"/>
      <c r="SWZ372" s="282"/>
      <c r="SXA372" s="283"/>
      <c r="SXB372" s="284"/>
      <c r="SXC372" s="281"/>
      <c r="SXD372" s="282"/>
      <c r="SXE372" s="283"/>
      <c r="SXF372" s="284"/>
      <c r="SXG372" s="281"/>
      <c r="SXH372" s="282"/>
      <c r="SXI372" s="283"/>
      <c r="SXJ372" s="284"/>
      <c r="SXK372" s="281"/>
      <c r="SXL372" s="282"/>
      <c r="SXM372" s="283"/>
      <c r="SXN372" s="284"/>
      <c r="SXO372" s="281"/>
      <c r="SXP372" s="282"/>
      <c r="SXQ372" s="283"/>
      <c r="SXR372" s="284"/>
      <c r="SXS372" s="281"/>
      <c r="SXT372" s="282"/>
      <c r="SXU372" s="283"/>
      <c r="SXV372" s="284"/>
      <c r="SXW372" s="281"/>
      <c r="SXX372" s="282"/>
      <c r="SXY372" s="283"/>
      <c r="SXZ372" s="284"/>
      <c r="SYA372" s="281"/>
      <c r="SYB372" s="282"/>
      <c r="SYC372" s="283"/>
      <c r="SYD372" s="284"/>
      <c r="SYE372" s="281"/>
      <c r="SYF372" s="282"/>
      <c r="SYG372" s="283"/>
      <c r="SYH372" s="284"/>
      <c r="SYI372" s="281"/>
      <c r="SYJ372" s="282"/>
      <c r="SYK372" s="283"/>
      <c r="SYL372" s="284"/>
      <c r="SYM372" s="281"/>
      <c r="SYN372" s="282"/>
      <c r="SYO372" s="283"/>
      <c r="SYP372" s="284"/>
      <c r="SYQ372" s="281"/>
      <c r="SYR372" s="282"/>
      <c r="SYS372" s="283"/>
      <c r="SYT372" s="284"/>
      <c r="SYU372" s="281"/>
      <c r="SYV372" s="282"/>
      <c r="SYW372" s="283"/>
      <c r="SYX372" s="284"/>
      <c r="SYY372" s="281"/>
      <c r="SYZ372" s="282"/>
      <c r="SZA372" s="283"/>
      <c r="SZB372" s="284"/>
      <c r="SZC372" s="281"/>
      <c r="SZD372" s="282"/>
      <c r="SZE372" s="283"/>
      <c r="SZF372" s="284"/>
      <c r="SZG372" s="281"/>
      <c r="SZH372" s="282"/>
      <c r="SZI372" s="283"/>
      <c r="SZJ372" s="284"/>
      <c r="SZK372" s="281"/>
      <c r="SZL372" s="282"/>
      <c r="SZM372" s="283"/>
      <c r="SZN372" s="284"/>
      <c r="SZO372" s="281"/>
      <c r="SZP372" s="282"/>
      <c r="SZQ372" s="283"/>
      <c r="SZR372" s="284"/>
      <c r="SZS372" s="281"/>
      <c r="SZT372" s="282"/>
      <c r="SZU372" s="283"/>
      <c r="SZV372" s="284"/>
      <c r="SZW372" s="281"/>
      <c r="SZX372" s="282"/>
      <c r="SZY372" s="283"/>
      <c r="SZZ372" s="284"/>
      <c r="TAA372" s="281"/>
      <c r="TAB372" s="282"/>
      <c r="TAC372" s="283"/>
      <c r="TAD372" s="284"/>
      <c r="TAE372" s="281"/>
      <c r="TAF372" s="282"/>
      <c r="TAG372" s="283"/>
      <c r="TAH372" s="284"/>
      <c r="TAI372" s="281"/>
      <c r="TAJ372" s="282"/>
      <c r="TAK372" s="283"/>
      <c r="TAL372" s="284"/>
      <c r="TAM372" s="281"/>
      <c r="TAN372" s="282"/>
      <c r="TAO372" s="283"/>
      <c r="TAP372" s="284"/>
      <c r="TAQ372" s="120"/>
      <c r="TAR372" s="139"/>
      <c r="TAS372" s="139"/>
      <c r="TAT372" s="140"/>
      <c r="TAU372" s="251"/>
      <c r="TAV372" s="348"/>
      <c r="TAW372" s="381"/>
      <c r="TAX372" s="390"/>
      <c r="TAY372" s="317"/>
      <c r="TAZ372" s="281"/>
      <c r="TBA372" s="282"/>
      <c r="TBB372" s="283"/>
      <c r="TBC372" s="284"/>
      <c r="TBD372" s="281"/>
      <c r="TBE372" s="282"/>
      <c r="TBF372" s="283"/>
      <c r="TBG372" s="284"/>
      <c r="TBH372" s="281"/>
      <c r="TBI372" s="282"/>
      <c r="TBJ372" s="283"/>
      <c r="TBK372" s="284"/>
      <c r="TBL372" s="281"/>
      <c r="TBM372" s="282"/>
      <c r="TBN372" s="283"/>
      <c r="TBO372" s="284"/>
      <c r="TBP372" s="281"/>
      <c r="TBQ372" s="282"/>
      <c r="TBR372" s="283"/>
      <c r="TBS372" s="284"/>
      <c r="TBT372" s="281"/>
      <c r="TBU372" s="282"/>
      <c r="TBV372" s="283"/>
      <c r="TBW372" s="284"/>
      <c r="TBX372" s="281"/>
      <c r="TBY372" s="282"/>
      <c r="TBZ372" s="283"/>
      <c r="TCA372" s="284"/>
      <c r="TCB372" s="281"/>
      <c r="TCC372" s="282"/>
      <c r="TCD372" s="283"/>
      <c r="TCE372" s="284"/>
      <c r="TCF372" s="281"/>
      <c r="TCG372" s="282"/>
      <c r="TCH372" s="283"/>
      <c r="TCI372" s="284"/>
      <c r="TCJ372" s="281"/>
      <c r="TCK372" s="282"/>
      <c r="TCL372" s="283"/>
      <c r="TCM372" s="284"/>
      <c r="TCN372" s="281"/>
      <c r="TCO372" s="282"/>
      <c r="TCP372" s="283"/>
      <c r="TCQ372" s="284"/>
      <c r="TCR372" s="281"/>
      <c r="TCS372" s="282"/>
      <c r="TCT372" s="283"/>
      <c r="TCU372" s="284"/>
      <c r="TCV372" s="281"/>
      <c r="TCW372" s="282"/>
      <c r="TCX372" s="283"/>
      <c r="TCY372" s="284"/>
      <c r="TCZ372" s="281"/>
      <c r="TDA372" s="282"/>
      <c r="TDB372" s="283"/>
      <c r="TDC372" s="284"/>
      <c r="TDD372" s="281"/>
      <c r="TDE372" s="282"/>
      <c r="TDF372" s="283"/>
      <c r="TDG372" s="284"/>
      <c r="TDH372" s="281"/>
      <c r="TDI372" s="282"/>
      <c r="TDJ372" s="283"/>
      <c r="TDK372" s="284"/>
      <c r="TDL372" s="281"/>
      <c r="TDM372" s="282"/>
      <c r="TDN372" s="283"/>
      <c r="TDO372" s="284"/>
      <c r="TDP372" s="281"/>
      <c r="TDQ372" s="282"/>
      <c r="TDR372" s="283"/>
      <c r="TDS372" s="284"/>
      <c r="TDT372" s="281"/>
      <c r="TDU372" s="282"/>
      <c r="TDV372" s="283"/>
      <c r="TDW372" s="284"/>
      <c r="TDX372" s="281"/>
      <c r="TDY372" s="282"/>
      <c r="TDZ372" s="283"/>
      <c r="TEA372" s="284"/>
      <c r="TEB372" s="281"/>
      <c r="TEC372" s="282"/>
      <c r="TED372" s="283"/>
      <c r="TEE372" s="284"/>
      <c r="TEF372" s="281"/>
      <c r="TEG372" s="282"/>
      <c r="TEH372" s="283"/>
      <c r="TEI372" s="284"/>
      <c r="TEJ372" s="281"/>
      <c r="TEK372" s="282"/>
      <c r="TEL372" s="283"/>
      <c r="TEM372" s="284"/>
      <c r="TEN372" s="281"/>
      <c r="TEO372" s="282"/>
      <c r="TEP372" s="283"/>
      <c r="TEQ372" s="284"/>
      <c r="TER372" s="281"/>
      <c r="TES372" s="282"/>
      <c r="TET372" s="283"/>
      <c r="TEU372" s="284"/>
      <c r="TEV372" s="281"/>
      <c r="TEW372" s="282"/>
      <c r="TEX372" s="283"/>
      <c r="TEY372" s="284"/>
      <c r="TEZ372" s="281"/>
      <c r="TFA372" s="282"/>
      <c r="TFB372" s="283"/>
      <c r="TFC372" s="284"/>
      <c r="TFD372" s="281"/>
      <c r="TFE372" s="282"/>
      <c r="TFF372" s="283"/>
      <c r="TFG372" s="284"/>
      <c r="TFH372" s="281"/>
      <c r="TFI372" s="282"/>
      <c r="TFJ372" s="283"/>
      <c r="TFK372" s="284"/>
      <c r="TFL372" s="281"/>
      <c r="TFM372" s="282"/>
      <c r="TFN372" s="283"/>
      <c r="TFO372" s="284"/>
      <c r="TFP372" s="281"/>
      <c r="TFQ372" s="282"/>
      <c r="TFR372" s="283"/>
      <c r="TFS372" s="284"/>
      <c r="TFT372" s="120"/>
      <c r="TFU372" s="139"/>
      <c r="TFV372" s="139"/>
      <c r="TFW372" s="140"/>
      <c r="TFX372" s="251"/>
      <c r="TFY372" s="348"/>
      <c r="TFZ372" s="381"/>
      <c r="TGA372" s="390"/>
      <c r="TGB372" s="317"/>
      <c r="TGC372" s="281"/>
      <c r="TGD372" s="282"/>
      <c r="TGE372" s="283"/>
      <c r="TGF372" s="284"/>
      <c r="TGG372" s="281"/>
      <c r="TGH372" s="282"/>
      <c r="TGI372" s="283"/>
      <c r="TGJ372" s="284"/>
      <c r="TGK372" s="281"/>
      <c r="TGL372" s="282"/>
      <c r="TGM372" s="283"/>
      <c r="TGN372" s="284"/>
      <c r="TGO372" s="281"/>
      <c r="TGP372" s="282"/>
      <c r="TGQ372" s="283"/>
      <c r="TGR372" s="284"/>
      <c r="TGS372" s="281"/>
      <c r="TGT372" s="282"/>
      <c r="TGU372" s="283"/>
      <c r="TGV372" s="284"/>
      <c r="TGW372" s="281"/>
      <c r="TGX372" s="282"/>
      <c r="TGY372" s="283"/>
      <c r="TGZ372" s="284"/>
      <c r="THA372" s="281"/>
      <c r="THB372" s="282"/>
      <c r="THC372" s="283"/>
      <c r="THD372" s="284"/>
      <c r="THE372" s="281"/>
      <c r="THF372" s="282"/>
      <c r="THG372" s="283"/>
      <c r="THH372" s="284"/>
      <c r="THI372" s="281"/>
      <c r="THJ372" s="282"/>
      <c r="THK372" s="283"/>
      <c r="THL372" s="284"/>
      <c r="THM372" s="281"/>
      <c r="THN372" s="282"/>
      <c r="THO372" s="283"/>
      <c r="THP372" s="284"/>
      <c r="THQ372" s="281"/>
      <c r="THR372" s="282"/>
      <c r="THS372" s="283"/>
      <c r="THT372" s="284"/>
      <c r="THU372" s="281"/>
      <c r="THV372" s="282"/>
      <c r="THW372" s="283"/>
      <c r="THX372" s="284"/>
      <c r="THY372" s="281"/>
      <c r="THZ372" s="282"/>
      <c r="TIA372" s="283"/>
      <c r="TIB372" s="284"/>
      <c r="TIC372" s="281"/>
      <c r="TID372" s="282"/>
      <c r="TIE372" s="283"/>
      <c r="TIF372" s="284"/>
      <c r="TIG372" s="281"/>
      <c r="TIH372" s="282"/>
      <c r="TII372" s="283"/>
      <c r="TIJ372" s="284"/>
      <c r="TIK372" s="281"/>
      <c r="TIL372" s="282"/>
      <c r="TIM372" s="283"/>
      <c r="TIN372" s="284"/>
      <c r="TIO372" s="281"/>
      <c r="TIP372" s="282"/>
      <c r="TIQ372" s="283"/>
      <c r="TIR372" s="284"/>
      <c r="TIS372" s="281"/>
      <c r="TIT372" s="282"/>
      <c r="TIU372" s="283"/>
      <c r="TIV372" s="284"/>
      <c r="TIW372" s="281"/>
      <c r="TIX372" s="282"/>
      <c r="TIY372" s="283"/>
      <c r="TIZ372" s="284"/>
      <c r="TJA372" s="281"/>
      <c r="TJB372" s="282"/>
      <c r="TJC372" s="283"/>
      <c r="TJD372" s="284"/>
      <c r="TJE372" s="281"/>
      <c r="TJF372" s="282"/>
      <c r="TJG372" s="283"/>
      <c r="TJH372" s="284"/>
      <c r="TJI372" s="281"/>
      <c r="TJJ372" s="282"/>
      <c r="TJK372" s="283"/>
      <c r="TJL372" s="284"/>
      <c r="TJM372" s="281"/>
      <c r="TJN372" s="282"/>
      <c r="TJO372" s="283"/>
      <c r="TJP372" s="284"/>
      <c r="TJQ372" s="281"/>
      <c r="TJR372" s="282"/>
      <c r="TJS372" s="283"/>
      <c r="TJT372" s="284"/>
      <c r="TJU372" s="281"/>
      <c r="TJV372" s="282"/>
      <c r="TJW372" s="283"/>
      <c r="TJX372" s="284"/>
      <c r="TJY372" s="281"/>
      <c r="TJZ372" s="282"/>
      <c r="TKA372" s="283"/>
      <c r="TKB372" s="284"/>
      <c r="TKC372" s="281"/>
      <c r="TKD372" s="282"/>
      <c r="TKE372" s="283"/>
      <c r="TKF372" s="284"/>
      <c r="TKG372" s="281"/>
      <c r="TKH372" s="282"/>
      <c r="TKI372" s="283"/>
      <c r="TKJ372" s="284"/>
      <c r="TKK372" s="281"/>
      <c r="TKL372" s="282"/>
      <c r="TKM372" s="283"/>
      <c r="TKN372" s="284"/>
      <c r="TKO372" s="281"/>
      <c r="TKP372" s="282"/>
      <c r="TKQ372" s="283"/>
      <c r="TKR372" s="284"/>
      <c r="TKS372" s="281"/>
      <c r="TKT372" s="282"/>
      <c r="TKU372" s="283"/>
      <c r="TKV372" s="284"/>
      <c r="TKW372" s="120"/>
      <c r="TKX372" s="139"/>
      <c r="TKY372" s="139"/>
      <c r="TKZ372" s="140"/>
      <c r="TLA372" s="251"/>
      <c r="TLB372" s="348"/>
      <c r="TLC372" s="381"/>
      <c r="TLD372" s="390"/>
      <c r="TLE372" s="317"/>
      <c r="TLF372" s="281"/>
      <c r="TLG372" s="282"/>
      <c r="TLH372" s="283"/>
      <c r="TLI372" s="284"/>
      <c r="TLJ372" s="281"/>
      <c r="TLK372" s="282"/>
      <c r="TLL372" s="283"/>
      <c r="TLM372" s="284"/>
      <c r="TLN372" s="281"/>
      <c r="TLO372" s="282"/>
      <c r="TLP372" s="283"/>
      <c r="TLQ372" s="284"/>
      <c r="TLR372" s="281"/>
      <c r="TLS372" s="282"/>
      <c r="TLT372" s="283"/>
      <c r="TLU372" s="284"/>
      <c r="TLV372" s="281"/>
      <c r="TLW372" s="282"/>
      <c r="TLX372" s="283"/>
      <c r="TLY372" s="284"/>
      <c r="TLZ372" s="281"/>
      <c r="TMA372" s="282"/>
      <c r="TMB372" s="283"/>
      <c r="TMC372" s="284"/>
      <c r="TMD372" s="281"/>
      <c r="TME372" s="282"/>
      <c r="TMF372" s="283"/>
      <c r="TMG372" s="284"/>
      <c r="TMH372" s="281"/>
      <c r="TMI372" s="282"/>
      <c r="TMJ372" s="283"/>
      <c r="TMK372" s="284"/>
      <c r="TML372" s="281"/>
      <c r="TMM372" s="282"/>
      <c r="TMN372" s="283"/>
      <c r="TMO372" s="284"/>
      <c r="TMP372" s="281"/>
      <c r="TMQ372" s="282"/>
      <c r="TMR372" s="283"/>
      <c r="TMS372" s="284"/>
      <c r="TMT372" s="281"/>
      <c r="TMU372" s="282"/>
      <c r="TMV372" s="283"/>
      <c r="TMW372" s="284"/>
      <c r="TMX372" s="281"/>
      <c r="TMY372" s="282"/>
      <c r="TMZ372" s="283"/>
      <c r="TNA372" s="284"/>
      <c r="TNB372" s="281"/>
      <c r="TNC372" s="282"/>
      <c r="TND372" s="283"/>
      <c r="TNE372" s="284"/>
      <c r="TNF372" s="281"/>
      <c r="TNG372" s="282"/>
      <c r="TNH372" s="283"/>
      <c r="TNI372" s="284"/>
      <c r="TNJ372" s="281"/>
      <c r="TNK372" s="282"/>
      <c r="TNL372" s="283"/>
      <c r="TNM372" s="284"/>
      <c r="TNN372" s="281"/>
      <c r="TNO372" s="282"/>
      <c r="TNP372" s="283"/>
      <c r="TNQ372" s="284"/>
      <c r="TNR372" s="281"/>
      <c r="TNS372" s="282"/>
      <c r="TNT372" s="283"/>
      <c r="TNU372" s="284"/>
      <c r="TNV372" s="281"/>
      <c r="TNW372" s="282"/>
      <c r="TNX372" s="283"/>
      <c r="TNY372" s="284"/>
      <c r="TNZ372" s="281"/>
      <c r="TOA372" s="282"/>
      <c r="TOB372" s="283"/>
      <c r="TOC372" s="284"/>
      <c r="TOD372" s="281"/>
      <c r="TOE372" s="282"/>
      <c r="TOF372" s="283"/>
      <c r="TOG372" s="284"/>
      <c r="TOH372" s="281"/>
      <c r="TOI372" s="282"/>
      <c r="TOJ372" s="283"/>
      <c r="TOK372" s="284"/>
      <c r="TOL372" s="281"/>
      <c r="TOM372" s="282"/>
      <c r="TON372" s="283"/>
      <c r="TOO372" s="284"/>
      <c r="TOP372" s="281"/>
      <c r="TOQ372" s="282"/>
      <c r="TOR372" s="283"/>
      <c r="TOS372" s="284"/>
      <c r="TOT372" s="281"/>
      <c r="TOU372" s="282"/>
      <c r="TOV372" s="283"/>
      <c r="TOW372" s="284"/>
      <c r="TOX372" s="281"/>
      <c r="TOY372" s="282"/>
      <c r="TOZ372" s="283"/>
      <c r="TPA372" s="284"/>
      <c r="TPB372" s="281"/>
      <c r="TPC372" s="282"/>
      <c r="TPD372" s="283"/>
      <c r="TPE372" s="284"/>
      <c r="TPF372" s="281"/>
      <c r="TPG372" s="282"/>
      <c r="TPH372" s="283"/>
      <c r="TPI372" s="284"/>
      <c r="TPJ372" s="281"/>
      <c r="TPK372" s="282"/>
      <c r="TPL372" s="283"/>
      <c r="TPM372" s="284"/>
      <c r="TPN372" s="281"/>
      <c r="TPO372" s="282"/>
      <c r="TPP372" s="283"/>
      <c r="TPQ372" s="284"/>
      <c r="TPR372" s="281"/>
      <c r="TPS372" s="282"/>
      <c r="TPT372" s="283"/>
      <c r="TPU372" s="284"/>
      <c r="TPV372" s="281"/>
      <c r="TPW372" s="282"/>
      <c r="TPX372" s="283"/>
      <c r="TPY372" s="284"/>
      <c r="TPZ372" s="120"/>
      <c r="TQA372" s="139"/>
      <c r="TQB372" s="139"/>
      <c r="TQC372" s="140"/>
      <c r="TQD372" s="251"/>
      <c r="TQE372" s="348"/>
      <c r="TQF372" s="381"/>
      <c r="TQG372" s="390"/>
      <c r="TQH372" s="317"/>
      <c r="TQI372" s="281"/>
      <c r="TQJ372" s="282"/>
      <c r="TQK372" s="283"/>
      <c r="TQL372" s="284"/>
      <c r="TQM372" s="281"/>
      <c r="TQN372" s="282"/>
      <c r="TQO372" s="283"/>
      <c r="TQP372" s="284"/>
      <c r="TQQ372" s="281"/>
      <c r="TQR372" s="282"/>
      <c r="TQS372" s="283"/>
      <c r="TQT372" s="284"/>
      <c r="TQU372" s="281"/>
      <c r="TQV372" s="282"/>
      <c r="TQW372" s="283"/>
      <c r="TQX372" s="284"/>
      <c r="TQY372" s="281"/>
      <c r="TQZ372" s="282"/>
      <c r="TRA372" s="283"/>
      <c r="TRB372" s="284"/>
      <c r="TRC372" s="281"/>
      <c r="TRD372" s="282"/>
      <c r="TRE372" s="283"/>
      <c r="TRF372" s="284"/>
      <c r="TRG372" s="281"/>
      <c r="TRH372" s="282"/>
      <c r="TRI372" s="283"/>
      <c r="TRJ372" s="284"/>
      <c r="TRK372" s="281"/>
      <c r="TRL372" s="282"/>
      <c r="TRM372" s="283"/>
      <c r="TRN372" s="284"/>
      <c r="TRO372" s="281"/>
      <c r="TRP372" s="282"/>
      <c r="TRQ372" s="283"/>
      <c r="TRR372" s="284"/>
      <c r="TRS372" s="281"/>
      <c r="TRT372" s="282"/>
      <c r="TRU372" s="283"/>
      <c r="TRV372" s="284"/>
      <c r="TRW372" s="281"/>
      <c r="TRX372" s="282"/>
      <c r="TRY372" s="283"/>
      <c r="TRZ372" s="284"/>
      <c r="TSA372" s="281"/>
      <c r="TSB372" s="282"/>
      <c r="TSC372" s="283"/>
      <c r="TSD372" s="284"/>
      <c r="TSE372" s="281"/>
      <c r="TSF372" s="282"/>
      <c r="TSG372" s="283"/>
      <c r="TSH372" s="284"/>
      <c r="TSI372" s="281"/>
      <c r="TSJ372" s="282"/>
      <c r="TSK372" s="283"/>
      <c r="TSL372" s="284"/>
      <c r="TSM372" s="281"/>
      <c r="TSN372" s="282"/>
      <c r="TSO372" s="283"/>
      <c r="TSP372" s="284"/>
      <c r="TSQ372" s="281"/>
      <c r="TSR372" s="282"/>
      <c r="TSS372" s="283"/>
      <c r="TST372" s="284"/>
      <c r="TSU372" s="281"/>
      <c r="TSV372" s="282"/>
      <c r="TSW372" s="283"/>
      <c r="TSX372" s="284"/>
      <c r="TSY372" s="281"/>
      <c r="TSZ372" s="282"/>
      <c r="TTA372" s="283"/>
      <c r="TTB372" s="284"/>
      <c r="TTC372" s="281"/>
      <c r="TTD372" s="282"/>
      <c r="TTE372" s="283"/>
      <c r="TTF372" s="284"/>
      <c r="TTG372" s="281"/>
      <c r="TTH372" s="282"/>
      <c r="TTI372" s="283"/>
      <c r="TTJ372" s="284"/>
      <c r="TTK372" s="281"/>
      <c r="TTL372" s="282"/>
      <c r="TTM372" s="283"/>
      <c r="TTN372" s="284"/>
      <c r="TTO372" s="281"/>
      <c r="TTP372" s="282"/>
      <c r="TTQ372" s="283"/>
      <c r="TTR372" s="284"/>
      <c r="TTS372" s="281"/>
      <c r="TTT372" s="282"/>
      <c r="TTU372" s="283"/>
      <c r="TTV372" s="284"/>
      <c r="TTW372" s="281"/>
      <c r="TTX372" s="282"/>
      <c r="TTY372" s="283"/>
      <c r="TTZ372" s="284"/>
      <c r="TUA372" s="281"/>
      <c r="TUB372" s="282"/>
      <c r="TUC372" s="283"/>
      <c r="TUD372" s="284"/>
      <c r="TUE372" s="281"/>
      <c r="TUF372" s="282"/>
      <c r="TUG372" s="283"/>
      <c r="TUH372" s="284"/>
      <c r="TUI372" s="281"/>
      <c r="TUJ372" s="282"/>
      <c r="TUK372" s="283"/>
      <c r="TUL372" s="284"/>
      <c r="TUM372" s="281"/>
      <c r="TUN372" s="282"/>
      <c r="TUO372" s="283"/>
      <c r="TUP372" s="284"/>
      <c r="TUQ372" s="281"/>
      <c r="TUR372" s="282"/>
      <c r="TUS372" s="283"/>
      <c r="TUT372" s="284"/>
      <c r="TUU372" s="281"/>
      <c r="TUV372" s="282"/>
      <c r="TUW372" s="283"/>
      <c r="TUX372" s="284"/>
      <c r="TUY372" s="281"/>
      <c r="TUZ372" s="282"/>
      <c r="TVA372" s="283"/>
      <c r="TVB372" s="284"/>
      <c r="TVC372" s="120"/>
      <c r="TVD372" s="139"/>
      <c r="TVE372" s="139"/>
      <c r="TVF372" s="140"/>
      <c r="TVG372" s="251"/>
      <c r="TVH372" s="348"/>
      <c r="TVI372" s="381"/>
      <c r="TVJ372" s="390"/>
      <c r="TVK372" s="317"/>
      <c r="TVL372" s="281"/>
      <c r="TVM372" s="282"/>
      <c r="TVN372" s="283"/>
      <c r="TVO372" s="284"/>
      <c r="TVP372" s="281"/>
      <c r="TVQ372" s="282"/>
      <c r="TVR372" s="283"/>
      <c r="TVS372" s="284"/>
      <c r="TVT372" s="281"/>
      <c r="TVU372" s="282"/>
      <c r="TVV372" s="283"/>
      <c r="TVW372" s="284"/>
      <c r="TVX372" s="281"/>
      <c r="TVY372" s="282"/>
      <c r="TVZ372" s="283"/>
      <c r="TWA372" s="284"/>
      <c r="TWB372" s="281"/>
      <c r="TWC372" s="282"/>
      <c r="TWD372" s="283"/>
      <c r="TWE372" s="284"/>
      <c r="TWF372" s="281"/>
      <c r="TWG372" s="282"/>
      <c r="TWH372" s="283"/>
      <c r="TWI372" s="284"/>
      <c r="TWJ372" s="281"/>
      <c r="TWK372" s="282"/>
      <c r="TWL372" s="283"/>
      <c r="TWM372" s="284"/>
      <c r="TWN372" s="281"/>
      <c r="TWO372" s="282"/>
      <c r="TWP372" s="283"/>
      <c r="TWQ372" s="284"/>
      <c r="TWR372" s="281"/>
      <c r="TWS372" s="282"/>
      <c r="TWT372" s="283"/>
      <c r="TWU372" s="284"/>
      <c r="TWV372" s="281"/>
      <c r="TWW372" s="282"/>
      <c r="TWX372" s="283"/>
      <c r="TWY372" s="284"/>
      <c r="TWZ372" s="281"/>
      <c r="TXA372" s="282"/>
      <c r="TXB372" s="283"/>
      <c r="TXC372" s="284"/>
      <c r="TXD372" s="281"/>
      <c r="TXE372" s="282"/>
      <c r="TXF372" s="283"/>
      <c r="TXG372" s="284"/>
      <c r="TXH372" s="281"/>
      <c r="TXI372" s="282"/>
      <c r="TXJ372" s="283"/>
      <c r="TXK372" s="284"/>
      <c r="TXL372" s="281"/>
      <c r="TXM372" s="282"/>
      <c r="TXN372" s="283"/>
      <c r="TXO372" s="284"/>
      <c r="TXP372" s="281"/>
      <c r="TXQ372" s="282"/>
      <c r="TXR372" s="283"/>
      <c r="TXS372" s="284"/>
      <c r="TXT372" s="281"/>
      <c r="TXU372" s="282"/>
      <c r="TXV372" s="283"/>
      <c r="TXW372" s="284"/>
      <c r="TXX372" s="281"/>
      <c r="TXY372" s="282"/>
      <c r="TXZ372" s="283"/>
      <c r="TYA372" s="284"/>
      <c r="TYB372" s="281"/>
      <c r="TYC372" s="282"/>
      <c r="TYD372" s="283"/>
      <c r="TYE372" s="284"/>
      <c r="TYF372" s="281"/>
      <c r="TYG372" s="282"/>
      <c r="TYH372" s="283"/>
      <c r="TYI372" s="284"/>
      <c r="TYJ372" s="281"/>
      <c r="TYK372" s="282"/>
      <c r="TYL372" s="283"/>
      <c r="TYM372" s="284"/>
      <c r="TYN372" s="281"/>
      <c r="TYO372" s="282"/>
      <c r="TYP372" s="283"/>
      <c r="TYQ372" s="284"/>
      <c r="TYR372" s="281"/>
      <c r="TYS372" s="282"/>
      <c r="TYT372" s="283"/>
      <c r="TYU372" s="284"/>
      <c r="TYV372" s="281"/>
      <c r="TYW372" s="282"/>
      <c r="TYX372" s="283"/>
      <c r="TYY372" s="284"/>
      <c r="TYZ372" s="281"/>
      <c r="TZA372" s="282"/>
      <c r="TZB372" s="283"/>
      <c r="TZC372" s="284"/>
      <c r="TZD372" s="281"/>
      <c r="TZE372" s="282"/>
      <c r="TZF372" s="283"/>
      <c r="TZG372" s="284"/>
      <c r="TZH372" s="281"/>
      <c r="TZI372" s="282"/>
      <c r="TZJ372" s="283"/>
      <c r="TZK372" s="284"/>
      <c r="TZL372" s="281"/>
      <c r="TZM372" s="282"/>
      <c r="TZN372" s="283"/>
      <c r="TZO372" s="284"/>
      <c r="TZP372" s="281"/>
      <c r="TZQ372" s="282"/>
      <c r="TZR372" s="283"/>
      <c r="TZS372" s="284"/>
      <c r="TZT372" s="281"/>
      <c r="TZU372" s="282"/>
      <c r="TZV372" s="283"/>
      <c r="TZW372" s="284"/>
      <c r="TZX372" s="281"/>
      <c r="TZY372" s="282"/>
      <c r="TZZ372" s="283"/>
      <c r="UAA372" s="284"/>
      <c r="UAB372" s="281"/>
      <c r="UAC372" s="282"/>
      <c r="UAD372" s="283"/>
      <c r="UAE372" s="284"/>
      <c r="UAF372" s="120"/>
      <c r="UAG372" s="139"/>
      <c r="UAH372" s="139"/>
      <c r="UAI372" s="140"/>
      <c r="UAJ372" s="251"/>
      <c r="UAK372" s="348"/>
      <c r="UAL372" s="381"/>
      <c r="UAM372" s="390"/>
      <c r="UAN372" s="317"/>
      <c r="UAO372" s="281"/>
      <c r="UAP372" s="282"/>
      <c r="UAQ372" s="283"/>
      <c r="UAR372" s="284"/>
      <c r="UAS372" s="281"/>
      <c r="UAT372" s="282"/>
      <c r="UAU372" s="283"/>
      <c r="UAV372" s="284"/>
      <c r="UAW372" s="281"/>
      <c r="UAX372" s="282"/>
      <c r="UAY372" s="283"/>
      <c r="UAZ372" s="284"/>
      <c r="UBA372" s="281"/>
      <c r="UBB372" s="282"/>
      <c r="UBC372" s="283"/>
      <c r="UBD372" s="284"/>
      <c r="UBE372" s="281"/>
      <c r="UBF372" s="282"/>
      <c r="UBG372" s="283"/>
      <c r="UBH372" s="284"/>
      <c r="UBI372" s="281"/>
      <c r="UBJ372" s="282"/>
      <c r="UBK372" s="283"/>
      <c r="UBL372" s="284"/>
      <c r="UBM372" s="281"/>
      <c r="UBN372" s="282"/>
      <c r="UBO372" s="283"/>
      <c r="UBP372" s="284"/>
      <c r="UBQ372" s="281"/>
      <c r="UBR372" s="282"/>
      <c r="UBS372" s="283"/>
      <c r="UBT372" s="284"/>
      <c r="UBU372" s="281"/>
      <c r="UBV372" s="282"/>
      <c r="UBW372" s="283"/>
      <c r="UBX372" s="284"/>
      <c r="UBY372" s="281"/>
      <c r="UBZ372" s="282"/>
      <c r="UCA372" s="283"/>
      <c r="UCB372" s="284"/>
      <c r="UCC372" s="281"/>
      <c r="UCD372" s="282"/>
      <c r="UCE372" s="283"/>
      <c r="UCF372" s="284"/>
      <c r="UCG372" s="281"/>
      <c r="UCH372" s="282"/>
      <c r="UCI372" s="283"/>
      <c r="UCJ372" s="284"/>
      <c r="UCK372" s="281"/>
      <c r="UCL372" s="282"/>
      <c r="UCM372" s="283"/>
      <c r="UCN372" s="284"/>
      <c r="UCO372" s="281"/>
      <c r="UCP372" s="282"/>
      <c r="UCQ372" s="283"/>
      <c r="UCR372" s="284"/>
      <c r="UCS372" s="281"/>
      <c r="UCT372" s="282"/>
      <c r="UCU372" s="283"/>
      <c r="UCV372" s="284"/>
      <c r="UCW372" s="281"/>
      <c r="UCX372" s="282"/>
      <c r="UCY372" s="283"/>
      <c r="UCZ372" s="284"/>
      <c r="UDA372" s="281"/>
      <c r="UDB372" s="282"/>
      <c r="UDC372" s="283"/>
      <c r="UDD372" s="284"/>
      <c r="UDE372" s="281"/>
      <c r="UDF372" s="282"/>
      <c r="UDG372" s="283"/>
      <c r="UDH372" s="284"/>
      <c r="UDI372" s="281"/>
      <c r="UDJ372" s="282"/>
      <c r="UDK372" s="283"/>
      <c r="UDL372" s="284"/>
      <c r="UDM372" s="281"/>
      <c r="UDN372" s="282"/>
      <c r="UDO372" s="283"/>
      <c r="UDP372" s="284"/>
      <c r="UDQ372" s="281"/>
      <c r="UDR372" s="282"/>
      <c r="UDS372" s="283"/>
      <c r="UDT372" s="284"/>
      <c r="UDU372" s="281"/>
      <c r="UDV372" s="282"/>
      <c r="UDW372" s="283"/>
      <c r="UDX372" s="284"/>
      <c r="UDY372" s="281"/>
      <c r="UDZ372" s="282"/>
      <c r="UEA372" s="283"/>
      <c r="UEB372" s="284"/>
      <c r="UEC372" s="281"/>
      <c r="UED372" s="282"/>
      <c r="UEE372" s="283"/>
      <c r="UEF372" s="284"/>
      <c r="UEG372" s="281"/>
      <c r="UEH372" s="282"/>
      <c r="UEI372" s="283"/>
      <c r="UEJ372" s="284"/>
      <c r="UEK372" s="281"/>
      <c r="UEL372" s="282"/>
      <c r="UEM372" s="283"/>
      <c r="UEN372" s="284"/>
      <c r="UEO372" s="281"/>
      <c r="UEP372" s="282"/>
      <c r="UEQ372" s="283"/>
      <c r="UER372" s="284"/>
      <c r="UES372" s="281"/>
      <c r="UET372" s="282"/>
      <c r="UEU372" s="283"/>
      <c r="UEV372" s="284"/>
      <c r="UEW372" s="281"/>
      <c r="UEX372" s="282"/>
      <c r="UEY372" s="283"/>
      <c r="UEZ372" s="284"/>
      <c r="UFA372" s="281"/>
      <c r="UFB372" s="282"/>
      <c r="UFC372" s="283"/>
      <c r="UFD372" s="284"/>
      <c r="UFE372" s="281"/>
      <c r="UFF372" s="282"/>
      <c r="UFG372" s="283"/>
      <c r="UFH372" s="284"/>
      <c r="UFI372" s="120"/>
      <c r="UFJ372" s="139"/>
      <c r="UFK372" s="139"/>
      <c r="UFL372" s="140"/>
      <c r="UFM372" s="251"/>
      <c r="UFN372" s="348"/>
      <c r="UFO372" s="381"/>
      <c r="UFP372" s="390"/>
      <c r="UFQ372" s="317"/>
      <c r="UFR372" s="281"/>
      <c r="UFS372" s="282"/>
      <c r="UFT372" s="283"/>
      <c r="UFU372" s="284"/>
      <c r="UFV372" s="281"/>
      <c r="UFW372" s="282"/>
      <c r="UFX372" s="283"/>
      <c r="UFY372" s="284"/>
      <c r="UFZ372" s="281"/>
      <c r="UGA372" s="282"/>
      <c r="UGB372" s="283"/>
      <c r="UGC372" s="284"/>
      <c r="UGD372" s="281"/>
      <c r="UGE372" s="282"/>
      <c r="UGF372" s="283"/>
      <c r="UGG372" s="284"/>
      <c r="UGH372" s="281"/>
      <c r="UGI372" s="282"/>
      <c r="UGJ372" s="283"/>
      <c r="UGK372" s="284"/>
      <c r="UGL372" s="281"/>
      <c r="UGM372" s="282"/>
      <c r="UGN372" s="283"/>
      <c r="UGO372" s="284"/>
      <c r="UGP372" s="281"/>
      <c r="UGQ372" s="282"/>
      <c r="UGR372" s="283"/>
      <c r="UGS372" s="284"/>
      <c r="UGT372" s="281"/>
      <c r="UGU372" s="282"/>
      <c r="UGV372" s="283"/>
      <c r="UGW372" s="284"/>
      <c r="UGX372" s="281"/>
      <c r="UGY372" s="282"/>
      <c r="UGZ372" s="283"/>
      <c r="UHA372" s="284"/>
      <c r="UHB372" s="281"/>
      <c r="UHC372" s="282"/>
      <c r="UHD372" s="283"/>
      <c r="UHE372" s="284"/>
      <c r="UHF372" s="281"/>
      <c r="UHG372" s="282"/>
      <c r="UHH372" s="283"/>
      <c r="UHI372" s="284"/>
      <c r="UHJ372" s="281"/>
      <c r="UHK372" s="282"/>
      <c r="UHL372" s="283"/>
      <c r="UHM372" s="284"/>
      <c r="UHN372" s="281"/>
      <c r="UHO372" s="282"/>
      <c r="UHP372" s="283"/>
      <c r="UHQ372" s="284"/>
      <c r="UHR372" s="281"/>
      <c r="UHS372" s="282"/>
      <c r="UHT372" s="283"/>
      <c r="UHU372" s="284"/>
      <c r="UHV372" s="281"/>
      <c r="UHW372" s="282"/>
      <c r="UHX372" s="283"/>
      <c r="UHY372" s="284"/>
      <c r="UHZ372" s="281"/>
      <c r="UIA372" s="282"/>
      <c r="UIB372" s="283"/>
      <c r="UIC372" s="284"/>
      <c r="UID372" s="281"/>
      <c r="UIE372" s="282"/>
      <c r="UIF372" s="283"/>
      <c r="UIG372" s="284"/>
      <c r="UIH372" s="281"/>
      <c r="UII372" s="282"/>
      <c r="UIJ372" s="283"/>
      <c r="UIK372" s="284"/>
      <c r="UIL372" s="281"/>
      <c r="UIM372" s="282"/>
      <c r="UIN372" s="283"/>
      <c r="UIO372" s="284"/>
      <c r="UIP372" s="281"/>
      <c r="UIQ372" s="282"/>
      <c r="UIR372" s="283"/>
      <c r="UIS372" s="284"/>
      <c r="UIT372" s="281"/>
      <c r="UIU372" s="282"/>
      <c r="UIV372" s="283"/>
      <c r="UIW372" s="284"/>
      <c r="UIX372" s="281"/>
      <c r="UIY372" s="282"/>
      <c r="UIZ372" s="283"/>
      <c r="UJA372" s="284"/>
      <c r="UJB372" s="281"/>
      <c r="UJC372" s="282"/>
      <c r="UJD372" s="283"/>
      <c r="UJE372" s="284"/>
      <c r="UJF372" s="281"/>
      <c r="UJG372" s="282"/>
      <c r="UJH372" s="283"/>
      <c r="UJI372" s="284"/>
      <c r="UJJ372" s="281"/>
      <c r="UJK372" s="282"/>
      <c r="UJL372" s="283"/>
      <c r="UJM372" s="284"/>
      <c r="UJN372" s="281"/>
      <c r="UJO372" s="282"/>
      <c r="UJP372" s="283"/>
      <c r="UJQ372" s="284"/>
      <c r="UJR372" s="281"/>
      <c r="UJS372" s="282"/>
      <c r="UJT372" s="283"/>
      <c r="UJU372" s="284"/>
      <c r="UJV372" s="281"/>
      <c r="UJW372" s="282"/>
      <c r="UJX372" s="283"/>
      <c r="UJY372" s="284"/>
      <c r="UJZ372" s="281"/>
      <c r="UKA372" s="282"/>
      <c r="UKB372" s="283"/>
      <c r="UKC372" s="284"/>
      <c r="UKD372" s="281"/>
      <c r="UKE372" s="282"/>
      <c r="UKF372" s="283"/>
      <c r="UKG372" s="284"/>
      <c r="UKH372" s="281"/>
      <c r="UKI372" s="282"/>
      <c r="UKJ372" s="283"/>
      <c r="UKK372" s="284"/>
      <c r="UKL372" s="120"/>
      <c r="UKM372" s="139"/>
      <c r="UKN372" s="139"/>
      <c r="UKO372" s="140"/>
      <c r="UKP372" s="251"/>
      <c r="UKQ372" s="348"/>
      <c r="UKR372" s="381"/>
      <c r="UKS372" s="390"/>
      <c r="UKT372" s="317"/>
      <c r="UKU372" s="281"/>
      <c r="UKV372" s="282"/>
      <c r="UKW372" s="283"/>
      <c r="UKX372" s="284"/>
      <c r="UKY372" s="281"/>
      <c r="UKZ372" s="282"/>
      <c r="ULA372" s="283"/>
      <c r="ULB372" s="284"/>
      <c r="ULC372" s="281"/>
      <c r="ULD372" s="282"/>
      <c r="ULE372" s="283"/>
      <c r="ULF372" s="284"/>
      <c r="ULG372" s="281"/>
      <c r="ULH372" s="282"/>
      <c r="ULI372" s="283"/>
      <c r="ULJ372" s="284"/>
      <c r="ULK372" s="281"/>
      <c r="ULL372" s="282"/>
      <c r="ULM372" s="283"/>
      <c r="ULN372" s="284"/>
      <c r="ULO372" s="281"/>
      <c r="ULP372" s="282"/>
      <c r="ULQ372" s="283"/>
      <c r="ULR372" s="284"/>
      <c r="ULS372" s="281"/>
      <c r="ULT372" s="282"/>
      <c r="ULU372" s="283"/>
      <c r="ULV372" s="284"/>
      <c r="ULW372" s="281"/>
      <c r="ULX372" s="282"/>
      <c r="ULY372" s="283"/>
      <c r="ULZ372" s="284"/>
      <c r="UMA372" s="281"/>
      <c r="UMB372" s="282"/>
      <c r="UMC372" s="283"/>
      <c r="UMD372" s="284"/>
      <c r="UME372" s="281"/>
      <c r="UMF372" s="282"/>
      <c r="UMG372" s="283"/>
      <c r="UMH372" s="284"/>
      <c r="UMI372" s="281"/>
      <c r="UMJ372" s="282"/>
      <c r="UMK372" s="283"/>
      <c r="UML372" s="284"/>
      <c r="UMM372" s="281"/>
      <c r="UMN372" s="282"/>
      <c r="UMO372" s="283"/>
      <c r="UMP372" s="284"/>
      <c r="UMQ372" s="281"/>
      <c r="UMR372" s="282"/>
      <c r="UMS372" s="283"/>
      <c r="UMT372" s="284"/>
      <c r="UMU372" s="281"/>
      <c r="UMV372" s="282"/>
      <c r="UMW372" s="283"/>
      <c r="UMX372" s="284"/>
      <c r="UMY372" s="281"/>
      <c r="UMZ372" s="282"/>
      <c r="UNA372" s="283"/>
      <c r="UNB372" s="284"/>
      <c r="UNC372" s="281"/>
      <c r="UND372" s="282"/>
      <c r="UNE372" s="283"/>
      <c r="UNF372" s="284"/>
      <c r="UNG372" s="281"/>
      <c r="UNH372" s="282"/>
      <c r="UNI372" s="283"/>
      <c r="UNJ372" s="284"/>
      <c r="UNK372" s="281"/>
      <c r="UNL372" s="282"/>
      <c r="UNM372" s="283"/>
      <c r="UNN372" s="284"/>
      <c r="UNO372" s="281"/>
      <c r="UNP372" s="282"/>
      <c r="UNQ372" s="283"/>
      <c r="UNR372" s="284"/>
      <c r="UNS372" s="281"/>
      <c r="UNT372" s="282"/>
      <c r="UNU372" s="283"/>
      <c r="UNV372" s="284"/>
      <c r="UNW372" s="281"/>
      <c r="UNX372" s="282"/>
      <c r="UNY372" s="283"/>
      <c r="UNZ372" s="284"/>
      <c r="UOA372" s="281"/>
      <c r="UOB372" s="282"/>
      <c r="UOC372" s="283"/>
      <c r="UOD372" s="284"/>
      <c r="UOE372" s="281"/>
      <c r="UOF372" s="282"/>
      <c r="UOG372" s="283"/>
      <c r="UOH372" s="284"/>
      <c r="UOI372" s="281"/>
      <c r="UOJ372" s="282"/>
      <c r="UOK372" s="283"/>
      <c r="UOL372" s="284"/>
      <c r="UOM372" s="281"/>
      <c r="UON372" s="282"/>
      <c r="UOO372" s="283"/>
      <c r="UOP372" s="284"/>
      <c r="UOQ372" s="281"/>
      <c r="UOR372" s="282"/>
      <c r="UOS372" s="283"/>
      <c r="UOT372" s="284"/>
      <c r="UOU372" s="281"/>
      <c r="UOV372" s="282"/>
      <c r="UOW372" s="283"/>
      <c r="UOX372" s="284"/>
      <c r="UOY372" s="281"/>
      <c r="UOZ372" s="282"/>
      <c r="UPA372" s="283"/>
      <c r="UPB372" s="284"/>
      <c r="UPC372" s="281"/>
      <c r="UPD372" s="282"/>
      <c r="UPE372" s="283"/>
      <c r="UPF372" s="284"/>
      <c r="UPG372" s="281"/>
      <c r="UPH372" s="282"/>
      <c r="UPI372" s="283"/>
      <c r="UPJ372" s="284"/>
      <c r="UPK372" s="281"/>
      <c r="UPL372" s="282"/>
      <c r="UPM372" s="283"/>
      <c r="UPN372" s="284"/>
      <c r="UPO372" s="120"/>
      <c r="UPP372" s="139"/>
      <c r="UPQ372" s="139"/>
      <c r="UPR372" s="140"/>
      <c r="UPS372" s="251"/>
      <c r="UPT372" s="348"/>
      <c r="UPU372" s="381"/>
      <c r="UPV372" s="390"/>
      <c r="UPW372" s="317"/>
      <c r="UPX372" s="281"/>
      <c r="UPY372" s="282"/>
      <c r="UPZ372" s="283"/>
      <c r="UQA372" s="284"/>
      <c r="UQB372" s="281"/>
      <c r="UQC372" s="282"/>
      <c r="UQD372" s="283"/>
      <c r="UQE372" s="284"/>
      <c r="UQF372" s="281"/>
      <c r="UQG372" s="282"/>
      <c r="UQH372" s="283"/>
      <c r="UQI372" s="284"/>
      <c r="UQJ372" s="281"/>
      <c r="UQK372" s="282"/>
      <c r="UQL372" s="283"/>
      <c r="UQM372" s="284"/>
      <c r="UQN372" s="281"/>
      <c r="UQO372" s="282"/>
      <c r="UQP372" s="283"/>
      <c r="UQQ372" s="284"/>
      <c r="UQR372" s="281"/>
      <c r="UQS372" s="282"/>
      <c r="UQT372" s="283"/>
      <c r="UQU372" s="284"/>
      <c r="UQV372" s="281"/>
      <c r="UQW372" s="282"/>
      <c r="UQX372" s="283"/>
      <c r="UQY372" s="284"/>
      <c r="UQZ372" s="281"/>
      <c r="URA372" s="282"/>
      <c r="URB372" s="283"/>
      <c r="URC372" s="284"/>
      <c r="URD372" s="281"/>
      <c r="URE372" s="282"/>
      <c r="URF372" s="283"/>
      <c r="URG372" s="284"/>
      <c r="URH372" s="281"/>
      <c r="URI372" s="282"/>
      <c r="URJ372" s="283"/>
      <c r="URK372" s="284"/>
      <c r="URL372" s="281"/>
      <c r="URM372" s="282"/>
      <c r="URN372" s="283"/>
      <c r="URO372" s="284"/>
      <c r="URP372" s="281"/>
      <c r="URQ372" s="282"/>
      <c r="URR372" s="283"/>
      <c r="URS372" s="284"/>
      <c r="URT372" s="281"/>
      <c r="URU372" s="282"/>
      <c r="URV372" s="283"/>
      <c r="URW372" s="284"/>
      <c r="URX372" s="281"/>
      <c r="URY372" s="282"/>
      <c r="URZ372" s="283"/>
      <c r="USA372" s="284"/>
      <c r="USB372" s="281"/>
      <c r="USC372" s="282"/>
      <c r="USD372" s="283"/>
      <c r="USE372" s="284"/>
      <c r="USF372" s="281"/>
      <c r="USG372" s="282"/>
      <c r="USH372" s="283"/>
      <c r="USI372" s="284"/>
      <c r="USJ372" s="281"/>
      <c r="USK372" s="282"/>
      <c r="USL372" s="283"/>
      <c r="USM372" s="284"/>
      <c r="USN372" s="281"/>
      <c r="USO372" s="282"/>
      <c r="USP372" s="283"/>
      <c r="USQ372" s="284"/>
      <c r="USR372" s="281"/>
      <c r="USS372" s="282"/>
      <c r="UST372" s="283"/>
      <c r="USU372" s="284"/>
      <c r="USV372" s="281"/>
      <c r="USW372" s="282"/>
      <c r="USX372" s="283"/>
      <c r="USY372" s="284"/>
      <c r="USZ372" s="281"/>
      <c r="UTA372" s="282"/>
      <c r="UTB372" s="283"/>
      <c r="UTC372" s="284"/>
      <c r="UTD372" s="281"/>
      <c r="UTE372" s="282"/>
      <c r="UTF372" s="283"/>
      <c r="UTG372" s="284"/>
      <c r="UTH372" s="281"/>
      <c r="UTI372" s="282"/>
      <c r="UTJ372" s="283"/>
      <c r="UTK372" s="284"/>
      <c r="UTL372" s="281"/>
      <c r="UTM372" s="282"/>
      <c r="UTN372" s="283"/>
      <c r="UTO372" s="284"/>
      <c r="UTP372" s="281"/>
      <c r="UTQ372" s="282"/>
      <c r="UTR372" s="283"/>
      <c r="UTS372" s="284"/>
      <c r="UTT372" s="281"/>
      <c r="UTU372" s="282"/>
      <c r="UTV372" s="283"/>
      <c r="UTW372" s="284"/>
      <c r="UTX372" s="281"/>
      <c r="UTY372" s="282"/>
      <c r="UTZ372" s="283"/>
      <c r="UUA372" s="284"/>
      <c r="UUB372" s="281"/>
      <c r="UUC372" s="282"/>
      <c r="UUD372" s="283"/>
      <c r="UUE372" s="284"/>
      <c r="UUF372" s="281"/>
      <c r="UUG372" s="282"/>
      <c r="UUH372" s="283"/>
      <c r="UUI372" s="284"/>
      <c r="UUJ372" s="281"/>
      <c r="UUK372" s="282"/>
      <c r="UUL372" s="283"/>
      <c r="UUM372" s="284"/>
      <c r="UUN372" s="281"/>
      <c r="UUO372" s="282"/>
      <c r="UUP372" s="283"/>
      <c r="UUQ372" s="284"/>
      <c r="UUR372" s="120"/>
      <c r="UUS372" s="139"/>
      <c r="UUT372" s="139"/>
      <c r="UUU372" s="140"/>
      <c r="UUV372" s="251"/>
      <c r="UUW372" s="348"/>
      <c r="UUX372" s="381"/>
      <c r="UUY372" s="390"/>
      <c r="UUZ372" s="317"/>
      <c r="UVA372" s="281"/>
      <c r="UVB372" s="282"/>
      <c r="UVC372" s="283"/>
      <c r="UVD372" s="284"/>
      <c r="UVE372" s="281"/>
      <c r="UVF372" s="282"/>
      <c r="UVG372" s="283"/>
      <c r="UVH372" s="284"/>
      <c r="UVI372" s="281"/>
      <c r="UVJ372" s="282"/>
      <c r="UVK372" s="283"/>
      <c r="UVL372" s="284"/>
      <c r="UVM372" s="281"/>
      <c r="UVN372" s="282"/>
      <c r="UVO372" s="283"/>
      <c r="UVP372" s="284"/>
      <c r="UVQ372" s="281"/>
      <c r="UVR372" s="282"/>
      <c r="UVS372" s="283"/>
      <c r="UVT372" s="284"/>
      <c r="UVU372" s="281"/>
      <c r="UVV372" s="282"/>
      <c r="UVW372" s="283"/>
      <c r="UVX372" s="284"/>
      <c r="UVY372" s="281"/>
      <c r="UVZ372" s="282"/>
      <c r="UWA372" s="283"/>
      <c r="UWB372" s="284"/>
      <c r="UWC372" s="281"/>
      <c r="UWD372" s="282"/>
      <c r="UWE372" s="283"/>
      <c r="UWF372" s="284"/>
      <c r="UWG372" s="281"/>
      <c r="UWH372" s="282"/>
      <c r="UWI372" s="283"/>
      <c r="UWJ372" s="284"/>
      <c r="UWK372" s="281"/>
      <c r="UWL372" s="282"/>
      <c r="UWM372" s="283"/>
      <c r="UWN372" s="284"/>
      <c r="UWO372" s="281"/>
      <c r="UWP372" s="282"/>
      <c r="UWQ372" s="283"/>
      <c r="UWR372" s="284"/>
      <c r="UWS372" s="281"/>
      <c r="UWT372" s="282"/>
      <c r="UWU372" s="283"/>
      <c r="UWV372" s="284"/>
      <c r="UWW372" s="281"/>
      <c r="UWX372" s="282"/>
      <c r="UWY372" s="283"/>
      <c r="UWZ372" s="284"/>
      <c r="UXA372" s="281"/>
      <c r="UXB372" s="282"/>
      <c r="UXC372" s="283"/>
      <c r="UXD372" s="284"/>
      <c r="UXE372" s="281"/>
      <c r="UXF372" s="282"/>
      <c r="UXG372" s="283"/>
      <c r="UXH372" s="284"/>
      <c r="UXI372" s="281"/>
      <c r="UXJ372" s="282"/>
      <c r="UXK372" s="283"/>
      <c r="UXL372" s="284"/>
      <c r="UXM372" s="281"/>
      <c r="UXN372" s="282"/>
      <c r="UXO372" s="283"/>
      <c r="UXP372" s="284"/>
      <c r="UXQ372" s="281"/>
      <c r="UXR372" s="282"/>
      <c r="UXS372" s="283"/>
      <c r="UXT372" s="284"/>
      <c r="UXU372" s="281"/>
      <c r="UXV372" s="282"/>
      <c r="UXW372" s="283"/>
      <c r="UXX372" s="284"/>
      <c r="UXY372" s="281"/>
      <c r="UXZ372" s="282"/>
      <c r="UYA372" s="283"/>
      <c r="UYB372" s="284"/>
      <c r="UYC372" s="281"/>
      <c r="UYD372" s="282"/>
      <c r="UYE372" s="283"/>
      <c r="UYF372" s="284"/>
      <c r="UYG372" s="281"/>
      <c r="UYH372" s="282"/>
      <c r="UYI372" s="283"/>
      <c r="UYJ372" s="284"/>
      <c r="UYK372" s="281"/>
      <c r="UYL372" s="282"/>
      <c r="UYM372" s="283"/>
      <c r="UYN372" s="284"/>
      <c r="UYO372" s="281"/>
      <c r="UYP372" s="282"/>
      <c r="UYQ372" s="283"/>
      <c r="UYR372" s="284"/>
      <c r="UYS372" s="281"/>
      <c r="UYT372" s="282"/>
      <c r="UYU372" s="283"/>
      <c r="UYV372" s="284"/>
      <c r="UYW372" s="281"/>
      <c r="UYX372" s="282"/>
      <c r="UYY372" s="283"/>
      <c r="UYZ372" s="284"/>
      <c r="UZA372" s="281"/>
      <c r="UZB372" s="282"/>
      <c r="UZC372" s="283"/>
      <c r="UZD372" s="284"/>
      <c r="UZE372" s="281"/>
      <c r="UZF372" s="282"/>
      <c r="UZG372" s="283"/>
      <c r="UZH372" s="284"/>
      <c r="UZI372" s="281"/>
      <c r="UZJ372" s="282"/>
      <c r="UZK372" s="283"/>
      <c r="UZL372" s="284"/>
      <c r="UZM372" s="281"/>
      <c r="UZN372" s="282"/>
      <c r="UZO372" s="283"/>
      <c r="UZP372" s="284"/>
      <c r="UZQ372" s="281"/>
      <c r="UZR372" s="282"/>
      <c r="UZS372" s="283"/>
      <c r="UZT372" s="284"/>
      <c r="UZU372" s="120"/>
      <c r="UZV372" s="139"/>
      <c r="UZW372" s="139"/>
      <c r="UZX372" s="140"/>
      <c r="UZY372" s="251"/>
      <c r="UZZ372" s="348"/>
      <c r="VAA372" s="381"/>
      <c r="VAB372" s="390"/>
      <c r="VAC372" s="317"/>
      <c r="VAD372" s="281"/>
      <c r="VAE372" s="282"/>
      <c r="VAF372" s="283"/>
      <c r="VAG372" s="284"/>
      <c r="VAH372" s="281"/>
      <c r="VAI372" s="282"/>
      <c r="VAJ372" s="283"/>
      <c r="VAK372" s="284"/>
      <c r="VAL372" s="281"/>
      <c r="VAM372" s="282"/>
      <c r="VAN372" s="283"/>
      <c r="VAO372" s="284"/>
      <c r="VAP372" s="281"/>
      <c r="VAQ372" s="282"/>
      <c r="VAR372" s="283"/>
      <c r="VAS372" s="284"/>
      <c r="VAT372" s="281"/>
      <c r="VAU372" s="282"/>
      <c r="VAV372" s="283"/>
      <c r="VAW372" s="284"/>
      <c r="VAX372" s="281"/>
      <c r="VAY372" s="282"/>
      <c r="VAZ372" s="283"/>
      <c r="VBA372" s="284"/>
      <c r="VBB372" s="281"/>
      <c r="VBC372" s="282"/>
      <c r="VBD372" s="283"/>
      <c r="VBE372" s="284"/>
      <c r="VBF372" s="281"/>
      <c r="VBG372" s="282"/>
      <c r="VBH372" s="283"/>
      <c r="VBI372" s="284"/>
      <c r="VBJ372" s="281"/>
      <c r="VBK372" s="282"/>
      <c r="VBL372" s="283"/>
      <c r="VBM372" s="284"/>
      <c r="VBN372" s="281"/>
      <c r="VBO372" s="282"/>
      <c r="VBP372" s="283"/>
      <c r="VBQ372" s="284"/>
      <c r="VBR372" s="281"/>
      <c r="VBS372" s="282"/>
      <c r="VBT372" s="283"/>
      <c r="VBU372" s="284"/>
      <c r="VBV372" s="281"/>
      <c r="VBW372" s="282"/>
      <c r="VBX372" s="283"/>
      <c r="VBY372" s="284"/>
      <c r="VBZ372" s="281"/>
      <c r="VCA372" s="282"/>
      <c r="VCB372" s="283"/>
      <c r="VCC372" s="284"/>
      <c r="VCD372" s="281"/>
      <c r="VCE372" s="282"/>
      <c r="VCF372" s="283"/>
      <c r="VCG372" s="284"/>
      <c r="VCH372" s="281"/>
      <c r="VCI372" s="282"/>
      <c r="VCJ372" s="283"/>
      <c r="VCK372" s="284"/>
      <c r="VCL372" s="281"/>
      <c r="VCM372" s="282"/>
      <c r="VCN372" s="283"/>
      <c r="VCO372" s="284"/>
      <c r="VCP372" s="281"/>
      <c r="VCQ372" s="282"/>
      <c r="VCR372" s="283"/>
      <c r="VCS372" s="284"/>
      <c r="VCT372" s="281"/>
      <c r="VCU372" s="282"/>
      <c r="VCV372" s="283"/>
      <c r="VCW372" s="284"/>
      <c r="VCX372" s="281"/>
      <c r="VCY372" s="282"/>
      <c r="VCZ372" s="283"/>
      <c r="VDA372" s="284"/>
      <c r="VDB372" s="281"/>
      <c r="VDC372" s="282"/>
      <c r="VDD372" s="283"/>
      <c r="VDE372" s="284"/>
      <c r="VDF372" s="281"/>
      <c r="VDG372" s="282"/>
      <c r="VDH372" s="283"/>
      <c r="VDI372" s="284"/>
      <c r="VDJ372" s="281"/>
      <c r="VDK372" s="282"/>
      <c r="VDL372" s="283"/>
      <c r="VDM372" s="284"/>
      <c r="VDN372" s="281"/>
      <c r="VDO372" s="282"/>
      <c r="VDP372" s="283"/>
      <c r="VDQ372" s="284"/>
      <c r="VDR372" s="281"/>
      <c r="VDS372" s="282"/>
      <c r="VDT372" s="283"/>
      <c r="VDU372" s="284"/>
      <c r="VDV372" s="281"/>
      <c r="VDW372" s="282"/>
      <c r="VDX372" s="283"/>
      <c r="VDY372" s="284"/>
      <c r="VDZ372" s="281"/>
      <c r="VEA372" s="282"/>
      <c r="VEB372" s="283"/>
      <c r="VEC372" s="284"/>
      <c r="VED372" s="281"/>
      <c r="VEE372" s="282"/>
      <c r="VEF372" s="283"/>
      <c r="VEG372" s="284"/>
      <c r="VEH372" s="281"/>
      <c r="VEI372" s="282"/>
      <c r="VEJ372" s="283"/>
      <c r="VEK372" s="284"/>
      <c r="VEL372" s="281"/>
      <c r="VEM372" s="282"/>
      <c r="VEN372" s="283"/>
      <c r="VEO372" s="284"/>
      <c r="VEP372" s="281"/>
      <c r="VEQ372" s="282"/>
      <c r="VER372" s="283"/>
      <c r="VES372" s="284"/>
      <c r="VET372" s="281"/>
      <c r="VEU372" s="282"/>
      <c r="VEV372" s="283"/>
      <c r="VEW372" s="284"/>
      <c r="VEX372" s="120"/>
      <c r="VEY372" s="139"/>
      <c r="VEZ372" s="139"/>
      <c r="VFA372" s="140"/>
      <c r="VFB372" s="251"/>
      <c r="VFC372" s="348"/>
      <c r="VFD372" s="381"/>
      <c r="VFE372" s="390"/>
      <c r="VFF372" s="317"/>
      <c r="VFG372" s="281"/>
      <c r="VFH372" s="282"/>
      <c r="VFI372" s="283"/>
      <c r="VFJ372" s="284"/>
      <c r="VFK372" s="281"/>
      <c r="VFL372" s="282"/>
      <c r="VFM372" s="283"/>
      <c r="VFN372" s="284"/>
      <c r="VFO372" s="281"/>
      <c r="VFP372" s="282"/>
      <c r="VFQ372" s="283"/>
      <c r="VFR372" s="284"/>
      <c r="VFS372" s="281"/>
      <c r="VFT372" s="282"/>
      <c r="VFU372" s="283"/>
      <c r="VFV372" s="284"/>
      <c r="VFW372" s="281"/>
      <c r="VFX372" s="282"/>
      <c r="VFY372" s="283"/>
      <c r="VFZ372" s="284"/>
      <c r="VGA372" s="281"/>
      <c r="VGB372" s="282"/>
      <c r="VGC372" s="283"/>
      <c r="VGD372" s="284"/>
      <c r="VGE372" s="281"/>
      <c r="VGF372" s="282"/>
      <c r="VGG372" s="283"/>
      <c r="VGH372" s="284"/>
      <c r="VGI372" s="281"/>
      <c r="VGJ372" s="282"/>
      <c r="VGK372" s="283"/>
      <c r="VGL372" s="284"/>
      <c r="VGM372" s="281"/>
      <c r="VGN372" s="282"/>
      <c r="VGO372" s="283"/>
      <c r="VGP372" s="284"/>
      <c r="VGQ372" s="281"/>
      <c r="VGR372" s="282"/>
      <c r="VGS372" s="283"/>
      <c r="VGT372" s="284"/>
      <c r="VGU372" s="281"/>
      <c r="VGV372" s="282"/>
      <c r="VGW372" s="283"/>
      <c r="VGX372" s="284"/>
      <c r="VGY372" s="281"/>
      <c r="VGZ372" s="282"/>
      <c r="VHA372" s="283"/>
      <c r="VHB372" s="284"/>
      <c r="VHC372" s="281"/>
      <c r="VHD372" s="282"/>
      <c r="VHE372" s="283"/>
      <c r="VHF372" s="284"/>
      <c r="VHG372" s="281"/>
      <c r="VHH372" s="282"/>
      <c r="VHI372" s="283"/>
      <c r="VHJ372" s="284"/>
      <c r="VHK372" s="281"/>
      <c r="VHL372" s="282"/>
      <c r="VHM372" s="283"/>
      <c r="VHN372" s="284"/>
      <c r="VHO372" s="281"/>
      <c r="VHP372" s="282"/>
      <c r="VHQ372" s="283"/>
      <c r="VHR372" s="284"/>
      <c r="VHS372" s="281"/>
      <c r="VHT372" s="282"/>
      <c r="VHU372" s="283"/>
      <c r="VHV372" s="284"/>
      <c r="VHW372" s="281"/>
      <c r="VHX372" s="282"/>
      <c r="VHY372" s="283"/>
      <c r="VHZ372" s="284"/>
      <c r="VIA372" s="281"/>
      <c r="VIB372" s="282"/>
      <c r="VIC372" s="283"/>
      <c r="VID372" s="284"/>
      <c r="VIE372" s="281"/>
      <c r="VIF372" s="282"/>
      <c r="VIG372" s="283"/>
      <c r="VIH372" s="284"/>
      <c r="VII372" s="281"/>
      <c r="VIJ372" s="282"/>
      <c r="VIK372" s="283"/>
      <c r="VIL372" s="284"/>
      <c r="VIM372" s="281"/>
      <c r="VIN372" s="282"/>
      <c r="VIO372" s="283"/>
      <c r="VIP372" s="284"/>
      <c r="VIQ372" s="281"/>
      <c r="VIR372" s="282"/>
      <c r="VIS372" s="283"/>
      <c r="VIT372" s="284"/>
      <c r="VIU372" s="281"/>
      <c r="VIV372" s="282"/>
      <c r="VIW372" s="283"/>
      <c r="VIX372" s="284"/>
      <c r="VIY372" s="281"/>
      <c r="VIZ372" s="282"/>
      <c r="VJA372" s="283"/>
      <c r="VJB372" s="284"/>
      <c r="VJC372" s="281"/>
      <c r="VJD372" s="282"/>
      <c r="VJE372" s="283"/>
      <c r="VJF372" s="284"/>
      <c r="VJG372" s="281"/>
      <c r="VJH372" s="282"/>
      <c r="VJI372" s="283"/>
      <c r="VJJ372" s="284"/>
      <c r="VJK372" s="281"/>
      <c r="VJL372" s="282"/>
      <c r="VJM372" s="283"/>
      <c r="VJN372" s="284"/>
      <c r="VJO372" s="281"/>
      <c r="VJP372" s="282"/>
      <c r="VJQ372" s="283"/>
      <c r="VJR372" s="284"/>
      <c r="VJS372" s="281"/>
      <c r="VJT372" s="282"/>
      <c r="VJU372" s="283"/>
      <c r="VJV372" s="284"/>
      <c r="VJW372" s="281"/>
      <c r="VJX372" s="282"/>
      <c r="VJY372" s="283"/>
      <c r="VJZ372" s="284"/>
      <c r="VKA372" s="120"/>
      <c r="VKB372" s="139"/>
      <c r="VKC372" s="139"/>
      <c r="VKD372" s="140"/>
      <c r="VKE372" s="251"/>
      <c r="VKF372" s="348"/>
      <c r="VKG372" s="381"/>
      <c r="VKH372" s="390"/>
      <c r="VKI372" s="317"/>
      <c r="VKJ372" s="281"/>
      <c r="VKK372" s="282"/>
      <c r="VKL372" s="283"/>
      <c r="VKM372" s="284"/>
      <c r="VKN372" s="281"/>
      <c r="VKO372" s="282"/>
      <c r="VKP372" s="283"/>
      <c r="VKQ372" s="284"/>
      <c r="VKR372" s="281"/>
      <c r="VKS372" s="282"/>
      <c r="VKT372" s="283"/>
      <c r="VKU372" s="284"/>
      <c r="VKV372" s="281"/>
      <c r="VKW372" s="282"/>
      <c r="VKX372" s="283"/>
      <c r="VKY372" s="284"/>
      <c r="VKZ372" s="281"/>
      <c r="VLA372" s="282"/>
      <c r="VLB372" s="283"/>
      <c r="VLC372" s="284"/>
      <c r="VLD372" s="281"/>
      <c r="VLE372" s="282"/>
      <c r="VLF372" s="283"/>
      <c r="VLG372" s="284"/>
      <c r="VLH372" s="281"/>
      <c r="VLI372" s="282"/>
      <c r="VLJ372" s="283"/>
      <c r="VLK372" s="284"/>
      <c r="VLL372" s="281"/>
      <c r="VLM372" s="282"/>
      <c r="VLN372" s="283"/>
      <c r="VLO372" s="284"/>
      <c r="VLP372" s="281"/>
      <c r="VLQ372" s="282"/>
      <c r="VLR372" s="283"/>
      <c r="VLS372" s="284"/>
      <c r="VLT372" s="281"/>
      <c r="VLU372" s="282"/>
      <c r="VLV372" s="283"/>
      <c r="VLW372" s="284"/>
      <c r="VLX372" s="281"/>
      <c r="VLY372" s="282"/>
      <c r="VLZ372" s="283"/>
      <c r="VMA372" s="284"/>
      <c r="VMB372" s="281"/>
      <c r="VMC372" s="282"/>
      <c r="VMD372" s="283"/>
      <c r="VME372" s="284"/>
      <c r="VMF372" s="281"/>
      <c r="VMG372" s="282"/>
      <c r="VMH372" s="283"/>
      <c r="VMI372" s="284"/>
      <c r="VMJ372" s="281"/>
      <c r="VMK372" s="282"/>
      <c r="VML372" s="283"/>
      <c r="VMM372" s="284"/>
      <c r="VMN372" s="281"/>
      <c r="VMO372" s="282"/>
      <c r="VMP372" s="283"/>
      <c r="VMQ372" s="284"/>
      <c r="VMR372" s="281"/>
      <c r="VMS372" s="282"/>
      <c r="VMT372" s="283"/>
      <c r="VMU372" s="284"/>
      <c r="VMV372" s="281"/>
      <c r="VMW372" s="282"/>
      <c r="VMX372" s="283"/>
      <c r="VMY372" s="284"/>
      <c r="VMZ372" s="281"/>
      <c r="VNA372" s="282"/>
      <c r="VNB372" s="283"/>
      <c r="VNC372" s="284"/>
      <c r="VND372" s="281"/>
      <c r="VNE372" s="282"/>
      <c r="VNF372" s="283"/>
      <c r="VNG372" s="284"/>
      <c r="VNH372" s="281"/>
      <c r="VNI372" s="282"/>
      <c r="VNJ372" s="283"/>
      <c r="VNK372" s="284"/>
      <c r="VNL372" s="281"/>
      <c r="VNM372" s="282"/>
      <c r="VNN372" s="283"/>
      <c r="VNO372" s="284"/>
      <c r="VNP372" s="281"/>
      <c r="VNQ372" s="282"/>
      <c r="VNR372" s="283"/>
      <c r="VNS372" s="284"/>
      <c r="VNT372" s="281"/>
      <c r="VNU372" s="282"/>
      <c r="VNV372" s="283"/>
      <c r="VNW372" s="284"/>
      <c r="VNX372" s="281"/>
      <c r="VNY372" s="282"/>
      <c r="VNZ372" s="283"/>
      <c r="VOA372" s="284"/>
      <c r="VOB372" s="281"/>
      <c r="VOC372" s="282"/>
      <c r="VOD372" s="283"/>
      <c r="VOE372" s="284"/>
      <c r="VOF372" s="281"/>
      <c r="VOG372" s="282"/>
      <c r="VOH372" s="283"/>
      <c r="VOI372" s="284"/>
      <c r="VOJ372" s="281"/>
      <c r="VOK372" s="282"/>
      <c r="VOL372" s="283"/>
      <c r="VOM372" s="284"/>
      <c r="VON372" s="281"/>
      <c r="VOO372" s="282"/>
      <c r="VOP372" s="283"/>
      <c r="VOQ372" s="284"/>
      <c r="VOR372" s="281"/>
      <c r="VOS372" s="282"/>
      <c r="VOT372" s="283"/>
      <c r="VOU372" s="284"/>
      <c r="VOV372" s="281"/>
      <c r="VOW372" s="282"/>
      <c r="VOX372" s="283"/>
      <c r="VOY372" s="284"/>
      <c r="VOZ372" s="281"/>
      <c r="VPA372" s="282"/>
      <c r="VPB372" s="283"/>
      <c r="VPC372" s="284"/>
      <c r="VPD372" s="120"/>
      <c r="VPE372" s="139"/>
      <c r="VPF372" s="139"/>
      <c r="VPG372" s="140"/>
      <c r="VPH372" s="251"/>
      <c r="VPI372" s="348"/>
      <c r="VPJ372" s="381"/>
      <c r="VPK372" s="390"/>
      <c r="VPL372" s="317"/>
      <c r="VPM372" s="281"/>
      <c r="VPN372" s="282"/>
      <c r="VPO372" s="283"/>
      <c r="VPP372" s="284"/>
      <c r="VPQ372" s="281"/>
      <c r="VPR372" s="282"/>
      <c r="VPS372" s="283"/>
      <c r="VPT372" s="284"/>
      <c r="VPU372" s="281"/>
      <c r="VPV372" s="282"/>
      <c r="VPW372" s="283"/>
      <c r="VPX372" s="284"/>
      <c r="VPY372" s="281"/>
      <c r="VPZ372" s="282"/>
      <c r="VQA372" s="283"/>
      <c r="VQB372" s="284"/>
      <c r="VQC372" s="281"/>
      <c r="VQD372" s="282"/>
      <c r="VQE372" s="283"/>
      <c r="VQF372" s="284"/>
      <c r="VQG372" s="281"/>
      <c r="VQH372" s="282"/>
      <c r="VQI372" s="283"/>
      <c r="VQJ372" s="284"/>
      <c r="VQK372" s="281"/>
      <c r="VQL372" s="282"/>
      <c r="VQM372" s="283"/>
      <c r="VQN372" s="284"/>
      <c r="VQO372" s="281"/>
      <c r="VQP372" s="282"/>
      <c r="VQQ372" s="283"/>
      <c r="VQR372" s="284"/>
      <c r="VQS372" s="281"/>
      <c r="VQT372" s="282"/>
      <c r="VQU372" s="283"/>
      <c r="VQV372" s="284"/>
      <c r="VQW372" s="281"/>
      <c r="VQX372" s="282"/>
      <c r="VQY372" s="283"/>
      <c r="VQZ372" s="284"/>
      <c r="VRA372" s="281"/>
      <c r="VRB372" s="282"/>
      <c r="VRC372" s="283"/>
      <c r="VRD372" s="284"/>
      <c r="VRE372" s="281"/>
      <c r="VRF372" s="282"/>
      <c r="VRG372" s="283"/>
      <c r="VRH372" s="284"/>
      <c r="VRI372" s="281"/>
      <c r="VRJ372" s="282"/>
      <c r="VRK372" s="283"/>
      <c r="VRL372" s="284"/>
      <c r="VRM372" s="281"/>
      <c r="VRN372" s="282"/>
      <c r="VRO372" s="283"/>
      <c r="VRP372" s="284"/>
      <c r="VRQ372" s="281"/>
      <c r="VRR372" s="282"/>
      <c r="VRS372" s="283"/>
      <c r="VRT372" s="284"/>
      <c r="VRU372" s="281"/>
      <c r="VRV372" s="282"/>
      <c r="VRW372" s="283"/>
      <c r="VRX372" s="284"/>
      <c r="VRY372" s="281"/>
      <c r="VRZ372" s="282"/>
      <c r="VSA372" s="283"/>
      <c r="VSB372" s="284"/>
      <c r="VSC372" s="281"/>
      <c r="VSD372" s="282"/>
      <c r="VSE372" s="283"/>
      <c r="VSF372" s="284"/>
      <c r="VSG372" s="281"/>
      <c r="VSH372" s="282"/>
      <c r="VSI372" s="283"/>
      <c r="VSJ372" s="284"/>
      <c r="VSK372" s="281"/>
      <c r="VSL372" s="282"/>
      <c r="VSM372" s="283"/>
      <c r="VSN372" s="284"/>
      <c r="VSO372" s="281"/>
      <c r="VSP372" s="282"/>
      <c r="VSQ372" s="283"/>
      <c r="VSR372" s="284"/>
      <c r="VSS372" s="281"/>
      <c r="VST372" s="282"/>
      <c r="VSU372" s="283"/>
      <c r="VSV372" s="284"/>
      <c r="VSW372" s="281"/>
      <c r="VSX372" s="282"/>
      <c r="VSY372" s="283"/>
      <c r="VSZ372" s="284"/>
      <c r="VTA372" s="281"/>
      <c r="VTB372" s="282"/>
      <c r="VTC372" s="283"/>
      <c r="VTD372" s="284"/>
      <c r="VTE372" s="281"/>
      <c r="VTF372" s="282"/>
      <c r="VTG372" s="283"/>
      <c r="VTH372" s="284"/>
      <c r="VTI372" s="281"/>
      <c r="VTJ372" s="282"/>
      <c r="VTK372" s="283"/>
      <c r="VTL372" s="284"/>
      <c r="VTM372" s="281"/>
      <c r="VTN372" s="282"/>
      <c r="VTO372" s="283"/>
      <c r="VTP372" s="284"/>
      <c r="VTQ372" s="281"/>
      <c r="VTR372" s="282"/>
      <c r="VTS372" s="283"/>
      <c r="VTT372" s="284"/>
      <c r="VTU372" s="281"/>
      <c r="VTV372" s="282"/>
      <c r="VTW372" s="283"/>
      <c r="VTX372" s="284"/>
      <c r="VTY372" s="281"/>
      <c r="VTZ372" s="282"/>
      <c r="VUA372" s="283"/>
      <c r="VUB372" s="284"/>
      <c r="VUC372" s="281"/>
      <c r="VUD372" s="282"/>
      <c r="VUE372" s="283"/>
      <c r="VUF372" s="284"/>
      <c r="VUG372" s="120"/>
      <c r="VUH372" s="139"/>
      <c r="VUI372" s="139"/>
      <c r="VUJ372" s="140"/>
      <c r="VUK372" s="251"/>
      <c r="VUL372" s="348"/>
      <c r="VUM372" s="381"/>
      <c r="VUN372" s="390"/>
      <c r="VUO372" s="317"/>
      <c r="VUP372" s="281"/>
      <c r="VUQ372" s="282"/>
      <c r="VUR372" s="283"/>
      <c r="VUS372" s="284"/>
      <c r="VUT372" s="281"/>
      <c r="VUU372" s="282"/>
      <c r="VUV372" s="283"/>
      <c r="VUW372" s="284"/>
      <c r="VUX372" s="281"/>
      <c r="VUY372" s="282"/>
      <c r="VUZ372" s="283"/>
      <c r="VVA372" s="284"/>
      <c r="VVB372" s="281"/>
      <c r="VVC372" s="282"/>
      <c r="VVD372" s="283"/>
      <c r="VVE372" s="284"/>
      <c r="VVF372" s="281"/>
      <c r="VVG372" s="282"/>
      <c r="VVH372" s="283"/>
      <c r="VVI372" s="284"/>
      <c r="VVJ372" s="281"/>
      <c r="VVK372" s="282"/>
      <c r="VVL372" s="283"/>
      <c r="VVM372" s="284"/>
      <c r="VVN372" s="281"/>
      <c r="VVO372" s="282"/>
      <c r="VVP372" s="283"/>
      <c r="VVQ372" s="284"/>
      <c r="VVR372" s="281"/>
      <c r="VVS372" s="282"/>
      <c r="VVT372" s="283"/>
      <c r="VVU372" s="284"/>
      <c r="VVV372" s="281"/>
      <c r="VVW372" s="282"/>
      <c r="VVX372" s="283"/>
      <c r="VVY372" s="284"/>
      <c r="VVZ372" s="281"/>
      <c r="VWA372" s="282"/>
      <c r="VWB372" s="283"/>
      <c r="VWC372" s="284"/>
      <c r="VWD372" s="281"/>
      <c r="VWE372" s="282"/>
      <c r="VWF372" s="283"/>
      <c r="VWG372" s="284"/>
      <c r="VWH372" s="281"/>
      <c r="VWI372" s="282"/>
      <c r="VWJ372" s="283"/>
      <c r="VWK372" s="284"/>
      <c r="VWL372" s="281"/>
      <c r="VWM372" s="282"/>
      <c r="VWN372" s="283"/>
      <c r="VWO372" s="284"/>
      <c r="VWP372" s="281"/>
      <c r="VWQ372" s="282"/>
      <c r="VWR372" s="283"/>
      <c r="VWS372" s="284"/>
      <c r="VWT372" s="281"/>
      <c r="VWU372" s="282"/>
      <c r="VWV372" s="283"/>
      <c r="VWW372" s="284"/>
      <c r="VWX372" s="281"/>
      <c r="VWY372" s="282"/>
      <c r="VWZ372" s="283"/>
      <c r="VXA372" s="284"/>
      <c r="VXB372" s="281"/>
      <c r="VXC372" s="282"/>
      <c r="VXD372" s="283"/>
      <c r="VXE372" s="284"/>
      <c r="VXF372" s="281"/>
      <c r="VXG372" s="282"/>
      <c r="VXH372" s="283"/>
      <c r="VXI372" s="284"/>
      <c r="VXJ372" s="281"/>
      <c r="VXK372" s="282"/>
      <c r="VXL372" s="283"/>
      <c r="VXM372" s="284"/>
      <c r="VXN372" s="281"/>
      <c r="VXO372" s="282"/>
      <c r="VXP372" s="283"/>
      <c r="VXQ372" s="284"/>
      <c r="VXR372" s="281"/>
      <c r="VXS372" s="282"/>
      <c r="VXT372" s="283"/>
      <c r="VXU372" s="284"/>
      <c r="VXV372" s="281"/>
      <c r="VXW372" s="282"/>
      <c r="VXX372" s="283"/>
      <c r="VXY372" s="284"/>
      <c r="VXZ372" s="281"/>
      <c r="VYA372" s="282"/>
      <c r="VYB372" s="283"/>
      <c r="VYC372" s="284"/>
      <c r="VYD372" s="281"/>
      <c r="VYE372" s="282"/>
      <c r="VYF372" s="283"/>
      <c r="VYG372" s="284"/>
      <c r="VYH372" s="281"/>
      <c r="VYI372" s="282"/>
      <c r="VYJ372" s="283"/>
      <c r="VYK372" s="284"/>
      <c r="VYL372" s="281"/>
      <c r="VYM372" s="282"/>
      <c r="VYN372" s="283"/>
      <c r="VYO372" s="284"/>
      <c r="VYP372" s="281"/>
      <c r="VYQ372" s="282"/>
      <c r="VYR372" s="283"/>
      <c r="VYS372" s="284"/>
      <c r="VYT372" s="281"/>
      <c r="VYU372" s="282"/>
      <c r="VYV372" s="283"/>
      <c r="VYW372" s="284"/>
      <c r="VYX372" s="281"/>
      <c r="VYY372" s="282"/>
      <c r="VYZ372" s="283"/>
      <c r="VZA372" s="284"/>
      <c r="VZB372" s="281"/>
      <c r="VZC372" s="282"/>
      <c r="VZD372" s="283"/>
      <c r="VZE372" s="284"/>
      <c r="VZF372" s="281"/>
      <c r="VZG372" s="282"/>
      <c r="VZH372" s="283"/>
      <c r="VZI372" s="284"/>
      <c r="VZJ372" s="120"/>
      <c r="VZK372" s="139"/>
      <c r="VZL372" s="139"/>
      <c r="VZM372" s="140"/>
      <c r="VZN372" s="251"/>
      <c r="VZO372" s="348"/>
      <c r="VZP372" s="381"/>
      <c r="VZQ372" s="390"/>
      <c r="VZR372" s="317"/>
      <c r="VZS372" s="281"/>
      <c r="VZT372" s="282"/>
      <c r="VZU372" s="283"/>
      <c r="VZV372" s="284"/>
      <c r="VZW372" s="281"/>
      <c r="VZX372" s="282"/>
      <c r="VZY372" s="283"/>
      <c r="VZZ372" s="284"/>
      <c r="WAA372" s="281"/>
      <c r="WAB372" s="282"/>
      <c r="WAC372" s="283"/>
      <c r="WAD372" s="284"/>
      <c r="WAE372" s="281"/>
      <c r="WAF372" s="282"/>
      <c r="WAG372" s="283"/>
      <c r="WAH372" s="284"/>
      <c r="WAI372" s="281"/>
      <c r="WAJ372" s="282"/>
      <c r="WAK372" s="283"/>
      <c r="WAL372" s="284"/>
      <c r="WAM372" s="281"/>
      <c r="WAN372" s="282"/>
      <c r="WAO372" s="283"/>
      <c r="WAP372" s="284"/>
      <c r="WAQ372" s="281"/>
      <c r="WAR372" s="282"/>
      <c r="WAS372" s="283"/>
      <c r="WAT372" s="284"/>
      <c r="WAU372" s="281"/>
      <c r="WAV372" s="282"/>
      <c r="WAW372" s="283"/>
      <c r="WAX372" s="284"/>
      <c r="WAY372" s="281"/>
      <c r="WAZ372" s="282"/>
      <c r="WBA372" s="283"/>
      <c r="WBB372" s="284"/>
      <c r="WBC372" s="281"/>
      <c r="WBD372" s="282"/>
      <c r="WBE372" s="283"/>
      <c r="WBF372" s="284"/>
      <c r="WBG372" s="281"/>
      <c r="WBH372" s="282"/>
      <c r="WBI372" s="283"/>
      <c r="WBJ372" s="284"/>
      <c r="WBK372" s="281"/>
      <c r="WBL372" s="282"/>
      <c r="WBM372" s="283"/>
      <c r="WBN372" s="284"/>
      <c r="WBO372" s="281"/>
      <c r="WBP372" s="282"/>
      <c r="WBQ372" s="283"/>
      <c r="WBR372" s="284"/>
      <c r="WBS372" s="281"/>
      <c r="WBT372" s="282"/>
      <c r="WBU372" s="283"/>
      <c r="WBV372" s="284"/>
      <c r="WBW372" s="281"/>
      <c r="WBX372" s="282"/>
      <c r="WBY372" s="283"/>
      <c r="WBZ372" s="284"/>
      <c r="WCA372" s="281"/>
      <c r="WCB372" s="282"/>
      <c r="WCC372" s="283"/>
      <c r="WCD372" s="284"/>
      <c r="WCE372" s="281"/>
      <c r="WCF372" s="282"/>
      <c r="WCG372" s="283"/>
      <c r="WCH372" s="284"/>
      <c r="WCI372" s="281"/>
      <c r="WCJ372" s="282"/>
      <c r="WCK372" s="283"/>
      <c r="WCL372" s="284"/>
      <c r="WCM372" s="281"/>
      <c r="WCN372" s="282"/>
      <c r="WCO372" s="283"/>
      <c r="WCP372" s="284"/>
      <c r="WCQ372" s="281"/>
      <c r="WCR372" s="282"/>
      <c r="WCS372" s="283"/>
      <c r="WCT372" s="284"/>
      <c r="WCU372" s="281"/>
      <c r="WCV372" s="282"/>
      <c r="WCW372" s="283"/>
      <c r="WCX372" s="284"/>
      <c r="WCY372" s="281"/>
      <c r="WCZ372" s="282"/>
      <c r="WDA372" s="283"/>
      <c r="WDB372" s="284"/>
      <c r="WDC372" s="281"/>
      <c r="WDD372" s="282"/>
      <c r="WDE372" s="283"/>
      <c r="WDF372" s="284"/>
      <c r="WDG372" s="281"/>
      <c r="WDH372" s="282"/>
      <c r="WDI372" s="283"/>
      <c r="WDJ372" s="284"/>
      <c r="WDK372" s="281"/>
      <c r="WDL372" s="282"/>
      <c r="WDM372" s="283"/>
      <c r="WDN372" s="284"/>
      <c r="WDO372" s="281"/>
      <c r="WDP372" s="282"/>
      <c r="WDQ372" s="283"/>
      <c r="WDR372" s="284"/>
      <c r="WDS372" s="281"/>
      <c r="WDT372" s="282"/>
      <c r="WDU372" s="283"/>
      <c r="WDV372" s="284"/>
      <c r="WDW372" s="281"/>
      <c r="WDX372" s="282"/>
      <c r="WDY372" s="283"/>
      <c r="WDZ372" s="284"/>
      <c r="WEA372" s="281"/>
      <c r="WEB372" s="282"/>
      <c r="WEC372" s="283"/>
      <c r="WED372" s="284"/>
      <c r="WEE372" s="281"/>
      <c r="WEF372" s="282"/>
      <c r="WEG372" s="283"/>
      <c r="WEH372" s="284"/>
      <c r="WEI372" s="281"/>
      <c r="WEJ372" s="282"/>
      <c r="WEK372" s="283"/>
      <c r="WEL372" s="284"/>
      <c r="WEM372" s="120"/>
      <c r="WEN372" s="139"/>
      <c r="WEO372" s="139"/>
      <c r="WEP372" s="140"/>
      <c r="WEQ372" s="251"/>
      <c r="WER372" s="348"/>
      <c r="WES372" s="381"/>
      <c r="WET372" s="390"/>
      <c r="WEU372" s="317"/>
      <c r="WEV372" s="281"/>
      <c r="WEW372" s="282"/>
      <c r="WEX372" s="283"/>
      <c r="WEY372" s="284"/>
      <c r="WEZ372" s="281"/>
      <c r="WFA372" s="282"/>
      <c r="WFB372" s="283"/>
      <c r="WFC372" s="284"/>
      <c r="WFD372" s="281"/>
      <c r="WFE372" s="282"/>
      <c r="WFF372" s="283"/>
      <c r="WFG372" s="284"/>
      <c r="WFH372" s="281"/>
      <c r="WFI372" s="282"/>
      <c r="WFJ372" s="283"/>
      <c r="WFK372" s="284"/>
      <c r="WFL372" s="281"/>
      <c r="WFM372" s="282"/>
      <c r="WFN372" s="283"/>
      <c r="WFO372" s="284"/>
      <c r="WFP372" s="281"/>
      <c r="WFQ372" s="282"/>
      <c r="WFR372" s="283"/>
      <c r="WFS372" s="284"/>
      <c r="WFT372" s="281"/>
      <c r="WFU372" s="282"/>
      <c r="WFV372" s="283"/>
      <c r="WFW372" s="284"/>
      <c r="WFX372" s="281"/>
      <c r="WFY372" s="282"/>
      <c r="WFZ372" s="283"/>
      <c r="WGA372" s="284"/>
      <c r="WGB372" s="281"/>
      <c r="WGC372" s="282"/>
      <c r="WGD372" s="283"/>
      <c r="WGE372" s="284"/>
      <c r="WGF372" s="281"/>
      <c r="WGG372" s="282"/>
      <c r="WGH372" s="283"/>
      <c r="WGI372" s="284"/>
      <c r="WGJ372" s="281"/>
      <c r="WGK372" s="282"/>
      <c r="WGL372" s="283"/>
      <c r="WGM372" s="284"/>
      <c r="WGN372" s="281"/>
      <c r="WGO372" s="282"/>
      <c r="WGP372" s="283"/>
      <c r="WGQ372" s="284"/>
      <c r="WGR372" s="281"/>
      <c r="WGS372" s="282"/>
      <c r="WGT372" s="283"/>
      <c r="WGU372" s="284"/>
      <c r="WGV372" s="281"/>
      <c r="WGW372" s="282"/>
      <c r="WGX372" s="283"/>
      <c r="WGY372" s="284"/>
      <c r="WGZ372" s="281"/>
      <c r="WHA372" s="282"/>
      <c r="WHB372" s="283"/>
      <c r="WHC372" s="284"/>
      <c r="WHD372" s="281"/>
      <c r="WHE372" s="282"/>
      <c r="WHF372" s="283"/>
      <c r="WHG372" s="284"/>
      <c r="WHH372" s="281"/>
      <c r="WHI372" s="282"/>
      <c r="WHJ372" s="283"/>
      <c r="WHK372" s="284"/>
      <c r="WHL372" s="281"/>
      <c r="WHM372" s="282"/>
      <c r="WHN372" s="283"/>
      <c r="WHO372" s="284"/>
      <c r="WHP372" s="281"/>
      <c r="WHQ372" s="282"/>
      <c r="WHR372" s="283"/>
      <c r="WHS372" s="284"/>
      <c r="WHT372" s="281"/>
      <c r="WHU372" s="282"/>
      <c r="WHV372" s="283"/>
      <c r="WHW372" s="284"/>
      <c r="WHX372" s="281"/>
      <c r="WHY372" s="282"/>
      <c r="WHZ372" s="283"/>
      <c r="WIA372" s="284"/>
      <c r="WIB372" s="281"/>
      <c r="WIC372" s="282"/>
      <c r="WID372" s="283"/>
      <c r="WIE372" s="284"/>
      <c r="WIF372" s="281"/>
      <c r="WIG372" s="282"/>
      <c r="WIH372" s="283"/>
      <c r="WII372" s="284"/>
      <c r="WIJ372" s="281"/>
      <c r="WIK372" s="282"/>
      <c r="WIL372" s="283"/>
      <c r="WIM372" s="284"/>
      <c r="WIN372" s="281"/>
      <c r="WIO372" s="282"/>
      <c r="WIP372" s="283"/>
      <c r="WIQ372" s="284"/>
      <c r="WIR372" s="281"/>
      <c r="WIS372" s="282"/>
      <c r="WIT372" s="283"/>
      <c r="WIU372" s="284"/>
      <c r="WIV372" s="281"/>
      <c r="WIW372" s="282"/>
      <c r="WIX372" s="283"/>
      <c r="WIY372" s="284"/>
      <c r="WIZ372" s="281"/>
      <c r="WJA372" s="282"/>
      <c r="WJB372" s="283"/>
      <c r="WJC372" s="284"/>
      <c r="WJD372" s="281"/>
      <c r="WJE372" s="282"/>
      <c r="WJF372" s="283"/>
      <c r="WJG372" s="284"/>
      <c r="WJH372" s="281"/>
      <c r="WJI372" s="282"/>
      <c r="WJJ372" s="283"/>
      <c r="WJK372" s="284"/>
      <c r="WJL372" s="281"/>
      <c r="WJM372" s="282"/>
      <c r="WJN372" s="283"/>
      <c r="WJO372" s="284"/>
      <c r="WJP372" s="120"/>
      <c r="WJQ372" s="139"/>
      <c r="WJR372" s="139"/>
      <c r="WJS372" s="140"/>
      <c r="WJT372" s="251"/>
      <c r="WJU372" s="348"/>
      <c r="WJV372" s="381"/>
      <c r="WJW372" s="390"/>
      <c r="WJX372" s="317"/>
      <c r="WJY372" s="281"/>
      <c r="WJZ372" s="282"/>
      <c r="WKA372" s="283"/>
      <c r="WKB372" s="284"/>
      <c r="WKC372" s="281"/>
      <c r="WKD372" s="282"/>
      <c r="WKE372" s="283"/>
      <c r="WKF372" s="284"/>
      <c r="WKG372" s="281"/>
      <c r="WKH372" s="282"/>
      <c r="WKI372" s="283"/>
      <c r="WKJ372" s="284"/>
      <c r="WKK372" s="281"/>
      <c r="WKL372" s="282"/>
      <c r="WKM372" s="283"/>
      <c r="WKN372" s="284"/>
      <c r="WKO372" s="281"/>
      <c r="WKP372" s="282"/>
      <c r="WKQ372" s="283"/>
      <c r="WKR372" s="284"/>
      <c r="WKS372" s="281"/>
      <c r="WKT372" s="282"/>
      <c r="WKU372" s="283"/>
      <c r="WKV372" s="284"/>
      <c r="WKW372" s="281"/>
      <c r="WKX372" s="282"/>
      <c r="WKY372" s="283"/>
      <c r="WKZ372" s="284"/>
      <c r="WLA372" s="281"/>
      <c r="WLB372" s="282"/>
      <c r="WLC372" s="283"/>
      <c r="WLD372" s="284"/>
      <c r="WLE372" s="281"/>
      <c r="WLF372" s="282"/>
      <c r="WLG372" s="283"/>
      <c r="WLH372" s="284"/>
      <c r="WLI372" s="281"/>
      <c r="WLJ372" s="282"/>
      <c r="WLK372" s="283"/>
      <c r="WLL372" s="284"/>
      <c r="WLM372" s="281"/>
      <c r="WLN372" s="282"/>
      <c r="WLO372" s="283"/>
      <c r="WLP372" s="284"/>
      <c r="WLQ372" s="281"/>
      <c r="WLR372" s="282"/>
      <c r="WLS372" s="283"/>
      <c r="WLT372" s="284"/>
      <c r="WLU372" s="281"/>
      <c r="WLV372" s="282"/>
      <c r="WLW372" s="283"/>
      <c r="WLX372" s="284"/>
      <c r="WLY372" s="281"/>
      <c r="WLZ372" s="282"/>
      <c r="WMA372" s="283"/>
      <c r="WMB372" s="284"/>
      <c r="WMC372" s="281"/>
      <c r="WMD372" s="282"/>
      <c r="WME372" s="283"/>
      <c r="WMF372" s="284"/>
      <c r="WMG372" s="281"/>
      <c r="WMH372" s="282"/>
      <c r="WMI372" s="283"/>
      <c r="WMJ372" s="284"/>
      <c r="WMK372" s="281"/>
      <c r="WML372" s="282"/>
      <c r="WMM372" s="283"/>
      <c r="WMN372" s="284"/>
      <c r="WMO372" s="281"/>
      <c r="WMP372" s="282"/>
      <c r="WMQ372" s="283"/>
      <c r="WMR372" s="284"/>
      <c r="WMS372" s="281"/>
      <c r="WMT372" s="282"/>
      <c r="WMU372" s="283"/>
      <c r="WMV372" s="284"/>
      <c r="WMW372" s="281"/>
      <c r="WMX372" s="282"/>
      <c r="WMY372" s="283"/>
      <c r="WMZ372" s="284"/>
      <c r="WNA372" s="281"/>
      <c r="WNB372" s="282"/>
      <c r="WNC372" s="283"/>
      <c r="WND372" s="284"/>
      <c r="WNE372" s="281"/>
      <c r="WNF372" s="282"/>
      <c r="WNG372" s="283"/>
      <c r="WNH372" s="284"/>
      <c r="WNI372" s="281"/>
      <c r="WNJ372" s="282"/>
      <c r="WNK372" s="283"/>
      <c r="WNL372" s="284"/>
      <c r="WNM372" s="281"/>
      <c r="WNN372" s="282"/>
      <c r="WNO372" s="283"/>
      <c r="WNP372" s="284"/>
      <c r="WNQ372" s="281"/>
      <c r="WNR372" s="282"/>
      <c r="WNS372" s="283"/>
      <c r="WNT372" s="284"/>
      <c r="WNU372" s="281"/>
      <c r="WNV372" s="282"/>
      <c r="WNW372" s="283"/>
      <c r="WNX372" s="284"/>
      <c r="WNY372" s="281"/>
      <c r="WNZ372" s="282"/>
      <c r="WOA372" s="283"/>
      <c r="WOB372" s="284"/>
      <c r="WOC372" s="281"/>
      <c r="WOD372" s="282"/>
      <c r="WOE372" s="283"/>
      <c r="WOF372" s="284"/>
      <c r="WOG372" s="281"/>
      <c r="WOH372" s="282"/>
      <c r="WOI372" s="283"/>
      <c r="WOJ372" s="284"/>
      <c r="WOK372" s="281"/>
      <c r="WOL372" s="282"/>
      <c r="WOM372" s="283"/>
      <c r="WON372" s="284"/>
      <c r="WOO372" s="281"/>
      <c r="WOP372" s="282"/>
      <c r="WOQ372" s="283"/>
      <c r="WOR372" s="284"/>
      <c r="WOS372" s="120"/>
      <c r="WOT372" s="139"/>
      <c r="WOU372" s="139"/>
      <c r="WOV372" s="140"/>
      <c r="WOW372" s="251"/>
      <c r="WOX372" s="348"/>
      <c r="WOY372" s="381"/>
      <c r="WOZ372" s="390"/>
      <c r="WPA372" s="317"/>
      <c r="WPB372" s="281"/>
      <c r="WPC372" s="282"/>
      <c r="WPD372" s="283"/>
      <c r="WPE372" s="284"/>
      <c r="WPF372" s="281"/>
      <c r="WPG372" s="282"/>
      <c r="WPH372" s="283"/>
      <c r="WPI372" s="284"/>
      <c r="WPJ372" s="281"/>
      <c r="WPK372" s="282"/>
      <c r="WPL372" s="283"/>
      <c r="WPM372" s="284"/>
      <c r="WPN372" s="281"/>
      <c r="WPO372" s="282"/>
      <c r="WPP372" s="283"/>
      <c r="WPQ372" s="284"/>
      <c r="WPR372" s="281"/>
      <c r="WPS372" s="282"/>
      <c r="WPT372" s="283"/>
      <c r="WPU372" s="284"/>
      <c r="WPV372" s="281"/>
      <c r="WPW372" s="282"/>
      <c r="WPX372" s="283"/>
      <c r="WPY372" s="284"/>
      <c r="WPZ372" s="281"/>
      <c r="WQA372" s="282"/>
      <c r="WQB372" s="283"/>
      <c r="WQC372" s="284"/>
      <c r="WQD372" s="281"/>
      <c r="WQE372" s="282"/>
      <c r="WQF372" s="283"/>
      <c r="WQG372" s="284"/>
      <c r="WQH372" s="281"/>
      <c r="WQI372" s="282"/>
      <c r="WQJ372" s="283"/>
      <c r="WQK372" s="284"/>
      <c r="WQL372" s="281"/>
      <c r="WQM372" s="282"/>
      <c r="WQN372" s="283"/>
      <c r="WQO372" s="284"/>
      <c r="WQP372" s="281"/>
      <c r="WQQ372" s="282"/>
      <c r="WQR372" s="283"/>
      <c r="WQS372" s="284"/>
      <c r="WQT372" s="281"/>
      <c r="WQU372" s="282"/>
      <c r="WQV372" s="283"/>
      <c r="WQW372" s="284"/>
      <c r="WQX372" s="281"/>
      <c r="WQY372" s="282"/>
      <c r="WQZ372" s="283"/>
      <c r="WRA372" s="284"/>
      <c r="WRB372" s="281"/>
      <c r="WRC372" s="282"/>
      <c r="WRD372" s="283"/>
      <c r="WRE372" s="284"/>
      <c r="WRF372" s="281"/>
      <c r="WRG372" s="282"/>
      <c r="WRH372" s="283"/>
      <c r="WRI372" s="284"/>
      <c r="WRJ372" s="281"/>
      <c r="WRK372" s="282"/>
      <c r="WRL372" s="283"/>
      <c r="WRM372" s="284"/>
      <c r="WRN372" s="281"/>
      <c r="WRO372" s="282"/>
      <c r="WRP372" s="283"/>
      <c r="WRQ372" s="284"/>
      <c r="WRR372" s="281"/>
      <c r="WRS372" s="282"/>
      <c r="WRT372" s="283"/>
      <c r="WRU372" s="284"/>
      <c r="WRV372" s="281"/>
      <c r="WRW372" s="282"/>
      <c r="WRX372" s="283"/>
      <c r="WRY372" s="284"/>
      <c r="WRZ372" s="281"/>
      <c r="WSA372" s="282"/>
      <c r="WSB372" s="283"/>
      <c r="WSC372" s="284"/>
      <c r="WSD372" s="281"/>
      <c r="WSE372" s="282"/>
      <c r="WSF372" s="283"/>
      <c r="WSG372" s="284"/>
      <c r="WSH372" s="281"/>
      <c r="WSI372" s="282"/>
      <c r="WSJ372" s="283"/>
      <c r="WSK372" s="284"/>
      <c r="WSL372" s="281"/>
      <c r="WSM372" s="282"/>
      <c r="WSN372" s="283"/>
      <c r="WSO372" s="284"/>
      <c r="WSP372" s="281"/>
      <c r="WSQ372" s="282"/>
      <c r="WSR372" s="283"/>
      <c r="WSS372" s="284"/>
      <c r="WST372" s="281"/>
      <c r="WSU372" s="282"/>
      <c r="WSV372" s="283"/>
      <c r="WSW372" s="284"/>
      <c r="WSX372" s="281"/>
      <c r="WSY372" s="282"/>
      <c r="WSZ372" s="283"/>
      <c r="WTA372" s="284"/>
      <c r="WTB372" s="281"/>
      <c r="WTC372" s="282"/>
      <c r="WTD372" s="283"/>
      <c r="WTE372" s="284"/>
      <c r="WTF372" s="281"/>
      <c r="WTG372" s="282"/>
      <c r="WTH372" s="283"/>
      <c r="WTI372" s="284"/>
      <c r="WTJ372" s="281"/>
      <c r="WTK372" s="282"/>
      <c r="WTL372" s="283"/>
      <c r="WTM372" s="284"/>
      <c r="WTN372" s="281"/>
      <c r="WTO372" s="282"/>
      <c r="WTP372" s="283"/>
      <c r="WTQ372" s="284"/>
      <c r="WTR372" s="281"/>
      <c r="WTS372" s="282"/>
      <c r="WTT372" s="283"/>
      <c r="WTU372" s="284"/>
      <c r="WTV372" s="120"/>
      <c r="WTW372" s="139"/>
      <c r="WTX372" s="139"/>
      <c r="WTY372" s="140"/>
      <c r="WTZ372" s="251"/>
      <c r="WUA372" s="348"/>
      <c r="WUB372" s="381"/>
      <c r="WUC372" s="390"/>
      <c r="WUD372" s="317"/>
      <c r="WUE372" s="281"/>
      <c r="WUF372" s="282"/>
      <c r="WUG372" s="283"/>
      <c r="WUH372" s="284"/>
      <c r="WUI372" s="281"/>
      <c r="WUJ372" s="282"/>
      <c r="WUK372" s="283"/>
      <c r="WUL372" s="284"/>
      <c r="WUM372" s="281"/>
      <c r="WUN372" s="282"/>
      <c r="WUO372" s="283"/>
      <c r="WUP372" s="284"/>
      <c r="WUQ372" s="281"/>
      <c r="WUR372" s="282"/>
      <c r="WUS372" s="283"/>
      <c r="WUT372" s="284"/>
      <c r="WUU372" s="281"/>
      <c r="WUV372" s="282"/>
      <c r="WUW372" s="283"/>
      <c r="WUX372" s="284"/>
      <c r="WUY372" s="281"/>
      <c r="WUZ372" s="282"/>
      <c r="WVA372" s="283"/>
      <c r="WVB372" s="284"/>
      <c r="WVC372" s="281"/>
      <c r="WVD372" s="282"/>
      <c r="WVE372" s="283"/>
      <c r="WVF372" s="284"/>
      <c r="WVG372" s="281"/>
      <c r="WVH372" s="282"/>
      <c r="WVI372" s="283"/>
      <c r="WVJ372" s="284"/>
      <c r="WVK372" s="281"/>
      <c r="WVL372" s="282"/>
      <c r="WVM372" s="283"/>
      <c r="WVN372" s="284"/>
      <c r="WVO372" s="281"/>
      <c r="WVP372" s="282"/>
      <c r="WVQ372" s="283"/>
      <c r="WVR372" s="284"/>
      <c r="WVS372" s="281"/>
      <c r="WVT372" s="282"/>
      <c r="WVU372" s="283"/>
      <c r="WVV372" s="284"/>
      <c r="WVW372" s="281"/>
      <c r="WVX372" s="282"/>
      <c r="WVY372" s="283"/>
      <c r="WVZ372" s="284"/>
      <c r="WWA372" s="281"/>
      <c r="WWB372" s="282"/>
      <c r="WWC372" s="283"/>
      <c r="WWD372" s="284"/>
      <c r="WWE372" s="281"/>
      <c r="WWF372" s="282"/>
      <c r="WWG372" s="283"/>
      <c r="WWH372" s="284"/>
      <c r="WWI372" s="281"/>
      <c r="WWJ372" s="282"/>
      <c r="WWK372" s="283"/>
      <c r="WWL372" s="284"/>
      <c r="WWM372" s="281"/>
      <c r="WWN372" s="282"/>
      <c r="WWO372" s="283"/>
      <c r="WWP372" s="284"/>
      <c r="WWQ372" s="281"/>
      <c r="WWR372" s="282"/>
      <c r="WWS372" s="283"/>
      <c r="WWT372" s="284"/>
      <c r="WWU372" s="281"/>
      <c r="WWV372" s="282"/>
      <c r="WWW372" s="283"/>
      <c r="WWX372" s="284"/>
      <c r="WWY372" s="281"/>
      <c r="WWZ372" s="282"/>
      <c r="WXA372" s="283"/>
      <c r="WXB372" s="284"/>
      <c r="WXC372" s="281"/>
      <c r="WXD372" s="282"/>
      <c r="WXE372" s="283"/>
      <c r="WXF372" s="284"/>
      <c r="WXG372" s="281"/>
      <c r="WXH372" s="282"/>
      <c r="WXI372" s="283"/>
      <c r="WXJ372" s="284"/>
      <c r="WXK372" s="281"/>
      <c r="WXL372" s="282"/>
      <c r="WXM372" s="283"/>
      <c r="WXN372" s="284"/>
      <c r="WXO372" s="281"/>
      <c r="WXP372" s="282"/>
      <c r="WXQ372" s="283"/>
      <c r="WXR372" s="284"/>
      <c r="WXS372" s="281"/>
      <c r="WXT372" s="282"/>
      <c r="WXU372" s="283"/>
      <c r="WXV372" s="284"/>
      <c r="WXW372" s="281"/>
      <c r="WXX372" s="282"/>
      <c r="WXY372" s="283"/>
      <c r="WXZ372" s="284"/>
      <c r="WYA372" s="281"/>
      <c r="WYB372" s="282"/>
      <c r="WYC372" s="283"/>
      <c r="WYD372" s="284"/>
      <c r="WYE372" s="281"/>
      <c r="WYF372" s="282"/>
      <c r="WYG372" s="283"/>
      <c r="WYH372" s="284"/>
      <c r="WYI372" s="281"/>
      <c r="WYJ372" s="282"/>
      <c r="WYK372" s="283"/>
      <c r="WYL372" s="284"/>
      <c r="WYM372" s="281"/>
      <c r="WYN372" s="282"/>
      <c r="WYO372" s="283"/>
      <c r="WYP372" s="284"/>
      <c r="WYQ372" s="281"/>
      <c r="WYR372" s="282"/>
      <c r="WYS372" s="283"/>
      <c r="WYT372" s="284"/>
      <c r="WYU372" s="281"/>
      <c r="WYV372" s="282"/>
      <c r="WYW372" s="283"/>
      <c r="WYX372" s="284"/>
      <c r="WYY372" s="120"/>
      <c r="WYZ372" s="139"/>
      <c r="WZA372" s="139"/>
      <c r="WZB372" s="140"/>
      <c r="WZC372" s="251"/>
      <c r="WZD372" s="348"/>
      <c r="WZE372" s="381"/>
      <c r="WZF372" s="390"/>
      <c r="WZG372" s="317"/>
      <c r="WZH372" s="281"/>
      <c r="WZI372" s="282"/>
      <c r="WZJ372" s="283"/>
      <c r="WZK372" s="284"/>
      <c r="WZL372" s="281"/>
      <c r="WZM372" s="282"/>
      <c r="WZN372" s="283"/>
      <c r="WZO372" s="284"/>
      <c r="WZP372" s="281"/>
      <c r="WZQ372" s="282"/>
      <c r="WZR372" s="283"/>
      <c r="WZS372" s="284"/>
      <c r="WZT372" s="281"/>
      <c r="WZU372" s="282"/>
      <c r="WZV372" s="283"/>
      <c r="WZW372" s="284"/>
      <c r="WZX372" s="281"/>
      <c r="WZY372" s="282"/>
      <c r="WZZ372" s="283"/>
      <c r="XAA372" s="284"/>
      <c r="XAB372" s="281"/>
      <c r="XAC372" s="282"/>
      <c r="XAD372" s="283"/>
      <c r="XAE372" s="284"/>
      <c r="XAF372" s="281"/>
      <c r="XAG372" s="282"/>
      <c r="XAH372" s="283"/>
      <c r="XAI372" s="284"/>
      <c r="XAJ372" s="281"/>
      <c r="XAK372" s="282"/>
      <c r="XAL372" s="283"/>
      <c r="XAM372" s="284"/>
      <c r="XAN372" s="281"/>
      <c r="XAO372" s="282"/>
      <c r="XAP372" s="283"/>
      <c r="XAQ372" s="284"/>
      <c r="XAR372" s="281"/>
      <c r="XAS372" s="282"/>
      <c r="XAT372" s="283"/>
      <c r="XAU372" s="284"/>
      <c r="XAV372" s="281"/>
      <c r="XAW372" s="282"/>
      <c r="XAX372" s="283"/>
      <c r="XAY372" s="284"/>
      <c r="XAZ372" s="281"/>
      <c r="XBA372" s="282"/>
      <c r="XBB372" s="283"/>
      <c r="XBC372" s="284"/>
      <c r="XBD372" s="281"/>
      <c r="XBE372" s="282"/>
      <c r="XBF372" s="283"/>
      <c r="XBG372" s="284"/>
      <c r="XBH372" s="281"/>
      <c r="XBI372" s="282"/>
      <c r="XBJ372" s="283"/>
      <c r="XBK372" s="284"/>
      <c r="XBL372" s="281"/>
      <c r="XBM372" s="282"/>
      <c r="XBN372" s="283"/>
      <c r="XBO372" s="284"/>
      <c r="XBP372" s="281"/>
      <c r="XBQ372" s="282"/>
      <c r="XBR372" s="283"/>
      <c r="XBS372" s="284"/>
      <c r="XBT372" s="281"/>
      <c r="XBU372" s="282"/>
      <c r="XBV372" s="283"/>
      <c r="XBW372" s="284"/>
      <c r="XBX372" s="281"/>
      <c r="XBY372" s="282"/>
      <c r="XBZ372" s="283"/>
      <c r="XCA372" s="284"/>
      <c r="XCB372" s="281"/>
      <c r="XCC372" s="282"/>
      <c r="XCD372" s="283"/>
      <c r="XCE372" s="284"/>
      <c r="XCF372" s="281"/>
      <c r="XCG372" s="282"/>
      <c r="XCH372" s="283"/>
      <c r="XCI372" s="284"/>
      <c r="XCJ372" s="281"/>
      <c r="XCK372" s="282"/>
      <c r="XCL372" s="283"/>
      <c r="XCM372" s="284"/>
      <c r="XCN372" s="281"/>
      <c r="XCO372" s="282"/>
      <c r="XCP372" s="283"/>
      <c r="XCQ372" s="284"/>
      <c r="XCR372" s="281"/>
      <c r="XCS372" s="282"/>
      <c r="XCT372" s="283"/>
      <c r="XCU372" s="284"/>
      <c r="XCV372" s="281"/>
      <c r="XCW372" s="282"/>
      <c r="XCX372" s="283"/>
      <c r="XCY372" s="284"/>
      <c r="XCZ372" s="281"/>
      <c r="XDA372" s="282"/>
      <c r="XDB372" s="283"/>
      <c r="XDC372" s="284"/>
      <c r="XDD372" s="281"/>
      <c r="XDE372" s="282"/>
      <c r="XDF372" s="283"/>
      <c r="XDG372" s="284"/>
      <c r="XDH372" s="281"/>
      <c r="XDI372" s="282"/>
      <c r="XDJ372" s="283"/>
      <c r="XDK372" s="284"/>
      <c r="XDL372" s="281"/>
      <c r="XDM372" s="282"/>
      <c r="XDN372" s="283"/>
      <c r="XDO372" s="284"/>
      <c r="XDP372" s="281"/>
      <c r="XDQ372" s="282"/>
      <c r="XDR372" s="283"/>
      <c r="XDS372" s="284"/>
      <c r="XDT372" s="281"/>
      <c r="XDU372" s="282"/>
      <c r="XDV372" s="283"/>
      <c r="XDW372" s="284"/>
      <c r="XDX372" s="281"/>
      <c r="XDY372" s="282"/>
      <c r="XDZ372" s="283"/>
      <c r="XEA372" s="284"/>
      <c r="XEB372" s="120"/>
      <c r="XEC372" s="139"/>
      <c r="XED372" s="139"/>
      <c r="XEE372" s="140"/>
      <c r="XEF372" s="251"/>
      <c r="XEG372" s="348"/>
      <c r="XEH372" s="381"/>
      <c r="XEI372" s="390"/>
      <c r="XEJ372" s="317"/>
      <c r="XEK372" s="281"/>
      <c r="XEL372" s="282"/>
      <c r="XEM372" s="283"/>
      <c r="XEN372" s="284"/>
      <c r="XEO372" s="281"/>
      <c r="XEP372" s="282"/>
      <c r="XEQ372" s="283"/>
      <c r="XER372" s="284"/>
      <c r="XES372" s="281"/>
      <c r="XET372" s="282"/>
      <c r="XEU372" s="283"/>
      <c r="XEV372" s="284"/>
      <c r="XEW372" s="281"/>
      <c r="XEX372" s="282"/>
      <c r="XEY372" s="283"/>
      <c r="XEZ372" s="284"/>
      <c r="XFA372" s="281"/>
      <c r="XFB372" s="282"/>
      <c r="XFC372" s="283"/>
      <c r="XFD372" s="284"/>
    </row>
    <row r="373" spans="1:16384" ht="30" customHeight="1" thickBot="1">
      <c r="A373" s="360">
        <v>2</v>
      </c>
      <c r="B373" s="386" t="s">
        <v>2151</v>
      </c>
      <c r="C373" s="387" t="s">
        <v>2152</v>
      </c>
      <c r="D373" s="388" t="s">
        <v>2153</v>
      </c>
      <c r="E373" s="320">
        <v>30</v>
      </c>
      <c r="F373" s="365">
        <v>3</v>
      </c>
      <c r="G373" s="362">
        <v>2</v>
      </c>
      <c r="H373" s="363"/>
      <c r="I373" s="364"/>
      <c r="J373" s="365">
        <v>3</v>
      </c>
      <c r="K373" s="362">
        <v>2</v>
      </c>
      <c r="L373" s="363">
        <v>1</v>
      </c>
      <c r="M373" s="364">
        <v>1</v>
      </c>
      <c r="N373" s="365">
        <v>3</v>
      </c>
      <c r="O373" s="362">
        <v>2</v>
      </c>
      <c r="P373" s="363"/>
      <c r="Q373" s="364"/>
      <c r="R373" s="365">
        <v>3</v>
      </c>
      <c r="S373" s="362">
        <v>2</v>
      </c>
      <c r="T373" s="363"/>
      <c r="U373" s="364"/>
      <c r="V373" s="365">
        <v>3</v>
      </c>
      <c r="W373" s="362">
        <v>2</v>
      </c>
      <c r="X373" s="363"/>
      <c r="Y373" s="364"/>
      <c r="Z373" s="365">
        <v>3</v>
      </c>
      <c r="AA373" s="362">
        <v>2</v>
      </c>
      <c r="AB373" s="363"/>
      <c r="AC373" s="364"/>
      <c r="AD373" s="365">
        <v>3</v>
      </c>
      <c r="AE373" s="362">
        <v>2</v>
      </c>
      <c r="AF373" s="363"/>
      <c r="AG373" s="364"/>
      <c r="AH373" s="365">
        <v>3</v>
      </c>
      <c r="AI373" s="362">
        <v>2</v>
      </c>
      <c r="AJ373" s="363"/>
      <c r="AK373" s="364"/>
      <c r="AL373" s="365">
        <v>3</v>
      </c>
      <c r="AM373" s="362">
        <v>2</v>
      </c>
      <c r="AN373" s="363">
        <v>1</v>
      </c>
      <c r="AO373" s="364">
        <v>1</v>
      </c>
      <c r="AP373" s="365">
        <v>3</v>
      </c>
      <c r="AQ373" s="362">
        <v>2</v>
      </c>
      <c r="AR373" s="363"/>
      <c r="AS373" s="364"/>
      <c r="AT373" s="365">
        <v>3</v>
      </c>
      <c r="AU373" s="362">
        <v>2</v>
      </c>
      <c r="AV373" s="363"/>
      <c r="AW373" s="364"/>
      <c r="AX373" s="365">
        <v>3</v>
      </c>
      <c r="AY373" s="362">
        <v>2</v>
      </c>
      <c r="AZ373" s="363"/>
      <c r="BA373" s="364"/>
      <c r="BB373" s="365">
        <v>3</v>
      </c>
      <c r="BC373" s="362">
        <v>2</v>
      </c>
      <c r="BD373" s="363"/>
      <c r="BE373" s="364"/>
      <c r="BF373" s="365">
        <v>3</v>
      </c>
      <c r="BG373" s="362">
        <v>2</v>
      </c>
      <c r="BH373" s="363"/>
      <c r="BI373" s="364"/>
      <c r="BJ373" s="365">
        <v>3</v>
      </c>
      <c r="BK373" s="362">
        <v>2</v>
      </c>
      <c r="BL373" s="363"/>
      <c r="BM373" s="364"/>
      <c r="BN373" s="365">
        <v>3</v>
      </c>
      <c r="BO373" s="362">
        <v>2</v>
      </c>
      <c r="BP373" s="363">
        <v>1</v>
      </c>
      <c r="BQ373" s="364">
        <v>1</v>
      </c>
      <c r="BR373" s="365">
        <v>3</v>
      </c>
      <c r="BS373" s="362">
        <v>2</v>
      </c>
      <c r="BT373" s="363"/>
      <c r="BU373" s="364"/>
      <c r="BV373" s="365">
        <v>3</v>
      </c>
      <c r="BW373" s="362">
        <v>2</v>
      </c>
      <c r="BX373" s="363"/>
      <c r="BY373" s="364"/>
      <c r="BZ373" s="365">
        <v>3</v>
      </c>
      <c r="CA373" s="362">
        <v>2</v>
      </c>
      <c r="CB373" s="363"/>
      <c r="CC373" s="364"/>
      <c r="CD373" s="365">
        <v>3</v>
      </c>
      <c r="CE373" s="362">
        <v>2</v>
      </c>
      <c r="CF373" s="363"/>
      <c r="CG373" s="364"/>
      <c r="CH373" s="365">
        <v>3</v>
      </c>
      <c r="CI373" s="362">
        <v>2</v>
      </c>
      <c r="CJ373" s="363"/>
      <c r="CK373" s="364"/>
      <c r="CL373" s="365">
        <v>3</v>
      </c>
      <c r="CM373" s="362">
        <v>2</v>
      </c>
      <c r="CN373" s="363"/>
      <c r="CO373" s="364"/>
      <c r="CP373" s="365">
        <v>3</v>
      </c>
      <c r="CQ373" s="362">
        <v>2</v>
      </c>
      <c r="CR373" s="363">
        <v>1</v>
      </c>
      <c r="CS373" s="364">
        <v>1</v>
      </c>
      <c r="CT373" s="365">
        <v>3</v>
      </c>
      <c r="CU373" s="362">
        <v>2</v>
      </c>
      <c r="CV373" s="363"/>
      <c r="CW373" s="364"/>
      <c r="CX373" s="365">
        <v>3</v>
      </c>
      <c r="CY373" s="362">
        <v>2</v>
      </c>
      <c r="CZ373" s="363"/>
      <c r="DA373" s="364"/>
      <c r="DB373" s="365">
        <v>3</v>
      </c>
      <c r="DC373" s="362">
        <v>2</v>
      </c>
      <c r="DD373" s="363"/>
      <c r="DE373" s="364"/>
      <c r="DF373" s="365">
        <v>3</v>
      </c>
      <c r="DG373" s="362">
        <v>2</v>
      </c>
      <c r="DH373" s="363"/>
      <c r="DI373" s="364"/>
      <c r="DJ373" s="365">
        <v>3</v>
      </c>
      <c r="DK373" s="362">
        <v>2</v>
      </c>
      <c r="DL373" s="363"/>
      <c r="DM373" s="364"/>
      <c r="DN373" s="365">
        <v>3</v>
      </c>
      <c r="DO373" s="362">
        <v>2</v>
      </c>
      <c r="DP373" s="363"/>
      <c r="DQ373" s="364"/>
      <c r="DR373" s="365">
        <v>3</v>
      </c>
      <c r="DS373" s="362">
        <v>2</v>
      </c>
      <c r="DT373" s="363">
        <v>1</v>
      </c>
      <c r="DU373" s="364">
        <v>1</v>
      </c>
      <c r="DV373" s="365">
        <v>3</v>
      </c>
      <c r="DW373" s="362">
        <v>2</v>
      </c>
      <c r="DX373" s="363"/>
      <c r="DY373" s="364"/>
      <c r="DZ373" s="421">
        <f t="shared" si="48"/>
        <v>93</v>
      </c>
      <c r="EA373" s="422">
        <f t="shared" si="49"/>
        <v>62</v>
      </c>
      <c r="EB373" s="422">
        <f t="shared" si="50"/>
        <v>5</v>
      </c>
      <c r="EC373" s="423">
        <f t="shared" si="51"/>
        <v>5</v>
      </c>
    </row>
    <row r="374" spans="1:16384" ht="30" customHeight="1" thickBot="1">
      <c r="A374" s="360">
        <v>3</v>
      </c>
      <c r="B374" s="386" t="s">
        <v>355</v>
      </c>
      <c r="C374" s="387" t="s">
        <v>2154</v>
      </c>
      <c r="D374" s="388" t="s">
        <v>2155</v>
      </c>
      <c r="E374" s="320">
        <v>30</v>
      </c>
      <c r="F374" s="365">
        <v>3</v>
      </c>
      <c r="G374" s="362">
        <v>2</v>
      </c>
      <c r="H374" s="363"/>
      <c r="I374" s="364"/>
      <c r="J374" s="365">
        <v>3</v>
      </c>
      <c r="K374" s="362">
        <v>2</v>
      </c>
      <c r="L374" s="363">
        <v>1</v>
      </c>
      <c r="M374" s="364">
        <v>1</v>
      </c>
      <c r="N374" s="365">
        <v>3</v>
      </c>
      <c r="O374" s="362">
        <v>2</v>
      </c>
      <c r="P374" s="363"/>
      <c r="Q374" s="364"/>
      <c r="R374" s="365">
        <v>3</v>
      </c>
      <c r="S374" s="362">
        <v>2</v>
      </c>
      <c r="T374" s="363"/>
      <c r="U374" s="364"/>
      <c r="V374" s="365">
        <v>3</v>
      </c>
      <c r="W374" s="362">
        <v>2</v>
      </c>
      <c r="X374" s="363"/>
      <c r="Y374" s="364"/>
      <c r="Z374" s="365">
        <v>3</v>
      </c>
      <c r="AA374" s="362">
        <v>2</v>
      </c>
      <c r="AB374" s="363"/>
      <c r="AC374" s="364"/>
      <c r="AD374" s="365">
        <v>3</v>
      </c>
      <c r="AE374" s="362">
        <v>2</v>
      </c>
      <c r="AF374" s="363"/>
      <c r="AG374" s="364"/>
      <c r="AH374" s="365">
        <v>3</v>
      </c>
      <c r="AI374" s="362">
        <v>2</v>
      </c>
      <c r="AJ374" s="363"/>
      <c r="AK374" s="364"/>
      <c r="AL374" s="365">
        <v>3</v>
      </c>
      <c r="AM374" s="362">
        <v>2</v>
      </c>
      <c r="AN374" s="363">
        <v>1</v>
      </c>
      <c r="AO374" s="364">
        <v>1</v>
      </c>
      <c r="AP374" s="365">
        <v>3</v>
      </c>
      <c r="AQ374" s="362">
        <v>2</v>
      </c>
      <c r="AR374" s="363"/>
      <c r="AS374" s="364"/>
      <c r="AT374" s="365">
        <v>3</v>
      </c>
      <c r="AU374" s="362">
        <v>2</v>
      </c>
      <c r="AV374" s="363"/>
      <c r="AW374" s="364"/>
      <c r="AX374" s="365">
        <v>3</v>
      </c>
      <c r="AY374" s="362">
        <v>2</v>
      </c>
      <c r="AZ374" s="363"/>
      <c r="BA374" s="364"/>
      <c r="BB374" s="365">
        <v>3</v>
      </c>
      <c r="BC374" s="362">
        <v>2</v>
      </c>
      <c r="BD374" s="363"/>
      <c r="BE374" s="364"/>
      <c r="BF374" s="365">
        <v>3</v>
      </c>
      <c r="BG374" s="362">
        <v>2</v>
      </c>
      <c r="BH374" s="363"/>
      <c r="BI374" s="364"/>
      <c r="BJ374" s="365">
        <v>3</v>
      </c>
      <c r="BK374" s="362">
        <v>2</v>
      </c>
      <c r="BL374" s="363"/>
      <c r="BM374" s="364"/>
      <c r="BN374" s="365">
        <v>3</v>
      </c>
      <c r="BO374" s="362">
        <v>2</v>
      </c>
      <c r="BP374" s="363">
        <v>1</v>
      </c>
      <c r="BQ374" s="364">
        <v>1</v>
      </c>
      <c r="BR374" s="365">
        <v>3</v>
      </c>
      <c r="BS374" s="362">
        <v>2</v>
      </c>
      <c r="BT374" s="363"/>
      <c r="BU374" s="364"/>
      <c r="BV374" s="365">
        <v>3</v>
      </c>
      <c r="BW374" s="362">
        <v>2</v>
      </c>
      <c r="BX374" s="363"/>
      <c r="BY374" s="364"/>
      <c r="BZ374" s="365">
        <v>3</v>
      </c>
      <c r="CA374" s="362">
        <v>2</v>
      </c>
      <c r="CB374" s="363"/>
      <c r="CC374" s="364"/>
      <c r="CD374" s="365">
        <v>3</v>
      </c>
      <c r="CE374" s="362">
        <v>2</v>
      </c>
      <c r="CF374" s="363"/>
      <c r="CG374" s="364"/>
      <c r="CH374" s="365">
        <v>3</v>
      </c>
      <c r="CI374" s="362">
        <v>2</v>
      </c>
      <c r="CJ374" s="363"/>
      <c r="CK374" s="364"/>
      <c r="CL374" s="365">
        <v>3</v>
      </c>
      <c r="CM374" s="362">
        <v>2</v>
      </c>
      <c r="CN374" s="363"/>
      <c r="CO374" s="364"/>
      <c r="CP374" s="365">
        <v>3</v>
      </c>
      <c r="CQ374" s="362">
        <v>2</v>
      </c>
      <c r="CR374" s="363">
        <v>1</v>
      </c>
      <c r="CS374" s="364">
        <v>1</v>
      </c>
      <c r="CT374" s="365">
        <v>3</v>
      </c>
      <c r="CU374" s="362">
        <v>2</v>
      </c>
      <c r="CV374" s="363"/>
      <c r="CW374" s="364"/>
      <c r="CX374" s="365">
        <v>3</v>
      </c>
      <c r="CY374" s="362">
        <v>2</v>
      </c>
      <c r="CZ374" s="363"/>
      <c r="DA374" s="364"/>
      <c r="DB374" s="365">
        <v>3</v>
      </c>
      <c r="DC374" s="362">
        <v>2</v>
      </c>
      <c r="DD374" s="363"/>
      <c r="DE374" s="364"/>
      <c r="DF374" s="365">
        <v>3</v>
      </c>
      <c r="DG374" s="362">
        <v>2</v>
      </c>
      <c r="DH374" s="363"/>
      <c r="DI374" s="364"/>
      <c r="DJ374" s="365">
        <v>3</v>
      </c>
      <c r="DK374" s="362">
        <v>2</v>
      </c>
      <c r="DL374" s="363"/>
      <c r="DM374" s="364"/>
      <c r="DN374" s="365">
        <v>3</v>
      </c>
      <c r="DO374" s="362">
        <v>2</v>
      </c>
      <c r="DP374" s="363"/>
      <c r="DQ374" s="364"/>
      <c r="DR374" s="365">
        <v>3</v>
      </c>
      <c r="DS374" s="362">
        <v>2</v>
      </c>
      <c r="DT374" s="363">
        <v>1</v>
      </c>
      <c r="DU374" s="364">
        <v>1</v>
      </c>
      <c r="DV374" s="365">
        <v>3</v>
      </c>
      <c r="DW374" s="362">
        <v>2</v>
      </c>
      <c r="DX374" s="363"/>
      <c r="DY374" s="364"/>
      <c r="DZ374" s="421">
        <f t="shared" si="48"/>
        <v>93</v>
      </c>
      <c r="EA374" s="422">
        <f t="shared" si="49"/>
        <v>62</v>
      </c>
      <c r="EB374" s="422">
        <f t="shared" si="50"/>
        <v>5</v>
      </c>
      <c r="EC374" s="423">
        <f t="shared" si="51"/>
        <v>5</v>
      </c>
    </row>
    <row r="375" spans="1:16384" ht="30" customHeight="1" thickBot="1">
      <c r="A375" s="360">
        <v>4</v>
      </c>
      <c r="B375" s="386" t="s">
        <v>2156</v>
      </c>
      <c r="C375" s="387" t="s">
        <v>2157</v>
      </c>
      <c r="D375" s="388" t="s">
        <v>2158</v>
      </c>
      <c r="E375" s="320">
        <v>30</v>
      </c>
      <c r="F375" s="365">
        <v>3</v>
      </c>
      <c r="G375" s="362">
        <v>2</v>
      </c>
      <c r="H375" s="363"/>
      <c r="I375" s="364"/>
      <c r="J375" s="365">
        <v>3</v>
      </c>
      <c r="K375" s="362">
        <v>2</v>
      </c>
      <c r="L375" s="363">
        <v>1</v>
      </c>
      <c r="M375" s="364">
        <v>1</v>
      </c>
      <c r="N375" s="365">
        <v>3</v>
      </c>
      <c r="O375" s="362">
        <v>2</v>
      </c>
      <c r="P375" s="363"/>
      <c r="Q375" s="364"/>
      <c r="R375" s="365">
        <v>3</v>
      </c>
      <c r="S375" s="362">
        <v>2</v>
      </c>
      <c r="T375" s="363"/>
      <c r="U375" s="364"/>
      <c r="V375" s="365">
        <v>3</v>
      </c>
      <c r="W375" s="362">
        <v>2</v>
      </c>
      <c r="X375" s="363"/>
      <c r="Y375" s="364"/>
      <c r="Z375" s="365">
        <v>3</v>
      </c>
      <c r="AA375" s="362">
        <v>2</v>
      </c>
      <c r="AB375" s="363"/>
      <c r="AC375" s="364"/>
      <c r="AD375" s="365">
        <v>3</v>
      </c>
      <c r="AE375" s="362">
        <v>2</v>
      </c>
      <c r="AF375" s="363"/>
      <c r="AG375" s="364"/>
      <c r="AH375" s="365">
        <v>3</v>
      </c>
      <c r="AI375" s="362">
        <v>2</v>
      </c>
      <c r="AJ375" s="363"/>
      <c r="AK375" s="364"/>
      <c r="AL375" s="365">
        <v>3</v>
      </c>
      <c r="AM375" s="362">
        <v>2</v>
      </c>
      <c r="AN375" s="363">
        <v>1</v>
      </c>
      <c r="AO375" s="364">
        <v>1</v>
      </c>
      <c r="AP375" s="365">
        <v>3</v>
      </c>
      <c r="AQ375" s="362">
        <v>2</v>
      </c>
      <c r="AR375" s="363"/>
      <c r="AS375" s="364"/>
      <c r="AT375" s="365">
        <v>3</v>
      </c>
      <c r="AU375" s="362">
        <v>2</v>
      </c>
      <c r="AV375" s="363"/>
      <c r="AW375" s="364"/>
      <c r="AX375" s="365">
        <v>3</v>
      </c>
      <c r="AY375" s="362">
        <v>2</v>
      </c>
      <c r="AZ375" s="363"/>
      <c r="BA375" s="364"/>
      <c r="BB375" s="365">
        <v>3</v>
      </c>
      <c r="BC375" s="362">
        <v>2</v>
      </c>
      <c r="BD375" s="363"/>
      <c r="BE375" s="364"/>
      <c r="BF375" s="365">
        <v>3</v>
      </c>
      <c r="BG375" s="362">
        <v>2</v>
      </c>
      <c r="BH375" s="363"/>
      <c r="BI375" s="364"/>
      <c r="BJ375" s="365">
        <v>3</v>
      </c>
      <c r="BK375" s="362">
        <v>2</v>
      </c>
      <c r="BL375" s="363"/>
      <c r="BM375" s="364"/>
      <c r="BN375" s="365">
        <v>3</v>
      </c>
      <c r="BO375" s="362">
        <v>2</v>
      </c>
      <c r="BP375" s="363">
        <v>1</v>
      </c>
      <c r="BQ375" s="364">
        <v>1</v>
      </c>
      <c r="BR375" s="365">
        <v>3</v>
      </c>
      <c r="BS375" s="362">
        <v>2</v>
      </c>
      <c r="BT375" s="363"/>
      <c r="BU375" s="364"/>
      <c r="BV375" s="365">
        <v>3</v>
      </c>
      <c r="BW375" s="362">
        <v>2</v>
      </c>
      <c r="BX375" s="363"/>
      <c r="BY375" s="364"/>
      <c r="BZ375" s="365">
        <v>3</v>
      </c>
      <c r="CA375" s="362">
        <v>2</v>
      </c>
      <c r="CB375" s="363"/>
      <c r="CC375" s="364"/>
      <c r="CD375" s="365">
        <v>3</v>
      </c>
      <c r="CE375" s="362">
        <v>2</v>
      </c>
      <c r="CF375" s="363"/>
      <c r="CG375" s="364"/>
      <c r="CH375" s="365">
        <v>3</v>
      </c>
      <c r="CI375" s="362">
        <v>2</v>
      </c>
      <c r="CJ375" s="363"/>
      <c r="CK375" s="364"/>
      <c r="CL375" s="365">
        <v>3</v>
      </c>
      <c r="CM375" s="362">
        <v>2</v>
      </c>
      <c r="CN375" s="363"/>
      <c r="CO375" s="364"/>
      <c r="CP375" s="365">
        <v>3</v>
      </c>
      <c r="CQ375" s="362">
        <v>2</v>
      </c>
      <c r="CR375" s="363">
        <v>1</v>
      </c>
      <c r="CS375" s="364">
        <v>1</v>
      </c>
      <c r="CT375" s="365">
        <v>3</v>
      </c>
      <c r="CU375" s="362">
        <v>2</v>
      </c>
      <c r="CV375" s="363"/>
      <c r="CW375" s="364"/>
      <c r="CX375" s="365">
        <v>3</v>
      </c>
      <c r="CY375" s="362">
        <v>2</v>
      </c>
      <c r="CZ375" s="363"/>
      <c r="DA375" s="364"/>
      <c r="DB375" s="365">
        <v>3</v>
      </c>
      <c r="DC375" s="362">
        <v>2</v>
      </c>
      <c r="DD375" s="363"/>
      <c r="DE375" s="364"/>
      <c r="DF375" s="365">
        <v>3</v>
      </c>
      <c r="DG375" s="362">
        <v>2</v>
      </c>
      <c r="DH375" s="363"/>
      <c r="DI375" s="364"/>
      <c r="DJ375" s="365">
        <v>3</v>
      </c>
      <c r="DK375" s="362">
        <v>2</v>
      </c>
      <c r="DL375" s="363"/>
      <c r="DM375" s="364"/>
      <c r="DN375" s="365">
        <v>3</v>
      </c>
      <c r="DO375" s="362">
        <v>2</v>
      </c>
      <c r="DP375" s="363"/>
      <c r="DQ375" s="364"/>
      <c r="DR375" s="365">
        <v>3</v>
      </c>
      <c r="DS375" s="362">
        <v>2</v>
      </c>
      <c r="DT375" s="363">
        <v>1</v>
      </c>
      <c r="DU375" s="364">
        <v>1</v>
      </c>
      <c r="DV375" s="365">
        <v>3</v>
      </c>
      <c r="DW375" s="362">
        <v>2</v>
      </c>
      <c r="DX375" s="363"/>
      <c r="DY375" s="364"/>
      <c r="DZ375" s="421">
        <f t="shared" si="48"/>
        <v>93</v>
      </c>
      <c r="EA375" s="422">
        <f t="shared" si="49"/>
        <v>62</v>
      </c>
      <c r="EB375" s="422">
        <f t="shared" si="50"/>
        <v>5</v>
      </c>
      <c r="EC375" s="423">
        <f t="shared" si="51"/>
        <v>5</v>
      </c>
    </row>
    <row r="376" spans="1:16384" s="260" customFormat="1" ht="30" customHeight="1" thickBot="1">
      <c r="A376" s="360">
        <v>5</v>
      </c>
      <c r="B376" s="386" t="s">
        <v>2159</v>
      </c>
      <c r="C376" s="387" t="s">
        <v>2160</v>
      </c>
      <c r="D376" s="388" t="s">
        <v>2161</v>
      </c>
      <c r="E376" s="320">
        <v>30</v>
      </c>
      <c r="F376" s="365">
        <v>3</v>
      </c>
      <c r="G376" s="362">
        <v>2</v>
      </c>
      <c r="H376" s="363"/>
      <c r="I376" s="364"/>
      <c r="J376" s="365">
        <v>3</v>
      </c>
      <c r="K376" s="362">
        <v>2</v>
      </c>
      <c r="L376" s="363">
        <v>1</v>
      </c>
      <c r="M376" s="364">
        <v>1</v>
      </c>
      <c r="N376" s="365">
        <v>3</v>
      </c>
      <c r="O376" s="362">
        <v>2</v>
      </c>
      <c r="P376" s="363"/>
      <c r="Q376" s="364"/>
      <c r="R376" s="365">
        <v>3</v>
      </c>
      <c r="S376" s="362">
        <v>2</v>
      </c>
      <c r="T376" s="363"/>
      <c r="U376" s="364"/>
      <c r="V376" s="365">
        <v>3</v>
      </c>
      <c r="W376" s="362">
        <v>2</v>
      </c>
      <c r="X376" s="363"/>
      <c r="Y376" s="364"/>
      <c r="Z376" s="365">
        <v>3</v>
      </c>
      <c r="AA376" s="362">
        <v>2</v>
      </c>
      <c r="AB376" s="363"/>
      <c r="AC376" s="364"/>
      <c r="AD376" s="365">
        <v>3</v>
      </c>
      <c r="AE376" s="362">
        <v>2</v>
      </c>
      <c r="AF376" s="363"/>
      <c r="AG376" s="364"/>
      <c r="AH376" s="365">
        <v>3</v>
      </c>
      <c r="AI376" s="362">
        <v>2</v>
      </c>
      <c r="AJ376" s="363"/>
      <c r="AK376" s="364"/>
      <c r="AL376" s="365">
        <v>3</v>
      </c>
      <c r="AM376" s="362">
        <v>2</v>
      </c>
      <c r="AN376" s="363">
        <v>1</v>
      </c>
      <c r="AO376" s="364">
        <v>1</v>
      </c>
      <c r="AP376" s="365">
        <v>3</v>
      </c>
      <c r="AQ376" s="362">
        <v>2</v>
      </c>
      <c r="AR376" s="363"/>
      <c r="AS376" s="364"/>
      <c r="AT376" s="365">
        <v>3</v>
      </c>
      <c r="AU376" s="362">
        <v>2</v>
      </c>
      <c r="AV376" s="363"/>
      <c r="AW376" s="364"/>
      <c r="AX376" s="365">
        <v>3</v>
      </c>
      <c r="AY376" s="362">
        <v>2</v>
      </c>
      <c r="AZ376" s="363"/>
      <c r="BA376" s="364"/>
      <c r="BB376" s="365">
        <v>3</v>
      </c>
      <c r="BC376" s="362">
        <v>2</v>
      </c>
      <c r="BD376" s="363"/>
      <c r="BE376" s="364"/>
      <c r="BF376" s="365">
        <v>3</v>
      </c>
      <c r="BG376" s="362">
        <v>2</v>
      </c>
      <c r="BH376" s="363"/>
      <c r="BI376" s="364"/>
      <c r="BJ376" s="365">
        <v>3</v>
      </c>
      <c r="BK376" s="362">
        <v>2</v>
      </c>
      <c r="BL376" s="363"/>
      <c r="BM376" s="364"/>
      <c r="BN376" s="365">
        <v>3</v>
      </c>
      <c r="BO376" s="362">
        <v>2</v>
      </c>
      <c r="BP376" s="363">
        <v>1</v>
      </c>
      <c r="BQ376" s="364">
        <v>1</v>
      </c>
      <c r="BR376" s="365">
        <v>3</v>
      </c>
      <c r="BS376" s="362">
        <v>2</v>
      </c>
      <c r="BT376" s="363"/>
      <c r="BU376" s="364"/>
      <c r="BV376" s="365">
        <v>3</v>
      </c>
      <c r="BW376" s="362">
        <v>2</v>
      </c>
      <c r="BX376" s="363"/>
      <c r="BY376" s="364"/>
      <c r="BZ376" s="365">
        <v>3</v>
      </c>
      <c r="CA376" s="362">
        <v>2</v>
      </c>
      <c r="CB376" s="363"/>
      <c r="CC376" s="364"/>
      <c r="CD376" s="365">
        <v>3</v>
      </c>
      <c r="CE376" s="362">
        <v>2</v>
      </c>
      <c r="CF376" s="363"/>
      <c r="CG376" s="364"/>
      <c r="CH376" s="365">
        <v>3</v>
      </c>
      <c r="CI376" s="362">
        <v>2</v>
      </c>
      <c r="CJ376" s="363"/>
      <c r="CK376" s="364"/>
      <c r="CL376" s="365">
        <v>3</v>
      </c>
      <c r="CM376" s="362">
        <v>2</v>
      </c>
      <c r="CN376" s="363"/>
      <c r="CO376" s="364"/>
      <c r="CP376" s="365">
        <v>3</v>
      </c>
      <c r="CQ376" s="362">
        <v>2</v>
      </c>
      <c r="CR376" s="363">
        <v>1</v>
      </c>
      <c r="CS376" s="364">
        <v>1</v>
      </c>
      <c r="CT376" s="365">
        <v>3</v>
      </c>
      <c r="CU376" s="362">
        <v>2</v>
      </c>
      <c r="CV376" s="363"/>
      <c r="CW376" s="364"/>
      <c r="CX376" s="365">
        <v>3</v>
      </c>
      <c r="CY376" s="362">
        <v>2</v>
      </c>
      <c r="CZ376" s="363"/>
      <c r="DA376" s="364"/>
      <c r="DB376" s="365">
        <v>3</v>
      </c>
      <c r="DC376" s="362">
        <v>2</v>
      </c>
      <c r="DD376" s="363"/>
      <c r="DE376" s="364"/>
      <c r="DF376" s="365">
        <v>3</v>
      </c>
      <c r="DG376" s="362">
        <v>2</v>
      </c>
      <c r="DH376" s="363"/>
      <c r="DI376" s="364"/>
      <c r="DJ376" s="365">
        <v>3</v>
      </c>
      <c r="DK376" s="362">
        <v>2</v>
      </c>
      <c r="DL376" s="363"/>
      <c r="DM376" s="364"/>
      <c r="DN376" s="365">
        <v>3</v>
      </c>
      <c r="DO376" s="362">
        <v>2</v>
      </c>
      <c r="DP376" s="363"/>
      <c r="DQ376" s="364"/>
      <c r="DR376" s="365">
        <v>3</v>
      </c>
      <c r="DS376" s="362">
        <v>2</v>
      </c>
      <c r="DT376" s="363">
        <v>1</v>
      </c>
      <c r="DU376" s="364">
        <v>1</v>
      </c>
      <c r="DV376" s="365">
        <v>3</v>
      </c>
      <c r="DW376" s="362">
        <v>2</v>
      </c>
      <c r="DX376" s="363"/>
      <c r="DY376" s="364"/>
      <c r="DZ376" s="421">
        <f t="shared" si="48"/>
        <v>93</v>
      </c>
      <c r="EA376" s="422">
        <f t="shared" si="49"/>
        <v>62</v>
      </c>
      <c r="EB376" s="422">
        <f t="shared" si="50"/>
        <v>5</v>
      </c>
      <c r="EC376" s="423">
        <f t="shared" si="51"/>
        <v>5</v>
      </c>
      <c r="ED376" s="169"/>
    </row>
    <row r="377" spans="1:16384" ht="30" customHeight="1" thickBot="1">
      <c r="A377" s="360">
        <v>6</v>
      </c>
      <c r="B377" s="386" t="s">
        <v>673</v>
      </c>
      <c r="C377" s="387" t="s">
        <v>2162</v>
      </c>
      <c r="D377" s="388" t="s">
        <v>2163</v>
      </c>
      <c r="E377" s="320">
        <v>30</v>
      </c>
      <c r="F377" s="365">
        <v>3</v>
      </c>
      <c r="G377" s="362">
        <v>2</v>
      </c>
      <c r="H377" s="363"/>
      <c r="I377" s="364"/>
      <c r="J377" s="365">
        <v>3</v>
      </c>
      <c r="K377" s="362">
        <v>2</v>
      </c>
      <c r="L377" s="363">
        <v>1</v>
      </c>
      <c r="M377" s="364">
        <v>1</v>
      </c>
      <c r="N377" s="365">
        <v>3</v>
      </c>
      <c r="O377" s="362">
        <v>2</v>
      </c>
      <c r="P377" s="363"/>
      <c r="Q377" s="364"/>
      <c r="R377" s="365">
        <v>3</v>
      </c>
      <c r="S377" s="362">
        <v>2</v>
      </c>
      <c r="T377" s="363"/>
      <c r="U377" s="364"/>
      <c r="V377" s="365">
        <v>3</v>
      </c>
      <c r="W377" s="362">
        <v>2</v>
      </c>
      <c r="X377" s="363"/>
      <c r="Y377" s="364"/>
      <c r="Z377" s="365">
        <v>3</v>
      </c>
      <c r="AA377" s="362">
        <v>2</v>
      </c>
      <c r="AB377" s="363"/>
      <c r="AC377" s="364"/>
      <c r="AD377" s="365">
        <v>3</v>
      </c>
      <c r="AE377" s="362">
        <v>2</v>
      </c>
      <c r="AF377" s="363"/>
      <c r="AG377" s="364"/>
      <c r="AH377" s="365">
        <v>3</v>
      </c>
      <c r="AI377" s="362">
        <v>2</v>
      </c>
      <c r="AJ377" s="363"/>
      <c r="AK377" s="364"/>
      <c r="AL377" s="365">
        <v>3</v>
      </c>
      <c r="AM377" s="362">
        <v>2</v>
      </c>
      <c r="AN377" s="363">
        <v>1</v>
      </c>
      <c r="AO377" s="364">
        <v>1</v>
      </c>
      <c r="AP377" s="365">
        <v>3</v>
      </c>
      <c r="AQ377" s="362">
        <v>2</v>
      </c>
      <c r="AR377" s="363"/>
      <c r="AS377" s="364"/>
      <c r="AT377" s="365">
        <v>3</v>
      </c>
      <c r="AU377" s="362">
        <v>2</v>
      </c>
      <c r="AV377" s="363"/>
      <c r="AW377" s="364"/>
      <c r="AX377" s="365">
        <v>3</v>
      </c>
      <c r="AY377" s="362">
        <v>2</v>
      </c>
      <c r="AZ377" s="363"/>
      <c r="BA377" s="364"/>
      <c r="BB377" s="365">
        <v>3</v>
      </c>
      <c r="BC377" s="362">
        <v>2</v>
      </c>
      <c r="BD377" s="363"/>
      <c r="BE377" s="364"/>
      <c r="BF377" s="365">
        <v>3</v>
      </c>
      <c r="BG377" s="362">
        <v>2</v>
      </c>
      <c r="BH377" s="363"/>
      <c r="BI377" s="364"/>
      <c r="BJ377" s="365">
        <v>3</v>
      </c>
      <c r="BK377" s="362">
        <v>2</v>
      </c>
      <c r="BL377" s="363"/>
      <c r="BM377" s="364"/>
      <c r="BN377" s="365">
        <v>3</v>
      </c>
      <c r="BO377" s="362">
        <v>2</v>
      </c>
      <c r="BP377" s="363">
        <v>1</v>
      </c>
      <c r="BQ377" s="364">
        <v>1</v>
      </c>
      <c r="BR377" s="365">
        <v>3</v>
      </c>
      <c r="BS377" s="362">
        <v>2</v>
      </c>
      <c r="BT377" s="363"/>
      <c r="BU377" s="364"/>
      <c r="BV377" s="365">
        <v>3</v>
      </c>
      <c r="BW377" s="362">
        <v>2</v>
      </c>
      <c r="BX377" s="363"/>
      <c r="BY377" s="364"/>
      <c r="BZ377" s="365">
        <v>3</v>
      </c>
      <c r="CA377" s="362">
        <v>2</v>
      </c>
      <c r="CB377" s="363"/>
      <c r="CC377" s="364"/>
      <c r="CD377" s="365">
        <v>3</v>
      </c>
      <c r="CE377" s="362">
        <v>2</v>
      </c>
      <c r="CF377" s="363"/>
      <c r="CG377" s="364"/>
      <c r="CH377" s="365">
        <v>3</v>
      </c>
      <c r="CI377" s="362">
        <v>2</v>
      </c>
      <c r="CJ377" s="363"/>
      <c r="CK377" s="364"/>
      <c r="CL377" s="365">
        <v>3</v>
      </c>
      <c r="CM377" s="362">
        <v>2</v>
      </c>
      <c r="CN377" s="363"/>
      <c r="CO377" s="364"/>
      <c r="CP377" s="365">
        <v>3</v>
      </c>
      <c r="CQ377" s="362">
        <v>2</v>
      </c>
      <c r="CR377" s="363">
        <v>1</v>
      </c>
      <c r="CS377" s="364">
        <v>1</v>
      </c>
      <c r="CT377" s="365">
        <v>3</v>
      </c>
      <c r="CU377" s="362">
        <v>2</v>
      </c>
      <c r="CV377" s="363"/>
      <c r="CW377" s="364"/>
      <c r="CX377" s="365">
        <v>3</v>
      </c>
      <c r="CY377" s="362">
        <v>2</v>
      </c>
      <c r="CZ377" s="363"/>
      <c r="DA377" s="364"/>
      <c r="DB377" s="365">
        <v>3</v>
      </c>
      <c r="DC377" s="362">
        <v>2</v>
      </c>
      <c r="DD377" s="363"/>
      <c r="DE377" s="364"/>
      <c r="DF377" s="365">
        <v>3</v>
      </c>
      <c r="DG377" s="362">
        <v>2</v>
      </c>
      <c r="DH377" s="363"/>
      <c r="DI377" s="364"/>
      <c r="DJ377" s="365">
        <v>3</v>
      </c>
      <c r="DK377" s="362">
        <v>2</v>
      </c>
      <c r="DL377" s="363"/>
      <c r="DM377" s="364"/>
      <c r="DN377" s="365">
        <v>3</v>
      </c>
      <c r="DO377" s="362">
        <v>2</v>
      </c>
      <c r="DP377" s="363"/>
      <c r="DQ377" s="364"/>
      <c r="DR377" s="365">
        <v>3</v>
      </c>
      <c r="DS377" s="362">
        <v>2</v>
      </c>
      <c r="DT377" s="363">
        <v>1</v>
      </c>
      <c r="DU377" s="364">
        <v>1</v>
      </c>
      <c r="DV377" s="365">
        <v>3</v>
      </c>
      <c r="DW377" s="362">
        <v>2</v>
      </c>
      <c r="DX377" s="363"/>
      <c r="DY377" s="364"/>
      <c r="DZ377" s="421">
        <f t="shared" si="48"/>
        <v>93</v>
      </c>
      <c r="EA377" s="422">
        <f t="shared" si="49"/>
        <v>62</v>
      </c>
      <c r="EB377" s="422">
        <f t="shared" si="50"/>
        <v>5</v>
      </c>
      <c r="EC377" s="423">
        <f t="shared" si="51"/>
        <v>5</v>
      </c>
    </row>
    <row r="378" spans="1:16384" ht="30" customHeight="1" thickBot="1">
      <c r="A378" s="360">
        <v>7</v>
      </c>
      <c r="B378" s="386" t="s">
        <v>670</v>
      </c>
      <c r="C378" s="387" t="s">
        <v>2164</v>
      </c>
      <c r="D378" s="388" t="s">
        <v>2165</v>
      </c>
      <c r="E378" s="320">
        <v>30</v>
      </c>
      <c r="F378" s="365">
        <v>3</v>
      </c>
      <c r="G378" s="362">
        <v>2</v>
      </c>
      <c r="H378" s="363"/>
      <c r="I378" s="364"/>
      <c r="J378" s="365">
        <v>3</v>
      </c>
      <c r="K378" s="362">
        <v>2</v>
      </c>
      <c r="L378" s="363">
        <v>1</v>
      </c>
      <c r="M378" s="364">
        <v>1</v>
      </c>
      <c r="N378" s="365">
        <v>3</v>
      </c>
      <c r="O378" s="362">
        <v>2</v>
      </c>
      <c r="P378" s="363"/>
      <c r="Q378" s="364"/>
      <c r="R378" s="365">
        <v>3</v>
      </c>
      <c r="S378" s="362">
        <v>2</v>
      </c>
      <c r="T378" s="363"/>
      <c r="U378" s="364"/>
      <c r="V378" s="365">
        <v>3</v>
      </c>
      <c r="W378" s="362">
        <v>2</v>
      </c>
      <c r="X378" s="363"/>
      <c r="Y378" s="364"/>
      <c r="Z378" s="365">
        <v>3</v>
      </c>
      <c r="AA378" s="362">
        <v>2</v>
      </c>
      <c r="AB378" s="363"/>
      <c r="AC378" s="364"/>
      <c r="AD378" s="365">
        <v>3</v>
      </c>
      <c r="AE378" s="362">
        <v>2</v>
      </c>
      <c r="AF378" s="363"/>
      <c r="AG378" s="364"/>
      <c r="AH378" s="365">
        <v>3</v>
      </c>
      <c r="AI378" s="362">
        <v>2</v>
      </c>
      <c r="AJ378" s="363"/>
      <c r="AK378" s="364"/>
      <c r="AL378" s="365">
        <v>3</v>
      </c>
      <c r="AM378" s="362">
        <v>2</v>
      </c>
      <c r="AN378" s="363">
        <v>1</v>
      </c>
      <c r="AO378" s="364">
        <v>1</v>
      </c>
      <c r="AP378" s="365">
        <v>3</v>
      </c>
      <c r="AQ378" s="362">
        <v>2</v>
      </c>
      <c r="AR378" s="363"/>
      <c r="AS378" s="364"/>
      <c r="AT378" s="365">
        <v>3</v>
      </c>
      <c r="AU378" s="362">
        <v>2</v>
      </c>
      <c r="AV378" s="363"/>
      <c r="AW378" s="364"/>
      <c r="AX378" s="365">
        <v>3</v>
      </c>
      <c r="AY378" s="362">
        <v>2</v>
      </c>
      <c r="AZ378" s="363"/>
      <c r="BA378" s="364"/>
      <c r="BB378" s="365">
        <v>3</v>
      </c>
      <c r="BC378" s="362">
        <v>2</v>
      </c>
      <c r="BD378" s="363"/>
      <c r="BE378" s="364"/>
      <c r="BF378" s="365">
        <v>3</v>
      </c>
      <c r="BG378" s="362">
        <v>2</v>
      </c>
      <c r="BH378" s="363"/>
      <c r="BI378" s="364"/>
      <c r="BJ378" s="365">
        <v>3</v>
      </c>
      <c r="BK378" s="362">
        <v>2</v>
      </c>
      <c r="BL378" s="363"/>
      <c r="BM378" s="364"/>
      <c r="BN378" s="365">
        <v>3</v>
      </c>
      <c r="BO378" s="362">
        <v>2</v>
      </c>
      <c r="BP378" s="363">
        <v>1</v>
      </c>
      <c r="BQ378" s="364">
        <v>1</v>
      </c>
      <c r="BR378" s="365">
        <v>3</v>
      </c>
      <c r="BS378" s="362">
        <v>2</v>
      </c>
      <c r="BT378" s="363"/>
      <c r="BU378" s="364"/>
      <c r="BV378" s="365">
        <v>3</v>
      </c>
      <c r="BW378" s="362">
        <v>2</v>
      </c>
      <c r="BX378" s="363"/>
      <c r="BY378" s="364"/>
      <c r="BZ378" s="365">
        <v>3</v>
      </c>
      <c r="CA378" s="362">
        <v>2</v>
      </c>
      <c r="CB378" s="363"/>
      <c r="CC378" s="364"/>
      <c r="CD378" s="365">
        <v>3</v>
      </c>
      <c r="CE378" s="362">
        <v>2</v>
      </c>
      <c r="CF378" s="363"/>
      <c r="CG378" s="364"/>
      <c r="CH378" s="365">
        <v>3</v>
      </c>
      <c r="CI378" s="362">
        <v>2</v>
      </c>
      <c r="CJ378" s="363"/>
      <c r="CK378" s="364"/>
      <c r="CL378" s="365">
        <v>3</v>
      </c>
      <c r="CM378" s="362">
        <v>2</v>
      </c>
      <c r="CN378" s="363"/>
      <c r="CO378" s="364"/>
      <c r="CP378" s="365">
        <v>3</v>
      </c>
      <c r="CQ378" s="362">
        <v>2</v>
      </c>
      <c r="CR378" s="363">
        <v>1</v>
      </c>
      <c r="CS378" s="364">
        <v>1</v>
      </c>
      <c r="CT378" s="365">
        <v>3</v>
      </c>
      <c r="CU378" s="362">
        <v>2</v>
      </c>
      <c r="CV378" s="363"/>
      <c r="CW378" s="364"/>
      <c r="CX378" s="365">
        <v>3</v>
      </c>
      <c r="CY378" s="362">
        <v>2</v>
      </c>
      <c r="CZ378" s="363"/>
      <c r="DA378" s="364"/>
      <c r="DB378" s="365">
        <v>3</v>
      </c>
      <c r="DC378" s="362">
        <v>2</v>
      </c>
      <c r="DD378" s="363"/>
      <c r="DE378" s="364"/>
      <c r="DF378" s="365">
        <v>3</v>
      </c>
      <c r="DG378" s="362">
        <v>2</v>
      </c>
      <c r="DH378" s="363"/>
      <c r="DI378" s="364"/>
      <c r="DJ378" s="365">
        <v>3</v>
      </c>
      <c r="DK378" s="362">
        <v>2</v>
      </c>
      <c r="DL378" s="363"/>
      <c r="DM378" s="364"/>
      <c r="DN378" s="365">
        <v>3</v>
      </c>
      <c r="DO378" s="362">
        <v>2</v>
      </c>
      <c r="DP378" s="363"/>
      <c r="DQ378" s="364"/>
      <c r="DR378" s="365">
        <v>3</v>
      </c>
      <c r="DS378" s="362">
        <v>2</v>
      </c>
      <c r="DT378" s="363">
        <v>1</v>
      </c>
      <c r="DU378" s="364">
        <v>1</v>
      </c>
      <c r="DV378" s="365">
        <v>3</v>
      </c>
      <c r="DW378" s="362">
        <v>2</v>
      </c>
      <c r="DX378" s="363"/>
      <c r="DY378" s="364"/>
      <c r="DZ378" s="421">
        <f t="shared" si="48"/>
        <v>93</v>
      </c>
      <c r="EA378" s="422">
        <f t="shared" si="49"/>
        <v>62</v>
      </c>
      <c r="EB378" s="422">
        <f t="shared" si="50"/>
        <v>5</v>
      </c>
      <c r="EC378" s="423">
        <f t="shared" si="51"/>
        <v>5</v>
      </c>
    </row>
    <row r="379" spans="1:16384" ht="30" customHeight="1" thickBot="1">
      <c r="A379" s="360">
        <v>8</v>
      </c>
      <c r="B379" s="386" t="s">
        <v>2166</v>
      </c>
      <c r="C379" s="387" t="s">
        <v>2167</v>
      </c>
      <c r="D379" s="388" t="s">
        <v>2168</v>
      </c>
      <c r="E379" s="320">
        <v>6</v>
      </c>
      <c r="F379" s="365">
        <v>1</v>
      </c>
      <c r="G379" s="362">
        <v>1</v>
      </c>
      <c r="H379" s="363"/>
      <c r="I379" s="364"/>
      <c r="J379" s="365">
        <v>1</v>
      </c>
      <c r="K379" s="362">
        <v>1</v>
      </c>
      <c r="L379" s="363"/>
      <c r="M379" s="364"/>
      <c r="N379" s="365">
        <v>1</v>
      </c>
      <c r="O379" s="362">
        <v>1</v>
      </c>
      <c r="P379" s="363"/>
      <c r="Q379" s="364"/>
      <c r="R379" s="365">
        <v>1</v>
      </c>
      <c r="S379" s="362">
        <v>1</v>
      </c>
      <c r="T379" s="363"/>
      <c r="U379" s="364"/>
      <c r="V379" s="365">
        <v>1</v>
      </c>
      <c r="W379" s="362">
        <v>1</v>
      </c>
      <c r="X379" s="363"/>
      <c r="Y379" s="364"/>
      <c r="Z379" s="365">
        <v>1</v>
      </c>
      <c r="AA379" s="362">
        <v>1</v>
      </c>
      <c r="AB379" s="363"/>
      <c r="AC379" s="364"/>
      <c r="AD379" s="365">
        <v>1</v>
      </c>
      <c r="AE379" s="362">
        <v>1</v>
      </c>
      <c r="AF379" s="363"/>
      <c r="AG379" s="364"/>
      <c r="AH379" s="365">
        <v>1</v>
      </c>
      <c r="AI379" s="362">
        <v>1</v>
      </c>
      <c r="AJ379" s="363"/>
      <c r="AK379" s="364"/>
      <c r="AL379" s="365">
        <v>1</v>
      </c>
      <c r="AM379" s="362">
        <v>1</v>
      </c>
      <c r="AN379" s="363"/>
      <c r="AO379" s="364"/>
      <c r="AP379" s="365">
        <v>1</v>
      </c>
      <c r="AQ379" s="362">
        <v>1</v>
      </c>
      <c r="AR379" s="363"/>
      <c r="AS379" s="364"/>
      <c r="AT379" s="365">
        <v>1</v>
      </c>
      <c r="AU379" s="362">
        <v>1</v>
      </c>
      <c r="AV379" s="363"/>
      <c r="AW379" s="364"/>
      <c r="AX379" s="365">
        <v>1</v>
      </c>
      <c r="AY379" s="362">
        <v>1</v>
      </c>
      <c r="AZ379" s="363"/>
      <c r="BA379" s="364"/>
      <c r="BB379" s="365">
        <v>1</v>
      </c>
      <c r="BC379" s="362">
        <v>1</v>
      </c>
      <c r="BD379" s="363"/>
      <c r="BE379" s="364"/>
      <c r="BF379" s="365">
        <v>1</v>
      </c>
      <c r="BG379" s="362">
        <v>1</v>
      </c>
      <c r="BH379" s="363"/>
      <c r="BI379" s="364"/>
      <c r="BJ379" s="365">
        <v>1</v>
      </c>
      <c r="BK379" s="362">
        <v>1</v>
      </c>
      <c r="BL379" s="363"/>
      <c r="BM379" s="364"/>
      <c r="BN379" s="365">
        <v>1</v>
      </c>
      <c r="BO379" s="362">
        <v>1</v>
      </c>
      <c r="BP379" s="363"/>
      <c r="BQ379" s="364"/>
      <c r="BR379" s="365">
        <v>1</v>
      </c>
      <c r="BS379" s="362">
        <v>1</v>
      </c>
      <c r="BT379" s="363"/>
      <c r="BU379" s="364"/>
      <c r="BV379" s="365">
        <v>1</v>
      </c>
      <c r="BW379" s="362">
        <v>1</v>
      </c>
      <c r="BX379" s="363"/>
      <c r="BY379" s="364"/>
      <c r="BZ379" s="365">
        <v>1</v>
      </c>
      <c r="CA379" s="362">
        <v>1</v>
      </c>
      <c r="CB379" s="363"/>
      <c r="CC379" s="364"/>
      <c r="CD379" s="365">
        <v>1</v>
      </c>
      <c r="CE379" s="362">
        <v>1</v>
      </c>
      <c r="CF379" s="363"/>
      <c r="CG379" s="364"/>
      <c r="CH379" s="365">
        <v>1</v>
      </c>
      <c r="CI379" s="362">
        <v>1</v>
      </c>
      <c r="CJ379" s="363"/>
      <c r="CK379" s="364"/>
      <c r="CL379" s="365">
        <v>1</v>
      </c>
      <c r="CM379" s="362">
        <v>1</v>
      </c>
      <c r="CN379" s="363"/>
      <c r="CO379" s="364"/>
      <c r="CP379" s="365">
        <v>1</v>
      </c>
      <c r="CQ379" s="362">
        <v>1</v>
      </c>
      <c r="CR379" s="363"/>
      <c r="CS379" s="364"/>
      <c r="CT379" s="365">
        <v>1</v>
      </c>
      <c r="CU379" s="362">
        <v>1</v>
      </c>
      <c r="CV379" s="363"/>
      <c r="CW379" s="364"/>
      <c r="CX379" s="365">
        <v>1</v>
      </c>
      <c r="CY379" s="362">
        <v>1</v>
      </c>
      <c r="CZ379" s="363"/>
      <c r="DA379" s="364"/>
      <c r="DB379" s="365">
        <v>1</v>
      </c>
      <c r="DC379" s="362">
        <v>1</v>
      </c>
      <c r="DD379" s="363"/>
      <c r="DE379" s="364"/>
      <c r="DF379" s="365">
        <v>1</v>
      </c>
      <c r="DG379" s="362">
        <v>1</v>
      </c>
      <c r="DH379" s="363"/>
      <c r="DI379" s="364"/>
      <c r="DJ379" s="365">
        <v>1</v>
      </c>
      <c r="DK379" s="362">
        <v>1</v>
      </c>
      <c r="DL379" s="363"/>
      <c r="DM379" s="364"/>
      <c r="DN379" s="365">
        <v>1</v>
      </c>
      <c r="DO379" s="362">
        <v>1</v>
      </c>
      <c r="DP379" s="363"/>
      <c r="DQ379" s="364"/>
      <c r="DR379" s="365">
        <v>1</v>
      </c>
      <c r="DS379" s="362">
        <v>1</v>
      </c>
      <c r="DT379" s="363"/>
      <c r="DU379" s="364"/>
      <c r="DV379" s="365">
        <v>1</v>
      </c>
      <c r="DW379" s="362">
        <v>1</v>
      </c>
      <c r="DX379" s="363"/>
      <c r="DY379" s="364"/>
      <c r="DZ379" s="421">
        <f t="shared" si="48"/>
        <v>31</v>
      </c>
      <c r="EA379" s="422">
        <f t="shared" si="49"/>
        <v>31</v>
      </c>
      <c r="EB379" s="422">
        <f t="shared" si="50"/>
        <v>0</v>
      </c>
      <c r="EC379" s="423">
        <f t="shared" si="51"/>
        <v>0</v>
      </c>
    </row>
    <row r="380" spans="1:16384" ht="30" customHeight="1" thickBot="1">
      <c r="A380" s="360">
        <v>9</v>
      </c>
      <c r="B380" s="386" t="s">
        <v>2169</v>
      </c>
      <c r="C380" s="387" t="s">
        <v>2170</v>
      </c>
      <c r="D380" s="388" t="s">
        <v>2171</v>
      </c>
      <c r="E380" s="320">
        <v>6</v>
      </c>
      <c r="F380" s="365">
        <v>1</v>
      </c>
      <c r="G380" s="362">
        <v>1</v>
      </c>
      <c r="H380" s="363"/>
      <c r="I380" s="364"/>
      <c r="J380" s="365">
        <v>1</v>
      </c>
      <c r="K380" s="362">
        <v>1</v>
      </c>
      <c r="L380" s="363"/>
      <c r="M380" s="364"/>
      <c r="N380" s="365">
        <v>1</v>
      </c>
      <c r="O380" s="362">
        <v>1</v>
      </c>
      <c r="P380" s="363"/>
      <c r="Q380" s="364"/>
      <c r="R380" s="365">
        <v>1</v>
      </c>
      <c r="S380" s="362">
        <v>1</v>
      </c>
      <c r="T380" s="363"/>
      <c r="U380" s="364"/>
      <c r="V380" s="365">
        <v>1</v>
      </c>
      <c r="W380" s="362">
        <v>1</v>
      </c>
      <c r="X380" s="363"/>
      <c r="Y380" s="364"/>
      <c r="Z380" s="365">
        <v>1</v>
      </c>
      <c r="AA380" s="362">
        <v>1</v>
      </c>
      <c r="AB380" s="363"/>
      <c r="AC380" s="364"/>
      <c r="AD380" s="365">
        <v>1</v>
      </c>
      <c r="AE380" s="362">
        <v>1</v>
      </c>
      <c r="AF380" s="363"/>
      <c r="AG380" s="364"/>
      <c r="AH380" s="365">
        <v>1</v>
      </c>
      <c r="AI380" s="362">
        <v>1</v>
      </c>
      <c r="AJ380" s="363"/>
      <c r="AK380" s="364"/>
      <c r="AL380" s="365">
        <v>1</v>
      </c>
      <c r="AM380" s="362">
        <v>1</v>
      </c>
      <c r="AN380" s="363"/>
      <c r="AO380" s="364"/>
      <c r="AP380" s="365">
        <v>1</v>
      </c>
      <c r="AQ380" s="362">
        <v>1</v>
      </c>
      <c r="AR380" s="363"/>
      <c r="AS380" s="364"/>
      <c r="AT380" s="365">
        <v>1</v>
      </c>
      <c r="AU380" s="362">
        <v>1</v>
      </c>
      <c r="AV380" s="363"/>
      <c r="AW380" s="364"/>
      <c r="AX380" s="365">
        <v>1</v>
      </c>
      <c r="AY380" s="362">
        <v>1</v>
      </c>
      <c r="AZ380" s="363"/>
      <c r="BA380" s="364"/>
      <c r="BB380" s="365">
        <v>1</v>
      </c>
      <c r="BC380" s="362">
        <v>1</v>
      </c>
      <c r="BD380" s="363"/>
      <c r="BE380" s="364"/>
      <c r="BF380" s="365">
        <v>1</v>
      </c>
      <c r="BG380" s="362">
        <v>1</v>
      </c>
      <c r="BH380" s="363"/>
      <c r="BI380" s="364"/>
      <c r="BJ380" s="365">
        <v>1</v>
      </c>
      <c r="BK380" s="362">
        <v>1</v>
      </c>
      <c r="BL380" s="363"/>
      <c r="BM380" s="364"/>
      <c r="BN380" s="365">
        <v>1</v>
      </c>
      <c r="BO380" s="362">
        <v>1</v>
      </c>
      <c r="BP380" s="363"/>
      <c r="BQ380" s="364"/>
      <c r="BR380" s="365">
        <v>1</v>
      </c>
      <c r="BS380" s="362">
        <v>1</v>
      </c>
      <c r="BT380" s="363"/>
      <c r="BU380" s="364"/>
      <c r="BV380" s="365">
        <v>1</v>
      </c>
      <c r="BW380" s="362">
        <v>1</v>
      </c>
      <c r="BX380" s="363"/>
      <c r="BY380" s="364"/>
      <c r="BZ380" s="365">
        <v>1</v>
      </c>
      <c r="CA380" s="362">
        <v>1</v>
      </c>
      <c r="CB380" s="363"/>
      <c r="CC380" s="364"/>
      <c r="CD380" s="365">
        <v>1</v>
      </c>
      <c r="CE380" s="362">
        <v>1</v>
      </c>
      <c r="CF380" s="363"/>
      <c r="CG380" s="364"/>
      <c r="CH380" s="365">
        <v>1</v>
      </c>
      <c r="CI380" s="362">
        <v>1</v>
      </c>
      <c r="CJ380" s="363"/>
      <c r="CK380" s="364"/>
      <c r="CL380" s="365">
        <v>1</v>
      </c>
      <c r="CM380" s="362">
        <v>1</v>
      </c>
      <c r="CN380" s="363"/>
      <c r="CO380" s="364"/>
      <c r="CP380" s="365">
        <v>1</v>
      </c>
      <c r="CQ380" s="362">
        <v>1</v>
      </c>
      <c r="CR380" s="363"/>
      <c r="CS380" s="364"/>
      <c r="CT380" s="365">
        <v>1</v>
      </c>
      <c r="CU380" s="362">
        <v>1</v>
      </c>
      <c r="CV380" s="363"/>
      <c r="CW380" s="364"/>
      <c r="CX380" s="365">
        <v>1</v>
      </c>
      <c r="CY380" s="362">
        <v>1</v>
      </c>
      <c r="CZ380" s="363"/>
      <c r="DA380" s="364"/>
      <c r="DB380" s="365">
        <v>1</v>
      </c>
      <c r="DC380" s="362">
        <v>1</v>
      </c>
      <c r="DD380" s="363"/>
      <c r="DE380" s="364"/>
      <c r="DF380" s="365">
        <v>1</v>
      </c>
      <c r="DG380" s="362">
        <v>1</v>
      </c>
      <c r="DH380" s="363"/>
      <c r="DI380" s="364"/>
      <c r="DJ380" s="365">
        <v>1</v>
      </c>
      <c r="DK380" s="362">
        <v>1</v>
      </c>
      <c r="DL380" s="363"/>
      <c r="DM380" s="364"/>
      <c r="DN380" s="365">
        <v>1</v>
      </c>
      <c r="DO380" s="362">
        <v>1</v>
      </c>
      <c r="DP380" s="363"/>
      <c r="DQ380" s="364"/>
      <c r="DR380" s="365">
        <v>1</v>
      </c>
      <c r="DS380" s="362">
        <v>1</v>
      </c>
      <c r="DT380" s="363"/>
      <c r="DU380" s="364"/>
      <c r="DV380" s="365">
        <v>1</v>
      </c>
      <c r="DW380" s="362">
        <v>1</v>
      </c>
      <c r="DX380" s="363"/>
      <c r="DY380" s="364"/>
      <c r="DZ380" s="421">
        <f t="shared" si="48"/>
        <v>31</v>
      </c>
      <c r="EA380" s="422">
        <f t="shared" si="49"/>
        <v>31</v>
      </c>
      <c r="EB380" s="422">
        <f t="shared" si="50"/>
        <v>0</v>
      </c>
      <c r="EC380" s="423">
        <f t="shared" si="51"/>
        <v>0</v>
      </c>
    </row>
    <row r="381" spans="1:16384" ht="30" customHeight="1" thickBot="1">
      <c r="A381" s="360">
        <v>10</v>
      </c>
      <c r="B381" s="386" t="s">
        <v>2172</v>
      </c>
      <c r="C381" s="387" t="s">
        <v>2173</v>
      </c>
      <c r="D381" s="388" t="s">
        <v>2174</v>
      </c>
      <c r="E381" s="320">
        <v>6</v>
      </c>
      <c r="F381" s="365">
        <v>1</v>
      </c>
      <c r="G381" s="362">
        <v>1</v>
      </c>
      <c r="H381" s="363"/>
      <c r="I381" s="364"/>
      <c r="J381" s="365">
        <v>1</v>
      </c>
      <c r="K381" s="362">
        <v>1</v>
      </c>
      <c r="L381" s="363"/>
      <c r="M381" s="364"/>
      <c r="N381" s="365">
        <v>1</v>
      </c>
      <c r="O381" s="362">
        <v>1</v>
      </c>
      <c r="P381" s="363"/>
      <c r="Q381" s="364"/>
      <c r="R381" s="365">
        <v>1</v>
      </c>
      <c r="S381" s="362">
        <v>1</v>
      </c>
      <c r="T381" s="363"/>
      <c r="U381" s="364"/>
      <c r="V381" s="365">
        <v>1</v>
      </c>
      <c r="W381" s="362">
        <v>1</v>
      </c>
      <c r="X381" s="363"/>
      <c r="Y381" s="364"/>
      <c r="Z381" s="365">
        <v>1</v>
      </c>
      <c r="AA381" s="362">
        <v>1</v>
      </c>
      <c r="AB381" s="363"/>
      <c r="AC381" s="364"/>
      <c r="AD381" s="365">
        <v>1</v>
      </c>
      <c r="AE381" s="362">
        <v>1</v>
      </c>
      <c r="AF381" s="363"/>
      <c r="AG381" s="364"/>
      <c r="AH381" s="365">
        <v>1</v>
      </c>
      <c r="AI381" s="362">
        <v>1</v>
      </c>
      <c r="AJ381" s="363"/>
      <c r="AK381" s="364"/>
      <c r="AL381" s="365">
        <v>1</v>
      </c>
      <c r="AM381" s="362">
        <v>1</v>
      </c>
      <c r="AN381" s="363"/>
      <c r="AO381" s="364"/>
      <c r="AP381" s="365">
        <v>1</v>
      </c>
      <c r="AQ381" s="362">
        <v>1</v>
      </c>
      <c r="AR381" s="363"/>
      <c r="AS381" s="364"/>
      <c r="AT381" s="365">
        <v>1</v>
      </c>
      <c r="AU381" s="362">
        <v>1</v>
      </c>
      <c r="AV381" s="363"/>
      <c r="AW381" s="364"/>
      <c r="AX381" s="365">
        <v>1</v>
      </c>
      <c r="AY381" s="362">
        <v>1</v>
      </c>
      <c r="AZ381" s="363"/>
      <c r="BA381" s="364"/>
      <c r="BB381" s="365">
        <v>1</v>
      </c>
      <c r="BC381" s="362">
        <v>1</v>
      </c>
      <c r="BD381" s="363"/>
      <c r="BE381" s="364"/>
      <c r="BF381" s="365">
        <v>1</v>
      </c>
      <c r="BG381" s="362">
        <v>1</v>
      </c>
      <c r="BH381" s="363"/>
      <c r="BI381" s="364"/>
      <c r="BJ381" s="365">
        <v>1</v>
      </c>
      <c r="BK381" s="362">
        <v>1</v>
      </c>
      <c r="BL381" s="363"/>
      <c r="BM381" s="364"/>
      <c r="BN381" s="365">
        <v>1</v>
      </c>
      <c r="BO381" s="362">
        <v>1</v>
      </c>
      <c r="BP381" s="363"/>
      <c r="BQ381" s="364"/>
      <c r="BR381" s="365">
        <v>1</v>
      </c>
      <c r="BS381" s="362">
        <v>1</v>
      </c>
      <c r="BT381" s="363"/>
      <c r="BU381" s="364"/>
      <c r="BV381" s="365">
        <v>1</v>
      </c>
      <c r="BW381" s="362">
        <v>1</v>
      </c>
      <c r="BX381" s="363"/>
      <c r="BY381" s="364"/>
      <c r="BZ381" s="365">
        <v>1</v>
      </c>
      <c r="CA381" s="362">
        <v>1</v>
      </c>
      <c r="CB381" s="363"/>
      <c r="CC381" s="364"/>
      <c r="CD381" s="365">
        <v>1</v>
      </c>
      <c r="CE381" s="362">
        <v>1</v>
      </c>
      <c r="CF381" s="363"/>
      <c r="CG381" s="364"/>
      <c r="CH381" s="365">
        <v>1</v>
      </c>
      <c r="CI381" s="362">
        <v>1</v>
      </c>
      <c r="CJ381" s="363"/>
      <c r="CK381" s="364"/>
      <c r="CL381" s="365">
        <v>1</v>
      </c>
      <c r="CM381" s="362">
        <v>1</v>
      </c>
      <c r="CN381" s="363"/>
      <c r="CO381" s="364"/>
      <c r="CP381" s="365">
        <v>1</v>
      </c>
      <c r="CQ381" s="362">
        <v>1</v>
      </c>
      <c r="CR381" s="363"/>
      <c r="CS381" s="364"/>
      <c r="CT381" s="365">
        <v>1</v>
      </c>
      <c r="CU381" s="362">
        <v>1</v>
      </c>
      <c r="CV381" s="363"/>
      <c r="CW381" s="364"/>
      <c r="CX381" s="365">
        <v>1</v>
      </c>
      <c r="CY381" s="362">
        <v>1</v>
      </c>
      <c r="CZ381" s="363"/>
      <c r="DA381" s="364"/>
      <c r="DB381" s="365">
        <v>1</v>
      </c>
      <c r="DC381" s="362">
        <v>1</v>
      </c>
      <c r="DD381" s="363"/>
      <c r="DE381" s="364"/>
      <c r="DF381" s="365">
        <v>1</v>
      </c>
      <c r="DG381" s="362">
        <v>1</v>
      </c>
      <c r="DH381" s="363"/>
      <c r="DI381" s="364"/>
      <c r="DJ381" s="365">
        <v>1</v>
      </c>
      <c r="DK381" s="362">
        <v>1</v>
      </c>
      <c r="DL381" s="363"/>
      <c r="DM381" s="364"/>
      <c r="DN381" s="365">
        <v>1</v>
      </c>
      <c r="DO381" s="362">
        <v>1</v>
      </c>
      <c r="DP381" s="363"/>
      <c r="DQ381" s="364"/>
      <c r="DR381" s="365">
        <v>1</v>
      </c>
      <c r="DS381" s="362">
        <v>1</v>
      </c>
      <c r="DT381" s="363"/>
      <c r="DU381" s="364"/>
      <c r="DV381" s="365">
        <v>1</v>
      </c>
      <c r="DW381" s="362">
        <v>1</v>
      </c>
      <c r="DX381" s="363"/>
      <c r="DY381" s="364"/>
      <c r="DZ381" s="421">
        <f t="shared" si="48"/>
        <v>31</v>
      </c>
      <c r="EA381" s="422">
        <f t="shared" si="49"/>
        <v>31</v>
      </c>
      <c r="EB381" s="422">
        <f t="shared" si="50"/>
        <v>0</v>
      </c>
      <c r="EC381" s="423">
        <f t="shared" si="51"/>
        <v>0</v>
      </c>
    </row>
    <row r="382" spans="1:16384" ht="30" customHeight="1" thickBot="1">
      <c r="A382" s="360">
        <v>11</v>
      </c>
      <c r="B382" s="386" t="s">
        <v>2175</v>
      </c>
      <c r="C382" s="387" t="s">
        <v>2176</v>
      </c>
      <c r="D382" s="388" t="s">
        <v>2177</v>
      </c>
      <c r="E382" s="320">
        <v>6</v>
      </c>
      <c r="F382" s="365">
        <v>1</v>
      </c>
      <c r="G382" s="362">
        <v>1</v>
      </c>
      <c r="H382" s="363"/>
      <c r="I382" s="364"/>
      <c r="J382" s="365">
        <v>1</v>
      </c>
      <c r="K382" s="362">
        <v>1</v>
      </c>
      <c r="L382" s="363"/>
      <c r="M382" s="364"/>
      <c r="N382" s="365">
        <v>1</v>
      </c>
      <c r="O382" s="362">
        <v>1</v>
      </c>
      <c r="P382" s="363"/>
      <c r="Q382" s="364"/>
      <c r="R382" s="365">
        <v>1</v>
      </c>
      <c r="S382" s="362">
        <v>1</v>
      </c>
      <c r="T382" s="363"/>
      <c r="U382" s="364"/>
      <c r="V382" s="365">
        <v>1</v>
      </c>
      <c r="W382" s="362">
        <v>1</v>
      </c>
      <c r="X382" s="363"/>
      <c r="Y382" s="364"/>
      <c r="Z382" s="365">
        <v>1</v>
      </c>
      <c r="AA382" s="362">
        <v>1</v>
      </c>
      <c r="AB382" s="363"/>
      <c r="AC382" s="364"/>
      <c r="AD382" s="365">
        <v>1</v>
      </c>
      <c r="AE382" s="362">
        <v>1</v>
      </c>
      <c r="AF382" s="363"/>
      <c r="AG382" s="364"/>
      <c r="AH382" s="365">
        <v>1</v>
      </c>
      <c r="AI382" s="362">
        <v>1</v>
      </c>
      <c r="AJ382" s="363"/>
      <c r="AK382" s="364"/>
      <c r="AL382" s="365">
        <v>1</v>
      </c>
      <c r="AM382" s="362">
        <v>1</v>
      </c>
      <c r="AN382" s="363"/>
      <c r="AO382" s="364"/>
      <c r="AP382" s="365">
        <v>1</v>
      </c>
      <c r="AQ382" s="362">
        <v>1</v>
      </c>
      <c r="AR382" s="363"/>
      <c r="AS382" s="364"/>
      <c r="AT382" s="365">
        <v>1</v>
      </c>
      <c r="AU382" s="362">
        <v>1</v>
      </c>
      <c r="AV382" s="363"/>
      <c r="AW382" s="364"/>
      <c r="AX382" s="365">
        <v>1</v>
      </c>
      <c r="AY382" s="362">
        <v>1</v>
      </c>
      <c r="AZ382" s="363"/>
      <c r="BA382" s="364"/>
      <c r="BB382" s="365">
        <v>1</v>
      </c>
      <c r="BC382" s="362">
        <v>1</v>
      </c>
      <c r="BD382" s="363"/>
      <c r="BE382" s="364"/>
      <c r="BF382" s="365">
        <v>1</v>
      </c>
      <c r="BG382" s="362">
        <v>1</v>
      </c>
      <c r="BH382" s="363"/>
      <c r="BI382" s="364"/>
      <c r="BJ382" s="365">
        <v>1</v>
      </c>
      <c r="BK382" s="362">
        <v>1</v>
      </c>
      <c r="BL382" s="363"/>
      <c r="BM382" s="364"/>
      <c r="BN382" s="365">
        <v>1</v>
      </c>
      <c r="BO382" s="362">
        <v>1</v>
      </c>
      <c r="BP382" s="363"/>
      <c r="BQ382" s="364"/>
      <c r="BR382" s="365">
        <v>1</v>
      </c>
      <c r="BS382" s="362">
        <v>1</v>
      </c>
      <c r="BT382" s="363"/>
      <c r="BU382" s="364"/>
      <c r="BV382" s="365">
        <v>1</v>
      </c>
      <c r="BW382" s="362">
        <v>1</v>
      </c>
      <c r="BX382" s="363"/>
      <c r="BY382" s="364"/>
      <c r="BZ382" s="365">
        <v>1</v>
      </c>
      <c r="CA382" s="362">
        <v>1</v>
      </c>
      <c r="CB382" s="363"/>
      <c r="CC382" s="364"/>
      <c r="CD382" s="365">
        <v>1</v>
      </c>
      <c r="CE382" s="362">
        <v>1</v>
      </c>
      <c r="CF382" s="363"/>
      <c r="CG382" s="364"/>
      <c r="CH382" s="365">
        <v>1</v>
      </c>
      <c r="CI382" s="362">
        <v>1</v>
      </c>
      <c r="CJ382" s="363"/>
      <c r="CK382" s="364"/>
      <c r="CL382" s="365">
        <v>1</v>
      </c>
      <c r="CM382" s="362">
        <v>1</v>
      </c>
      <c r="CN382" s="363"/>
      <c r="CO382" s="364"/>
      <c r="CP382" s="365">
        <v>1</v>
      </c>
      <c r="CQ382" s="362">
        <v>1</v>
      </c>
      <c r="CR382" s="363"/>
      <c r="CS382" s="364"/>
      <c r="CT382" s="365">
        <v>1</v>
      </c>
      <c r="CU382" s="362">
        <v>1</v>
      </c>
      <c r="CV382" s="363"/>
      <c r="CW382" s="364"/>
      <c r="CX382" s="365">
        <v>1</v>
      </c>
      <c r="CY382" s="362">
        <v>1</v>
      </c>
      <c r="CZ382" s="363"/>
      <c r="DA382" s="364"/>
      <c r="DB382" s="365">
        <v>1</v>
      </c>
      <c r="DC382" s="362">
        <v>1</v>
      </c>
      <c r="DD382" s="363"/>
      <c r="DE382" s="364"/>
      <c r="DF382" s="365">
        <v>1</v>
      </c>
      <c r="DG382" s="362">
        <v>1</v>
      </c>
      <c r="DH382" s="363"/>
      <c r="DI382" s="364"/>
      <c r="DJ382" s="365">
        <v>1</v>
      </c>
      <c r="DK382" s="362">
        <v>1</v>
      </c>
      <c r="DL382" s="363"/>
      <c r="DM382" s="364"/>
      <c r="DN382" s="365">
        <v>1</v>
      </c>
      <c r="DO382" s="362">
        <v>1</v>
      </c>
      <c r="DP382" s="363"/>
      <c r="DQ382" s="364"/>
      <c r="DR382" s="365">
        <v>1</v>
      </c>
      <c r="DS382" s="362">
        <v>1</v>
      </c>
      <c r="DT382" s="363"/>
      <c r="DU382" s="364"/>
      <c r="DV382" s="365">
        <v>1</v>
      </c>
      <c r="DW382" s="362">
        <v>1</v>
      </c>
      <c r="DX382" s="363"/>
      <c r="DY382" s="364"/>
      <c r="DZ382" s="421">
        <f t="shared" si="48"/>
        <v>31</v>
      </c>
      <c r="EA382" s="422">
        <f t="shared" si="49"/>
        <v>31</v>
      </c>
      <c r="EB382" s="422">
        <f t="shared" si="50"/>
        <v>0</v>
      </c>
      <c r="EC382" s="423">
        <f t="shared" si="51"/>
        <v>0</v>
      </c>
    </row>
    <row r="383" spans="1:16384" ht="30" customHeight="1" thickBot="1">
      <c r="A383" s="360">
        <v>12</v>
      </c>
      <c r="B383" s="386" t="s">
        <v>2178</v>
      </c>
      <c r="C383" s="387" t="s">
        <v>2179</v>
      </c>
      <c r="D383" s="388" t="s">
        <v>2180</v>
      </c>
      <c r="E383" s="320">
        <v>6</v>
      </c>
      <c r="F383" s="365">
        <v>1</v>
      </c>
      <c r="G383" s="362">
        <v>1</v>
      </c>
      <c r="H383" s="363"/>
      <c r="I383" s="364"/>
      <c r="J383" s="365">
        <v>1</v>
      </c>
      <c r="K383" s="362">
        <v>1</v>
      </c>
      <c r="L383" s="363"/>
      <c r="M383" s="364"/>
      <c r="N383" s="365">
        <v>1</v>
      </c>
      <c r="O383" s="362">
        <v>1</v>
      </c>
      <c r="P383" s="363"/>
      <c r="Q383" s="364"/>
      <c r="R383" s="365">
        <v>1</v>
      </c>
      <c r="S383" s="362">
        <v>1</v>
      </c>
      <c r="T383" s="363"/>
      <c r="U383" s="364"/>
      <c r="V383" s="365">
        <v>1</v>
      </c>
      <c r="W383" s="362">
        <v>1</v>
      </c>
      <c r="X383" s="363"/>
      <c r="Y383" s="364"/>
      <c r="Z383" s="365">
        <v>1</v>
      </c>
      <c r="AA383" s="362">
        <v>1</v>
      </c>
      <c r="AB383" s="363"/>
      <c r="AC383" s="364"/>
      <c r="AD383" s="365">
        <v>1</v>
      </c>
      <c r="AE383" s="362">
        <v>1</v>
      </c>
      <c r="AF383" s="363"/>
      <c r="AG383" s="364"/>
      <c r="AH383" s="365">
        <v>1</v>
      </c>
      <c r="AI383" s="362">
        <v>1</v>
      </c>
      <c r="AJ383" s="363"/>
      <c r="AK383" s="364"/>
      <c r="AL383" s="365">
        <v>1</v>
      </c>
      <c r="AM383" s="362">
        <v>1</v>
      </c>
      <c r="AN383" s="363"/>
      <c r="AO383" s="364"/>
      <c r="AP383" s="365">
        <v>1</v>
      </c>
      <c r="AQ383" s="362">
        <v>1</v>
      </c>
      <c r="AR383" s="363"/>
      <c r="AS383" s="364"/>
      <c r="AT383" s="365">
        <v>1</v>
      </c>
      <c r="AU383" s="362">
        <v>1</v>
      </c>
      <c r="AV383" s="363"/>
      <c r="AW383" s="364"/>
      <c r="AX383" s="365">
        <v>1</v>
      </c>
      <c r="AY383" s="362">
        <v>1</v>
      </c>
      <c r="AZ383" s="363"/>
      <c r="BA383" s="364"/>
      <c r="BB383" s="365">
        <v>1</v>
      </c>
      <c r="BC383" s="362">
        <v>1</v>
      </c>
      <c r="BD383" s="363"/>
      <c r="BE383" s="364"/>
      <c r="BF383" s="365">
        <v>1</v>
      </c>
      <c r="BG383" s="362">
        <v>1</v>
      </c>
      <c r="BH383" s="363"/>
      <c r="BI383" s="364"/>
      <c r="BJ383" s="365">
        <v>1</v>
      </c>
      <c r="BK383" s="362">
        <v>1</v>
      </c>
      <c r="BL383" s="363"/>
      <c r="BM383" s="364"/>
      <c r="BN383" s="365">
        <v>1</v>
      </c>
      <c r="BO383" s="362">
        <v>1</v>
      </c>
      <c r="BP383" s="363"/>
      <c r="BQ383" s="364"/>
      <c r="BR383" s="365">
        <v>1</v>
      </c>
      <c r="BS383" s="362">
        <v>1</v>
      </c>
      <c r="BT383" s="363"/>
      <c r="BU383" s="364"/>
      <c r="BV383" s="365">
        <v>1</v>
      </c>
      <c r="BW383" s="362">
        <v>1</v>
      </c>
      <c r="BX383" s="363"/>
      <c r="BY383" s="364"/>
      <c r="BZ383" s="365">
        <v>1</v>
      </c>
      <c r="CA383" s="362">
        <v>1</v>
      </c>
      <c r="CB383" s="363"/>
      <c r="CC383" s="364"/>
      <c r="CD383" s="365">
        <v>1</v>
      </c>
      <c r="CE383" s="362">
        <v>1</v>
      </c>
      <c r="CF383" s="363"/>
      <c r="CG383" s="364"/>
      <c r="CH383" s="365">
        <v>1</v>
      </c>
      <c r="CI383" s="362">
        <v>1</v>
      </c>
      <c r="CJ383" s="363"/>
      <c r="CK383" s="364"/>
      <c r="CL383" s="365">
        <v>1</v>
      </c>
      <c r="CM383" s="362">
        <v>1</v>
      </c>
      <c r="CN383" s="363"/>
      <c r="CO383" s="364"/>
      <c r="CP383" s="365">
        <v>1</v>
      </c>
      <c r="CQ383" s="362">
        <v>1</v>
      </c>
      <c r="CR383" s="363"/>
      <c r="CS383" s="364"/>
      <c r="CT383" s="365">
        <v>1</v>
      </c>
      <c r="CU383" s="362">
        <v>1</v>
      </c>
      <c r="CV383" s="363"/>
      <c r="CW383" s="364"/>
      <c r="CX383" s="365">
        <v>1</v>
      </c>
      <c r="CY383" s="362">
        <v>1</v>
      </c>
      <c r="CZ383" s="363"/>
      <c r="DA383" s="364"/>
      <c r="DB383" s="365">
        <v>1</v>
      </c>
      <c r="DC383" s="362">
        <v>1</v>
      </c>
      <c r="DD383" s="363"/>
      <c r="DE383" s="364"/>
      <c r="DF383" s="365">
        <v>1</v>
      </c>
      <c r="DG383" s="362">
        <v>1</v>
      </c>
      <c r="DH383" s="363"/>
      <c r="DI383" s="364"/>
      <c r="DJ383" s="365">
        <v>1</v>
      </c>
      <c r="DK383" s="362">
        <v>1</v>
      </c>
      <c r="DL383" s="363"/>
      <c r="DM383" s="364"/>
      <c r="DN383" s="365">
        <v>1</v>
      </c>
      <c r="DO383" s="362">
        <v>1</v>
      </c>
      <c r="DP383" s="363"/>
      <c r="DQ383" s="364"/>
      <c r="DR383" s="365">
        <v>1</v>
      </c>
      <c r="DS383" s="362">
        <v>1</v>
      </c>
      <c r="DT383" s="363"/>
      <c r="DU383" s="364"/>
      <c r="DV383" s="365">
        <v>1</v>
      </c>
      <c r="DW383" s="362">
        <v>1</v>
      </c>
      <c r="DX383" s="363"/>
      <c r="DY383" s="364"/>
      <c r="DZ383" s="421">
        <f t="shared" si="48"/>
        <v>31</v>
      </c>
      <c r="EA383" s="422">
        <f t="shared" si="49"/>
        <v>31</v>
      </c>
      <c r="EB383" s="422">
        <f t="shared" si="50"/>
        <v>0</v>
      </c>
      <c r="EC383" s="423">
        <f t="shared" si="51"/>
        <v>0</v>
      </c>
    </row>
    <row r="384" spans="1:16384" ht="30" customHeight="1" thickBot="1">
      <c r="A384" s="360">
        <v>13</v>
      </c>
      <c r="B384" s="386" t="s">
        <v>2181</v>
      </c>
      <c r="C384" s="387" t="s">
        <v>2182</v>
      </c>
      <c r="D384" s="388" t="s">
        <v>2183</v>
      </c>
      <c r="E384" s="320">
        <v>6</v>
      </c>
      <c r="F384" s="365">
        <v>1</v>
      </c>
      <c r="G384" s="362">
        <v>1</v>
      </c>
      <c r="H384" s="363"/>
      <c r="I384" s="364"/>
      <c r="J384" s="365">
        <v>1</v>
      </c>
      <c r="K384" s="362">
        <v>1</v>
      </c>
      <c r="L384" s="363"/>
      <c r="M384" s="364"/>
      <c r="N384" s="365">
        <v>1</v>
      </c>
      <c r="O384" s="362">
        <v>1</v>
      </c>
      <c r="P384" s="363"/>
      <c r="Q384" s="364"/>
      <c r="R384" s="365">
        <v>1</v>
      </c>
      <c r="S384" s="362">
        <v>1</v>
      </c>
      <c r="T384" s="363"/>
      <c r="U384" s="364"/>
      <c r="V384" s="365">
        <v>1</v>
      </c>
      <c r="W384" s="362">
        <v>1</v>
      </c>
      <c r="X384" s="363"/>
      <c r="Y384" s="364"/>
      <c r="Z384" s="365">
        <v>1</v>
      </c>
      <c r="AA384" s="362">
        <v>1</v>
      </c>
      <c r="AB384" s="363"/>
      <c r="AC384" s="364"/>
      <c r="AD384" s="365">
        <v>1</v>
      </c>
      <c r="AE384" s="362">
        <v>1</v>
      </c>
      <c r="AF384" s="363"/>
      <c r="AG384" s="364"/>
      <c r="AH384" s="365">
        <v>1</v>
      </c>
      <c r="AI384" s="362">
        <v>1</v>
      </c>
      <c r="AJ384" s="363"/>
      <c r="AK384" s="364"/>
      <c r="AL384" s="365">
        <v>1</v>
      </c>
      <c r="AM384" s="362">
        <v>1</v>
      </c>
      <c r="AN384" s="363"/>
      <c r="AO384" s="364"/>
      <c r="AP384" s="365">
        <v>1</v>
      </c>
      <c r="AQ384" s="362">
        <v>1</v>
      </c>
      <c r="AR384" s="363"/>
      <c r="AS384" s="364"/>
      <c r="AT384" s="365">
        <v>1</v>
      </c>
      <c r="AU384" s="362">
        <v>1</v>
      </c>
      <c r="AV384" s="363"/>
      <c r="AW384" s="364"/>
      <c r="AX384" s="365">
        <v>1</v>
      </c>
      <c r="AY384" s="362">
        <v>1</v>
      </c>
      <c r="AZ384" s="363"/>
      <c r="BA384" s="364"/>
      <c r="BB384" s="365">
        <v>1</v>
      </c>
      <c r="BC384" s="362">
        <v>1</v>
      </c>
      <c r="BD384" s="363"/>
      <c r="BE384" s="364"/>
      <c r="BF384" s="365">
        <v>1</v>
      </c>
      <c r="BG384" s="362">
        <v>1</v>
      </c>
      <c r="BH384" s="363"/>
      <c r="BI384" s="364"/>
      <c r="BJ384" s="365">
        <v>1</v>
      </c>
      <c r="BK384" s="362">
        <v>1</v>
      </c>
      <c r="BL384" s="363"/>
      <c r="BM384" s="364"/>
      <c r="BN384" s="365">
        <v>1</v>
      </c>
      <c r="BO384" s="362">
        <v>1</v>
      </c>
      <c r="BP384" s="363"/>
      <c r="BQ384" s="364"/>
      <c r="BR384" s="365">
        <v>1</v>
      </c>
      <c r="BS384" s="362">
        <v>1</v>
      </c>
      <c r="BT384" s="363"/>
      <c r="BU384" s="364"/>
      <c r="BV384" s="365">
        <v>1</v>
      </c>
      <c r="BW384" s="362">
        <v>1</v>
      </c>
      <c r="BX384" s="363"/>
      <c r="BY384" s="364"/>
      <c r="BZ384" s="365">
        <v>1</v>
      </c>
      <c r="CA384" s="362">
        <v>1</v>
      </c>
      <c r="CB384" s="363"/>
      <c r="CC384" s="364"/>
      <c r="CD384" s="365">
        <v>1</v>
      </c>
      <c r="CE384" s="362">
        <v>1</v>
      </c>
      <c r="CF384" s="363"/>
      <c r="CG384" s="364"/>
      <c r="CH384" s="365">
        <v>1</v>
      </c>
      <c r="CI384" s="362">
        <v>1</v>
      </c>
      <c r="CJ384" s="363"/>
      <c r="CK384" s="364"/>
      <c r="CL384" s="365">
        <v>1</v>
      </c>
      <c r="CM384" s="362">
        <v>1</v>
      </c>
      <c r="CN384" s="363"/>
      <c r="CO384" s="364"/>
      <c r="CP384" s="365">
        <v>1</v>
      </c>
      <c r="CQ384" s="362">
        <v>1</v>
      </c>
      <c r="CR384" s="363"/>
      <c r="CS384" s="364"/>
      <c r="CT384" s="365">
        <v>1</v>
      </c>
      <c r="CU384" s="362">
        <v>1</v>
      </c>
      <c r="CV384" s="363"/>
      <c r="CW384" s="364"/>
      <c r="CX384" s="365">
        <v>1</v>
      </c>
      <c r="CY384" s="362">
        <v>1</v>
      </c>
      <c r="CZ384" s="363"/>
      <c r="DA384" s="364"/>
      <c r="DB384" s="365">
        <v>1</v>
      </c>
      <c r="DC384" s="362">
        <v>1</v>
      </c>
      <c r="DD384" s="363"/>
      <c r="DE384" s="364"/>
      <c r="DF384" s="365">
        <v>1</v>
      </c>
      <c r="DG384" s="362">
        <v>1</v>
      </c>
      <c r="DH384" s="363"/>
      <c r="DI384" s="364"/>
      <c r="DJ384" s="365">
        <v>1</v>
      </c>
      <c r="DK384" s="362">
        <v>1</v>
      </c>
      <c r="DL384" s="363"/>
      <c r="DM384" s="364"/>
      <c r="DN384" s="365">
        <v>1</v>
      </c>
      <c r="DO384" s="362">
        <v>1</v>
      </c>
      <c r="DP384" s="363"/>
      <c r="DQ384" s="364"/>
      <c r="DR384" s="365">
        <v>1</v>
      </c>
      <c r="DS384" s="362">
        <v>1</v>
      </c>
      <c r="DT384" s="363"/>
      <c r="DU384" s="364"/>
      <c r="DV384" s="365">
        <v>1</v>
      </c>
      <c r="DW384" s="362">
        <v>1</v>
      </c>
      <c r="DX384" s="363"/>
      <c r="DY384" s="364"/>
      <c r="DZ384" s="421">
        <f t="shared" si="48"/>
        <v>31</v>
      </c>
      <c r="EA384" s="422">
        <f t="shared" si="49"/>
        <v>31</v>
      </c>
      <c r="EB384" s="422">
        <f t="shared" si="50"/>
        <v>0</v>
      </c>
      <c r="EC384" s="423">
        <f t="shared" si="51"/>
        <v>0</v>
      </c>
    </row>
    <row r="385" spans="1:133" ht="30" customHeight="1" thickBot="1">
      <c r="A385" s="360">
        <v>14</v>
      </c>
      <c r="B385" s="386" t="s">
        <v>2184</v>
      </c>
      <c r="C385" s="387" t="s">
        <v>2185</v>
      </c>
      <c r="D385" s="388" t="s">
        <v>2186</v>
      </c>
      <c r="E385" s="320">
        <v>6</v>
      </c>
      <c r="F385" s="365">
        <v>1</v>
      </c>
      <c r="G385" s="362">
        <v>1</v>
      </c>
      <c r="H385" s="363"/>
      <c r="I385" s="364"/>
      <c r="J385" s="365">
        <v>1</v>
      </c>
      <c r="K385" s="362">
        <v>1</v>
      </c>
      <c r="L385" s="363"/>
      <c r="M385" s="364"/>
      <c r="N385" s="365">
        <v>1</v>
      </c>
      <c r="O385" s="362">
        <v>1</v>
      </c>
      <c r="P385" s="363"/>
      <c r="Q385" s="364"/>
      <c r="R385" s="365">
        <v>1</v>
      </c>
      <c r="S385" s="362">
        <v>1</v>
      </c>
      <c r="T385" s="363"/>
      <c r="U385" s="364"/>
      <c r="V385" s="365">
        <v>1</v>
      </c>
      <c r="W385" s="362">
        <v>1</v>
      </c>
      <c r="X385" s="363"/>
      <c r="Y385" s="364"/>
      <c r="Z385" s="365">
        <v>1</v>
      </c>
      <c r="AA385" s="362">
        <v>1</v>
      </c>
      <c r="AB385" s="363"/>
      <c r="AC385" s="364"/>
      <c r="AD385" s="365">
        <v>1</v>
      </c>
      <c r="AE385" s="362">
        <v>1</v>
      </c>
      <c r="AF385" s="363"/>
      <c r="AG385" s="364"/>
      <c r="AH385" s="365">
        <v>1</v>
      </c>
      <c r="AI385" s="362">
        <v>1</v>
      </c>
      <c r="AJ385" s="363"/>
      <c r="AK385" s="364"/>
      <c r="AL385" s="365">
        <v>1</v>
      </c>
      <c r="AM385" s="362">
        <v>1</v>
      </c>
      <c r="AN385" s="363"/>
      <c r="AO385" s="364"/>
      <c r="AP385" s="365">
        <v>1</v>
      </c>
      <c r="AQ385" s="362">
        <v>1</v>
      </c>
      <c r="AR385" s="363"/>
      <c r="AS385" s="364"/>
      <c r="AT385" s="365">
        <v>1</v>
      </c>
      <c r="AU385" s="362">
        <v>1</v>
      </c>
      <c r="AV385" s="363"/>
      <c r="AW385" s="364"/>
      <c r="AX385" s="365">
        <v>1</v>
      </c>
      <c r="AY385" s="362">
        <v>1</v>
      </c>
      <c r="AZ385" s="363"/>
      <c r="BA385" s="364"/>
      <c r="BB385" s="365">
        <v>1</v>
      </c>
      <c r="BC385" s="362">
        <v>1</v>
      </c>
      <c r="BD385" s="363"/>
      <c r="BE385" s="364"/>
      <c r="BF385" s="365">
        <v>1</v>
      </c>
      <c r="BG385" s="362">
        <v>1</v>
      </c>
      <c r="BH385" s="363"/>
      <c r="BI385" s="364"/>
      <c r="BJ385" s="365">
        <v>1</v>
      </c>
      <c r="BK385" s="362">
        <v>1</v>
      </c>
      <c r="BL385" s="363"/>
      <c r="BM385" s="364"/>
      <c r="BN385" s="365">
        <v>1</v>
      </c>
      <c r="BO385" s="362">
        <v>1</v>
      </c>
      <c r="BP385" s="363"/>
      <c r="BQ385" s="364"/>
      <c r="BR385" s="365">
        <v>1</v>
      </c>
      <c r="BS385" s="362">
        <v>1</v>
      </c>
      <c r="BT385" s="363"/>
      <c r="BU385" s="364"/>
      <c r="BV385" s="365">
        <v>1</v>
      </c>
      <c r="BW385" s="362">
        <v>1</v>
      </c>
      <c r="BX385" s="363"/>
      <c r="BY385" s="364"/>
      <c r="BZ385" s="365">
        <v>1</v>
      </c>
      <c r="CA385" s="362">
        <v>1</v>
      </c>
      <c r="CB385" s="363"/>
      <c r="CC385" s="364"/>
      <c r="CD385" s="365">
        <v>1</v>
      </c>
      <c r="CE385" s="362">
        <v>1</v>
      </c>
      <c r="CF385" s="363"/>
      <c r="CG385" s="364"/>
      <c r="CH385" s="365">
        <v>1</v>
      </c>
      <c r="CI385" s="362">
        <v>1</v>
      </c>
      <c r="CJ385" s="363"/>
      <c r="CK385" s="364"/>
      <c r="CL385" s="365">
        <v>1</v>
      </c>
      <c r="CM385" s="362">
        <v>1</v>
      </c>
      <c r="CN385" s="363"/>
      <c r="CO385" s="364"/>
      <c r="CP385" s="365">
        <v>1</v>
      </c>
      <c r="CQ385" s="362">
        <v>1</v>
      </c>
      <c r="CR385" s="363"/>
      <c r="CS385" s="364"/>
      <c r="CT385" s="365">
        <v>1</v>
      </c>
      <c r="CU385" s="362">
        <v>1</v>
      </c>
      <c r="CV385" s="363"/>
      <c r="CW385" s="364"/>
      <c r="CX385" s="365">
        <v>1</v>
      </c>
      <c r="CY385" s="362">
        <v>1</v>
      </c>
      <c r="CZ385" s="363"/>
      <c r="DA385" s="364"/>
      <c r="DB385" s="365">
        <v>1</v>
      </c>
      <c r="DC385" s="362">
        <v>1</v>
      </c>
      <c r="DD385" s="363"/>
      <c r="DE385" s="364"/>
      <c r="DF385" s="365">
        <v>1</v>
      </c>
      <c r="DG385" s="362">
        <v>1</v>
      </c>
      <c r="DH385" s="363"/>
      <c r="DI385" s="364"/>
      <c r="DJ385" s="365">
        <v>1</v>
      </c>
      <c r="DK385" s="362">
        <v>1</v>
      </c>
      <c r="DL385" s="363"/>
      <c r="DM385" s="364"/>
      <c r="DN385" s="365">
        <v>1</v>
      </c>
      <c r="DO385" s="362">
        <v>1</v>
      </c>
      <c r="DP385" s="363"/>
      <c r="DQ385" s="364"/>
      <c r="DR385" s="365">
        <v>1</v>
      </c>
      <c r="DS385" s="362">
        <v>1</v>
      </c>
      <c r="DT385" s="363"/>
      <c r="DU385" s="364"/>
      <c r="DV385" s="365">
        <v>1</v>
      </c>
      <c r="DW385" s="362">
        <v>1</v>
      </c>
      <c r="DX385" s="363"/>
      <c r="DY385" s="364"/>
      <c r="DZ385" s="421">
        <f t="shared" si="48"/>
        <v>31</v>
      </c>
      <c r="EA385" s="422">
        <f t="shared" si="49"/>
        <v>31</v>
      </c>
      <c r="EB385" s="422">
        <f t="shared" si="50"/>
        <v>0</v>
      </c>
      <c r="EC385" s="423">
        <f t="shared" si="51"/>
        <v>0</v>
      </c>
    </row>
    <row r="386" spans="1:133" ht="30" customHeight="1" thickBot="1">
      <c r="A386" s="360">
        <v>15</v>
      </c>
      <c r="B386" s="386" t="s">
        <v>2187</v>
      </c>
      <c r="C386" s="387" t="s">
        <v>2188</v>
      </c>
      <c r="D386" s="388" t="s">
        <v>2189</v>
      </c>
      <c r="E386" s="320">
        <v>6</v>
      </c>
      <c r="F386" s="365">
        <v>1</v>
      </c>
      <c r="G386" s="362">
        <v>1</v>
      </c>
      <c r="H386" s="363"/>
      <c r="I386" s="364"/>
      <c r="J386" s="365">
        <v>1</v>
      </c>
      <c r="K386" s="362">
        <v>1</v>
      </c>
      <c r="L386" s="363"/>
      <c r="M386" s="364"/>
      <c r="N386" s="365">
        <v>1</v>
      </c>
      <c r="O386" s="362">
        <v>1</v>
      </c>
      <c r="P386" s="363"/>
      <c r="Q386" s="364"/>
      <c r="R386" s="365">
        <v>1</v>
      </c>
      <c r="S386" s="362">
        <v>1</v>
      </c>
      <c r="T386" s="363"/>
      <c r="U386" s="364"/>
      <c r="V386" s="365">
        <v>1</v>
      </c>
      <c r="W386" s="362">
        <v>1</v>
      </c>
      <c r="X386" s="363"/>
      <c r="Y386" s="364"/>
      <c r="Z386" s="365">
        <v>1</v>
      </c>
      <c r="AA386" s="362">
        <v>1</v>
      </c>
      <c r="AB386" s="363"/>
      <c r="AC386" s="364"/>
      <c r="AD386" s="365">
        <v>1</v>
      </c>
      <c r="AE386" s="362">
        <v>1</v>
      </c>
      <c r="AF386" s="363"/>
      <c r="AG386" s="364"/>
      <c r="AH386" s="365">
        <v>1</v>
      </c>
      <c r="AI386" s="362">
        <v>1</v>
      </c>
      <c r="AJ386" s="363"/>
      <c r="AK386" s="364"/>
      <c r="AL386" s="365">
        <v>1</v>
      </c>
      <c r="AM386" s="362">
        <v>1</v>
      </c>
      <c r="AN386" s="363"/>
      <c r="AO386" s="364"/>
      <c r="AP386" s="365">
        <v>1</v>
      </c>
      <c r="AQ386" s="362">
        <v>1</v>
      </c>
      <c r="AR386" s="363"/>
      <c r="AS386" s="364"/>
      <c r="AT386" s="365">
        <v>1</v>
      </c>
      <c r="AU386" s="362">
        <v>1</v>
      </c>
      <c r="AV386" s="363"/>
      <c r="AW386" s="364"/>
      <c r="AX386" s="365">
        <v>1</v>
      </c>
      <c r="AY386" s="362">
        <v>1</v>
      </c>
      <c r="AZ386" s="363"/>
      <c r="BA386" s="364"/>
      <c r="BB386" s="365">
        <v>1</v>
      </c>
      <c r="BC386" s="362">
        <v>1</v>
      </c>
      <c r="BD386" s="363"/>
      <c r="BE386" s="364"/>
      <c r="BF386" s="365">
        <v>1</v>
      </c>
      <c r="BG386" s="362">
        <v>1</v>
      </c>
      <c r="BH386" s="363"/>
      <c r="BI386" s="364"/>
      <c r="BJ386" s="365">
        <v>1</v>
      </c>
      <c r="BK386" s="362">
        <v>1</v>
      </c>
      <c r="BL386" s="363"/>
      <c r="BM386" s="364"/>
      <c r="BN386" s="365">
        <v>1</v>
      </c>
      <c r="BO386" s="362">
        <v>1</v>
      </c>
      <c r="BP386" s="363"/>
      <c r="BQ386" s="364"/>
      <c r="BR386" s="365">
        <v>1</v>
      </c>
      <c r="BS386" s="362">
        <v>1</v>
      </c>
      <c r="BT386" s="363"/>
      <c r="BU386" s="364"/>
      <c r="BV386" s="365">
        <v>1</v>
      </c>
      <c r="BW386" s="362">
        <v>1</v>
      </c>
      <c r="BX386" s="363"/>
      <c r="BY386" s="364"/>
      <c r="BZ386" s="365">
        <v>1</v>
      </c>
      <c r="CA386" s="362">
        <v>1</v>
      </c>
      <c r="CB386" s="363"/>
      <c r="CC386" s="364"/>
      <c r="CD386" s="365">
        <v>1</v>
      </c>
      <c r="CE386" s="362">
        <v>1</v>
      </c>
      <c r="CF386" s="363"/>
      <c r="CG386" s="364"/>
      <c r="CH386" s="365">
        <v>1</v>
      </c>
      <c r="CI386" s="362">
        <v>1</v>
      </c>
      <c r="CJ386" s="363"/>
      <c r="CK386" s="364"/>
      <c r="CL386" s="365">
        <v>1</v>
      </c>
      <c r="CM386" s="362">
        <v>1</v>
      </c>
      <c r="CN386" s="363"/>
      <c r="CO386" s="364"/>
      <c r="CP386" s="365">
        <v>1</v>
      </c>
      <c r="CQ386" s="362">
        <v>1</v>
      </c>
      <c r="CR386" s="363"/>
      <c r="CS386" s="364"/>
      <c r="CT386" s="365">
        <v>1</v>
      </c>
      <c r="CU386" s="362">
        <v>1</v>
      </c>
      <c r="CV386" s="363"/>
      <c r="CW386" s="364"/>
      <c r="CX386" s="365">
        <v>1</v>
      </c>
      <c r="CY386" s="362">
        <v>1</v>
      </c>
      <c r="CZ386" s="363"/>
      <c r="DA386" s="364"/>
      <c r="DB386" s="365">
        <v>1</v>
      </c>
      <c r="DC386" s="362">
        <v>1</v>
      </c>
      <c r="DD386" s="363"/>
      <c r="DE386" s="364"/>
      <c r="DF386" s="365">
        <v>1</v>
      </c>
      <c r="DG386" s="362">
        <v>1</v>
      </c>
      <c r="DH386" s="363"/>
      <c r="DI386" s="364"/>
      <c r="DJ386" s="365">
        <v>1</v>
      </c>
      <c r="DK386" s="362">
        <v>1</v>
      </c>
      <c r="DL386" s="363"/>
      <c r="DM386" s="364"/>
      <c r="DN386" s="365">
        <v>1</v>
      </c>
      <c r="DO386" s="362">
        <v>1</v>
      </c>
      <c r="DP386" s="363"/>
      <c r="DQ386" s="364"/>
      <c r="DR386" s="365">
        <v>1</v>
      </c>
      <c r="DS386" s="362">
        <v>1</v>
      </c>
      <c r="DT386" s="363"/>
      <c r="DU386" s="364"/>
      <c r="DV386" s="365">
        <v>1</v>
      </c>
      <c r="DW386" s="362">
        <v>1</v>
      </c>
      <c r="DX386" s="363"/>
      <c r="DY386" s="364"/>
      <c r="DZ386" s="421">
        <f t="shared" si="48"/>
        <v>31</v>
      </c>
      <c r="EA386" s="422">
        <f t="shared" si="49"/>
        <v>31</v>
      </c>
      <c r="EB386" s="422">
        <f t="shared" si="50"/>
        <v>0</v>
      </c>
      <c r="EC386" s="423">
        <f t="shared" si="51"/>
        <v>0</v>
      </c>
    </row>
    <row r="387" spans="1:133" ht="30" customHeight="1" thickBot="1">
      <c r="A387" s="360">
        <v>16</v>
      </c>
      <c r="B387" s="386" t="s">
        <v>2190</v>
      </c>
      <c r="C387" s="387" t="s">
        <v>2191</v>
      </c>
      <c r="D387" s="388" t="s">
        <v>2192</v>
      </c>
      <c r="E387" s="320">
        <v>6</v>
      </c>
      <c r="F387" s="365">
        <v>1</v>
      </c>
      <c r="G387" s="362">
        <v>1</v>
      </c>
      <c r="H387" s="363"/>
      <c r="I387" s="364"/>
      <c r="J387" s="365">
        <v>1</v>
      </c>
      <c r="K387" s="362">
        <v>1</v>
      </c>
      <c r="L387" s="363"/>
      <c r="M387" s="364"/>
      <c r="N387" s="365">
        <v>1</v>
      </c>
      <c r="O387" s="362">
        <v>1</v>
      </c>
      <c r="P387" s="363"/>
      <c r="Q387" s="364"/>
      <c r="R387" s="365">
        <v>1</v>
      </c>
      <c r="S387" s="362">
        <v>1</v>
      </c>
      <c r="T387" s="363"/>
      <c r="U387" s="364"/>
      <c r="V387" s="365">
        <v>1</v>
      </c>
      <c r="W387" s="362">
        <v>1</v>
      </c>
      <c r="X387" s="363"/>
      <c r="Y387" s="364"/>
      <c r="Z387" s="365">
        <v>1</v>
      </c>
      <c r="AA387" s="362">
        <v>1</v>
      </c>
      <c r="AB387" s="363"/>
      <c r="AC387" s="364"/>
      <c r="AD387" s="365">
        <v>1</v>
      </c>
      <c r="AE387" s="362">
        <v>1</v>
      </c>
      <c r="AF387" s="363"/>
      <c r="AG387" s="364"/>
      <c r="AH387" s="365">
        <v>1</v>
      </c>
      <c r="AI387" s="362">
        <v>1</v>
      </c>
      <c r="AJ387" s="363"/>
      <c r="AK387" s="364"/>
      <c r="AL387" s="365">
        <v>1</v>
      </c>
      <c r="AM387" s="362">
        <v>1</v>
      </c>
      <c r="AN387" s="363"/>
      <c r="AO387" s="364"/>
      <c r="AP387" s="365">
        <v>1</v>
      </c>
      <c r="AQ387" s="362">
        <v>1</v>
      </c>
      <c r="AR387" s="363"/>
      <c r="AS387" s="364"/>
      <c r="AT387" s="365">
        <v>1</v>
      </c>
      <c r="AU387" s="362">
        <v>1</v>
      </c>
      <c r="AV387" s="363"/>
      <c r="AW387" s="364"/>
      <c r="AX387" s="365">
        <v>1</v>
      </c>
      <c r="AY387" s="362">
        <v>1</v>
      </c>
      <c r="AZ387" s="363"/>
      <c r="BA387" s="364"/>
      <c r="BB387" s="365">
        <v>1</v>
      </c>
      <c r="BC387" s="362">
        <v>1</v>
      </c>
      <c r="BD387" s="363"/>
      <c r="BE387" s="364"/>
      <c r="BF387" s="365">
        <v>1</v>
      </c>
      <c r="BG387" s="362">
        <v>1</v>
      </c>
      <c r="BH387" s="363"/>
      <c r="BI387" s="364"/>
      <c r="BJ387" s="365">
        <v>1</v>
      </c>
      <c r="BK387" s="362">
        <v>1</v>
      </c>
      <c r="BL387" s="363"/>
      <c r="BM387" s="364"/>
      <c r="BN387" s="365">
        <v>1</v>
      </c>
      <c r="BO387" s="362">
        <v>1</v>
      </c>
      <c r="BP387" s="363"/>
      <c r="BQ387" s="364"/>
      <c r="BR387" s="365">
        <v>1</v>
      </c>
      <c r="BS387" s="362">
        <v>1</v>
      </c>
      <c r="BT387" s="363"/>
      <c r="BU387" s="364"/>
      <c r="BV387" s="365">
        <v>1</v>
      </c>
      <c r="BW387" s="362">
        <v>1</v>
      </c>
      <c r="BX387" s="363"/>
      <c r="BY387" s="364"/>
      <c r="BZ387" s="365">
        <v>1</v>
      </c>
      <c r="CA387" s="362">
        <v>1</v>
      </c>
      <c r="CB387" s="363"/>
      <c r="CC387" s="364"/>
      <c r="CD387" s="365">
        <v>1</v>
      </c>
      <c r="CE387" s="362">
        <v>1</v>
      </c>
      <c r="CF387" s="363"/>
      <c r="CG387" s="364"/>
      <c r="CH387" s="365">
        <v>1</v>
      </c>
      <c r="CI387" s="362">
        <v>1</v>
      </c>
      <c r="CJ387" s="363"/>
      <c r="CK387" s="364"/>
      <c r="CL387" s="365">
        <v>1</v>
      </c>
      <c r="CM387" s="362">
        <v>1</v>
      </c>
      <c r="CN387" s="363"/>
      <c r="CO387" s="364"/>
      <c r="CP387" s="365">
        <v>1</v>
      </c>
      <c r="CQ387" s="362">
        <v>1</v>
      </c>
      <c r="CR387" s="363"/>
      <c r="CS387" s="364"/>
      <c r="CT387" s="365">
        <v>1</v>
      </c>
      <c r="CU387" s="362">
        <v>1</v>
      </c>
      <c r="CV387" s="363"/>
      <c r="CW387" s="364"/>
      <c r="CX387" s="365">
        <v>1</v>
      </c>
      <c r="CY387" s="362">
        <v>1</v>
      </c>
      <c r="CZ387" s="363"/>
      <c r="DA387" s="364"/>
      <c r="DB387" s="365">
        <v>1</v>
      </c>
      <c r="DC387" s="362">
        <v>1</v>
      </c>
      <c r="DD387" s="363"/>
      <c r="DE387" s="364"/>
      <c r="DF387" s="365">
        <v>1</v>
      </c>
      <c r="DG387" s="362">
        <v>1</v>
      </c>
      <c r="DH387" s="363"/>
      <c r="DI387" s="364"/>
      <c r="DJ387" s="365">
        <v>1</v>
      </c>
      <c r="DK387" s="362">
        <v>1</v>
      </c>
      <c r="DL387" s="363"/>
      <c r="DM387" s="364"/>
      <c r="DN387" s="365">
        <v>1</v>
      </c>
      <c r="DO387" s="362">
        <v>1</v>
      </c>
      <c r="DP387" s="363"/>
      <c r="DQ387" s="364"/>
      <c r="DR387" s="365">
        <v>1</v>
      </c>
      <c r="DS387" s="362">
        <v>1</v>
      </c>
      <c r="DT387" s="363"/>
      <c r="DU387" s="364"/>
      <c r="DV387" s="365">
        <v>1</v>
      </c>
      <c r="DW387" s="362">
        <v>1</v>
      </c>
      <c r="DX387" s="363"/>
      <c r="DY387" s="364"/>
      <c r="DZ387" s="421">
        <f t="shared" si="48"/>
        <v>31</v>
      </c>
      <c r="EA387" s="422">
        <f t="shared" si="49"/>
        <v>31</v>
      </c>
      <c r="EB387" s="422">
        <f t="shared" si="50"/>
        <v>0</v>
      </c>
      <c r="EC387" s="423">
        <f t="shared" si="51"/>
        <v>0</v>
      </c>
    </row>
    <row r="388" spans="1:133" ht="30" customHeight="1" thickBot="1">
      <c r="A388" s="360">
        <v>17</v>
      </c>
      <c r="B388" s="386" t="s">
        <v>2193</v>
      </c>
      <c r="C388" s="387" t="s">
        <v>2194</v>
      </c>
      <c r="D388" s="388" t="s">
        <v>2195</v>
      </c>
      <c r="E388" s="320">
        <v>6</v>
      </c>
      <c r="F388" s="365">
        <v>1</v>
      </c>
      <c r="G388" s="362">
        <v>1</v>
      </c>
      <c r="H388" s="363"/>
      <c r="I388" s="364"/>
      <c r="J388" s="365">
        <v>1</v>
      </c>
      <c r="K388" s="362">
        <v>1</v>
      </c>
      <c r="L388" s="363"/>
      <c r="M388" s="364"/>
      <c r="N388" s="365">
        <v>1</v>
      </c>
      <c r="O388" s="362">
        <v>1</v>
      </c>
      <c r="P388" s="363"/>
      <c r="Q388" s="364"/>
      <c r="R388" s="365">
        <v>1</v>
      </c>
      <c r="S388" s="362">
        <v>1</v>
      </c>
      <c r="T388" s="363"/>
      <c r="U388" s="364"/>
      <c r="V388" s="365">
        <v>1</v>
      </c>
      <c r="W388" s="362">
        <v>1</v>
      </c>
      <c r="X388" s="363"/>
      <c r="Y388" s="364"/>
      <c r="Z388" s="365">
        <v>1</v>
      </c>
      <c r="AA388" s="362">
        <v>1</v>
      </c>
      <c r="AB388" s="363"/>
      <c r="AC388" s="364"/>
      <c r="AD388" s="365">
        <v>1</v>
      </c>
      <c r="AE388" s="362">
        <v>1</v>
      </c>
      <c r="AF388" s="363"/>
      <c r="AG388" s="364"/>
      <c r="AH388" s="365">
        <v>1</v>
      </c>
      <c r="AI388" s="362">
        <v>1</v>
      </c>
      <c r="AJ388" s="363"/>
      <c r="AK388" s="364"/>
      <c r="AL388" s="365">
        <v>1</v>
      </c>
      <c r="AM388" s="362">
        <v>1</v>
      </c>
      <c r="AN388" s="363"/>
      <c r="AO388" s="364"/>
      <c r="AP388" s="365">
        <v>1</v>
      </c>
      <c r="AQ388" s="362">
        <v>1</v>
      </c>
      <c r="AR388" s="363"/>
      <c r="AS388" s="364"/>
      <c r="AT388" s="365">
        <v>1</v>
      </c>
      <c r="AU388" s="362">
        <v>1</v>
      </c>
      <c r="AV388" s="363"/>
      <c r="AW388" s="364"/>
      <c r="AX388" s="365">
        <v>1</v>
      </c>
      <c r="AY388" s="362">
        <v>1</v>
      </c>
      <c r="AZ388" s="363"/>
      <c r="BA388" s="364"/>
      <c r="BB388" s="365">
        <v>1</v>
      </c>
      <c r="BC388" s="362">
        <v>1</v>
      </c>
      <c r="BD388" s="363"/>
      <c r="BE388" s="364"/>
      <c r="BF388" s="365">
        <v>1</v>
      </c>
      <c r="BG388" s="362">
        <v>1</v>
      </c>
      <c r="BH388" s="363"/>
      <c r="BI388" s="364"/>
      <c r="BJ388" s="365">
        <v>1</v>
      </c>
      <c r="BK388" s="362">
        <v>1</v>
      </c>
      <c r="BL388" s="363"/>
      <c r="BM388" s="364"/>
      <c r="BN388" s="365">
        <v>1</v>
      </c>
      <c r="BO388" s="362">
        <v>1</v>
      </c>
      <c r="BP388" s="363"/>
      <c r="BQ388" s="364"/>
      <c r="BR388" s="365">
        <v>1</v>
      </c>
      <c r="BS388" s="362">
        <v>1</v>
      </c>
      <c r="BT388" s="363"/>
      <c r="BU388" s="364"/>
      <c r="BV388" s="365">
        <v>1</v>
      </c>
      <c r="BW388" s="362">
        <v>1</v>
      </c>
      <c r="BX388" s="363"/>
      <c r="BY388" s="364"/>
      <c r="BZ388" s="365">
        <v>1</v>
      </c>
      <c r="CA388" s="362">
        <v>1</v>
      </c>
      <c r="CB388" s="363"/>
      <c r="CC388" s="364"/>
      <c r="CD388" s="365">
        <v>1</v>
      </c>
      <c r="CE388" s="362">
        <v>1</v>
      </c>
      <c r="CF388" s="363"/>
      <c r="CG388" s="364"/>
      <c r="CH388" s="365">
        <v>1</v>
      </c>
      <c r="CI388" s="362">
        <v>1</v>
      </c>
      <c r="CJ388" s="363"/>
      <c r="CK388" s="364"/>
      <c r="CL388" s="365">
        <v>1</v>
      </c>
      <c r="CM388" s="362">
        <v>1</v>
      </c>
      <c r="CN388" s="363"/>
      <c r="CO388" s="364"/>
      <c r="CP388" s="365">
        <v>1</v>
      </c>
      <c r="CQ388" s="362">
        <v>1</v>
      </c>
      <c r="CR388" s="363"/>
      <c r="CS388" s="364"/>
      <c r="CT388" s="365">
        <v>1</v>
      </c>
      <c r="CU388" s="362">
        <v>1</v>
      </c>
      <c r="CV388" s="363"/>
      <c r="CW388" s="364"/>
      <c r="CX388" s="365">
        <v>1</v>
      </c>
      <c r="CY388" s="362">
        <v>1</v>
      </c>
      <c r="CZ388" s="363"/>
      <c r="DA388" s="364"/>
      <c r="DB388" s="365">
        <v>1</v>
      </c>
      <c r="DC388" s="362">
        <v>1</v>
      </c>
      <c r="DD388" s="363"/>
      <c r="DE388" s="364"/>
      <c r="DF388" s="365">
        <v>1</v>
      </c>
      <c r="DG388" s="362">
        <v>1</v>
      </c>
      <c r="DH388" s="363"/>
      <c r="DI388" s="364"/>
      <c r="DJ388" s="365">
        <v>1</v>
      </c>
      <c r="DK388" s="362">
        <v>1</v>
      </c>
      <c r="DL388" s="363"/>
      <c r="DM388" s="364"/>
      <c r="DN388" s="365">
        <v>1</v>
      </c>
      <c r="DO388" s="362">
        <v>1</v>
      </c>
      <c r="DP388" s="363"/>
      <c r="DQ388" s="364"/>
      <c r="DR388" s="365">
        <v>1</v>
      </c>
      <c r="DS388" s="362">
        <v>1</v>
      </c>
      <c r="DT388" s="363"/>
      <c r="DU388" s="364"/>
      <c r="DV388" s="365">
        <v>1</v>
      </c>
      <c r="DW388" s="362">
        <v>1</v>
      </c>
      <c r="DX388" s="363"/>
      <c r="DY388" s="364"/>
      <c r="DZ388" s="421">
        <f t="shared" si="48"/>
        <v>31</v>
      </c>
      <c r="EA388" s="422">
        <f t="shared" si="49"/>
        <v>31</v>
      </c>
      <c r="EB388" s="422">
        <f t="shared" si="50"/>
        <v>0</v>
      </c>
      <c r="EC388" s="423">
        <f t="shared" si="51"/>
        <v>0</v>
      </c>
    </row>
    <row r="389" spans="1:133" ht="30" customHeight="1" thickBot="1">
      <c r="A389" s="360">
        <v>18</v>
      </c>
      <c r="B389" s="386" t="s">
        <v>2196</v>
      </c>
      <c r="C389" s="387" t="s">
        <v>2197</v>
      </c>
      <c r="D389" s="388" t="s">
        <v>2198</v>
      </c>
      <c r="E389" s="320">
        <v>6</v>
      </c>
      <c r="F389" s="365">
        <v>1</v>
      </c>
      <c r="G389" s="362">
        <v>1</v>
      </c>
      <c r="H389" s="363"/>
      <c r="I389" s="364"/>
      <c r="J389" s="365">
        <v>1</v>
      </c>
      <c r="K389" s="362">
        <v>1</v>
      </c>
      <c r="L389" s="363"/>
      <c r="M389" s="364"/>
      <c r="N389" s="365">
        <v>1</v>
      </c>
      <c r="O389" s="362">
        <v>1</v>
      </c>
      <c r="P389" s="363"/>
      <c r="Q389" s="364"/>
      <c r="R389" s="365">
        <v>1</v>
      </c>
      <c r="S389" s="362">
        <v>1</v>
      </c>
      <c r="T389" s="363"/>
      <c r="U389" s="364"/>
      <c r="V389" s="365">
        <v>1</v>
      </c>
      <c r="W389" s="362">
        <v>1</v>
      </c>
      <c r="X389" s="363"/>
      <c r="Y389" s="364"/>
      <c r="Z389" s="365">
        <v>1</v>
      </c>
      <c r="AA389" s="362">
        <v>1</v>
      </c>
      <c r="AB389" s="363"/>
      <c r="AC389" s="364"/>
      <c r="AD389" s="365">
        <v>1</v>
      </c>
      <c r="AE389" s="362">
        <v>1</v>
      </c>
      <c r="AF389" s="363"/>
      <c r="AG389" s="364"/>
      <c r="AH389" s="365">
        <v>1</v>
      </c>
      <c r="AI389" s="362">
        <v>1</v>
      </c>
      <c r="AJ389" s="363"/>
      <c r="AK389" s="364"/>
      <c r="AL389" s="365">
        <v>1</v>
      </c>
      <c r="AM389" s="362">
        <v>1</v>
      </c>
      <c r="AN389" s="363"/>
      <c r="AO389" s="364"/>
      <c r="AP389" s="365">
        <v>1</v>
      </c>
      <c r="AQ389" s="362">
        <v>1</v>
      </c>
      <c r="AR389" s="363"/>
      <c r="AS389" s="364"/>
      <c r="AT389" s="365">
        <v>1</v>
      </c>
      <c r="AU389" s="362">
        <v>1</v>
      </c>
      <c r="AV389" s="363"/>
      <c r="AW389" s="364"/>
      <c r="AX389" s="365">
        <v>1</v>
      </c>
      <c r="AY389" s="362">
        <v>1</v>
      </c>
      <c r="AZ389" s="363"/>
      <c r="BA389" s="364"/>
      <c r="BB389" s="365">
        <v>1</v>
      </c>
      <c r="BC389" s="362">
        <v>1</v>
      </c>
      <c r="BD389" s="363"/>
      <c r="BE389" s="364"/>
      <c r="BF389" s="365">
        <v>1</v>
      </c>
      <c r="BG389" s="362">
        <v>1</v>
      </c>
      <c r="BH389" s="363"/>
      <c r="BI389" s="364"/>
      <c r="BJ389" s="365">
        <v>1</v>
      </c>
      <c r="BK389" s="362">
        <v>1</v>
      </c>
      <c r="BL389" s="363"/>
      <c r="BM389" s="364"/>
      <c r="BN389" s="365">
        <v>1</v>
      </c>
      <c r="BO389" s="362">
        <v>1</v>
      </c>
      <c r="BP389" s="363"/>
      <c r="BQ389" s="364"/>
      <c r="BR389" s="365">
        <v>1</v>
      </c>
      <c r="BS389" s="362">
        <v>1</v>
      </c>
      <c r="BT389" s="363"/>
      <c r="BU389" s="364"/>
      <c r="BV389" s="365">
        <v>1</v>
      </c>
      <c r="BW389" s="362">
        <v>1</v>
      </c>
      <c r="BX389" s="363"/>
      <c r="BY389" s="364"/>
      <c r="BZ389" s="365">
        <v>1</v>
      </c>
      <c r="CA389" s="362">
        <v>1</v>
      </c>
      <c r="CB389" s="363"/>
      <c r="CC389" s="364"/>
      <c r="CD389" s="365">
        <v>1</v>
      </c>
      <c r="CE389" s="362">
        <v>1</v>
      </c>
      <c r="CF389" s="363"/>
      <c r="CG389" s="364"/>
      <c r="CH389" s="365">
        <v>1</v>
      </c>
      <c r="CI389" s="362">
        <v>1</v>
      </c>
      <c r="CJ389" s="363"/>
      <c r="CK389" s="364"/>
      <c r="CL389" s="365">
        <v>1</v>
      </c>
      <c r="CM389" s="362">
        <v>1</v>
      </c>
      <c r="CN389" s="363"/>
      <c r="CO389" s="364"/>
      <c r="CP389" s="365">
        <v>1</v>
      </c>
      <c r="CQ389" s="362">
        <v>1</v>
      </c>
      <c r="CR389" s="363"/>
      <c r="CS389" s="364"/>
      <c r="CT389" s="365">
        <v>1</v>
      </c>
      <c r="CU389" s="362">
        <v>1</v>
      </c>
      <c r="CV389" s="363"/>
      <c r="CW389" s="364"/>
      <c r="CX389" s="365">
        <v>1</v>
      </c>
      <c r="CY389" s="362">
        <v>1</v>
      </c>
      <c r="CZ389" s="363"/>
      <c r="DA389" s="364"/>
      <c r="DB389" s="365">
        <v>1</v>
      </c>
      <c r="DC389" s="362">
        <v>1</v>
      </c>
      <c r="DD389" s="363"/>
      <c r="DE389" s="364"/>
      <c r="DF389" s="365">
        <v>1</v>
      </c>
      <c r="DG389" s="362">
        <v>1</v>
      </c>
      <c r="DH389" s="363"/>
      <c r="DI389" s="364"/>
      <c r="DJ389" s="365">
        <v>1</v>
      </c>
      <c r="DK389" s="362">
        <v>1</v>
      </c>
      <c r="DL389" s="363"/>
      <c r="DM389" s="364"/>
      <c r="DN389" s="365">
        <v>1</v>
      </c>
      <c r="DO389" s="362">
        <v>1</v>
      </c>
      <c r="DP389" s="363"/>
      <c r="DQ389" s="364"/>
      <c r="DR389" s="365">
        <v>1</v>
      </c>
      <c r="DS389" s="362">
        <v>1</v>
      </c>
      <c r="DT389" s="363"/>
      <c r="DU389" s="364"/>
      <c r="DV389" s="365">
        <v>1</v>
      </c>
      <c r="DW389" s="362">
        <v>1</v>
      </c>
      <c r="DX389" s="363"/>
      <c r="DY389" s="364"/>
      <c r="DZ389" s="421">
        <f t="shared" si="48"/>
        <v>31</v>
      </c>
      <c r="EA389" s="422">
        <f t="shared" si="49"/>
        <v>31</v>
      </c>
      <c r="EB389" s="422">
        <f t="shared" si="50"/>
        <v>0</v>
      </c>
      <c r="EC389" s="423">
        <f t="shared" si="51"/>
        <v>0</v>
      </c>
    </row>
    <row r="390" spans="1:133" ht="30" customHeight="1" thickBot="1">
      <c r="A390" s="360">
        <v>19</v>
      </c>
      <c r="B390" s="386" t="s">
        <v>2199</v>
      </c>
      <c r="C390" s="387" t="s">
        <v>2200</v>
      </c>
      <c r="D390" s="388" t="s">
        <v>2201</v>
      </c>
      <c r="E390" s="320">
        <v>6</v>
      </c>
      <c r="F390" s="365">
        <v>1</v>
      </c>
      <c r="G390" s="362">
        <v>1</v>
      </c>
      <c r="H390" s="363"/>
      <c r="I390" s="364"/>
      <c r="J390" s="365">
        <v>1</v>
      </c>
      <c r="K390" s="362">
        <v>1</v>
      </c>
      <c r="L390" s="363"/>
      <c r="M390" s="364"/>
      <c r="N390" s="365">
        <v>1</v>
      </c>
      <c r="O390" s="362">
        <v>1</v>
      </c>
      <c r="P390" s="363"/>
      <c r="Q390" s="364"/>
      <c r="R390" s="365">
        <v>1</v>
      </c>
      <c r="S390" s="362">
        <v>1</v>
      </c>
      <c r="T390" s="363"/>
      <c r="U390" s="364"/>
      <c r="V390" s="365">
        <v>1</v>
      </c>
      <c r="W390" s="362">
        <v>1</v>
      </c>
      <c r="X390" s="363"/>
      <c r="Y390" s="364"/>
      <c r="Z390" s="365">
        <v>1</v>
      </c>
      <c r="AA390" s="362">
        <v>1</v>
      </c>
      <c r="AB390" s="363"/>
      <c r="AC390" s="364"/>
      <c r="AD390" s="365">
        <v>1</v>
      </c>
      <c r="AE390" s="362">
        <v>1</v>
      </c>
      <c r="AF390" s="363"/>
      <c r="AG390" s="364"/>
      <c r="AH390" s="365">
        <v>1</v>
      </c>
      <c r="AI390" s="362">
        <v>1</v>
      </c>
      <c r="AJ390" s="363"/>
      <c r="AK390" s="364"/>
      <c r="AL390" s="365">
        <v>1</v>
      </c>
      <c r="AM390" s="362">
        <v>1</v>
      </c>
      <c r="AN390" s="363"/>
      <c r="AO390" s="364"/>
      <c r="AP390" s="365">
        <v>1</v>
      </c>
      <c r="AQ390" s="362">
        <v>1</v>
      </c>
      <c r="AR390" s="363"/>
      <c r="AS390" s="364"/>
      <c r="AT390" s="365">
        <v>1</v>
      </c>
      <c r="AU390" s="362">
        <v>1</v>
      </c>
      <c r="AV390" s="363"/>
      <c r="AW390" s="364"/>
      <c r="AX390" s="365">
        <v>1</v>
      </c>
      <c r="AY390" s="362">
        <v>1</v>
      </c>
      <c r="AZ390" s="363"/>
      <c r="BA390" s="364"/>
      <c r="BB390" s="365">
        <v>1</v>
      </c>
      <c r="BC390" s="362">
        <v>1</v>
      </c>
      <c r="BD390" s="363"/>
      <c r="BE390" s="364"/>
      <c r="BF390" s="365">
        <v>1</v>
      </c>
      <c r="BG390" s="362">
        <v>1</v>
      </c>
      <c r="BH390" s="363"/>
      <c r="BI390" s="364"/>
      <c r="BJ390" s="365">
        <v>1</v>
      </c>
      <c r="BK390" s="362">
        <v>1</v>
      </c>
      <c r="BL390" s="363"/>
      <c r="BM390" s="364"/>
      <c r="BN390" s="365">
        <v>1</v>
      </c>
      <c r="BO390" s="362">
        <v>1</v>
      </c>
      <c r="BP390" s="363"/>
      <c r="BQ390" s="364"/>
      <c r="BR390" s="365">
        <v>1</v>
      </c>
      <c r="BS390" s="362">
        <v>1</v>
      </c>
      <c r="BT390" s="363"/>
      <c r="BU390" s="364"/>
      <c r="BV390" s="365">
        <v>1</v>
      </c>
      <c r="BW390" s="362">
        <v>1</v>
      </c>
      <c r="BX390" s="363"/>
      <c r="BY390" s="364"/>
      <c r="BZ390" s="365">
        <v>1</v>
      </c>
      <c r="CA390" s="362">
        <v>1</v>
      </c>
      <c r="CB390" s="363"/>
      <c r="CC390" s="364"/>
      <c r="CD390" s="365">
        <v>1</v>
      </c>
      <c r="CE390" s="362">
        <v>1</v>
      </c>
      <c r="CF390" s="363"/>
      <c r="CG390" s="364"/>
      <c r="CH390" s="365">
        <v>1</v>
      </c>
      <c r="CI390" s="362">
        <v>1</v>
      </c>
      <c r="CJ390" s="363"/>
      <c r="CK390" s="364"/>
      <c r="CL390" s="365">
        <v>1</v>
      </c>
      <c r="CM390" s="362">
        <v>1</v>
      </c>
      <c r="CN390" s="363"/>
      <c r="CO390" s="364"/>
      <c r="CP390" s="365">
        <v>1</v>
      </c>
      <c r="CQ390" s="362">
        <v>1</v>
      </c>
      <c r="CR390" s="363"/>
      <c r="CS390" s="364"/>
      <c r="CT390" s="365">
        <v>1</v>
      </c>
      <c r="CU390" s="362">
        <v>1</v>
      </c>
      <c r="CV390" s="363"/>
      <c r="CW390" s="364"/>
      <c r="CX390" s="365">
        <v>1</v>
      </c>
      <c r="CY390" s="362">
        <v>1</v>
      </c>
      <c r="CZ390" s="363"/>
      <c r="DA390" s="364"/>
      <c r="DB390" s="365">
        <v>1</v>
      </c>
      <c r="DC390" s="362">
        <v>1</v>
      </c>
      <c r="DD390" s="363"/>
      <c r="DE390" s="364"/>
      <c r="DF390" s="365">
        <v>1</v>
      </c>
      <c r="DG390" s="362">
        <v>1</v>
      </c>
      <c r="DH390" s="363"/>
      <c r="DI390" s="364"/>
      <c r="DJ390" s="365">
        <v>1</v>
      </c>
      <c r="DK390" s="362">
        <v>1</v>
      </c>
      <c r="DL390" s="363"/>
      <c r="DM390" s="364"/>
      <c r="DN390" s="365">
        <v>1</v>
      </c>
      <c r="DO390" s="362">
        <v>1</v>
      </c>
      <c r="DP390" s="363"/>
      <c r="DQ390" s="364"/>
      <c r="DR390" s="365">
        <v>1</v>
      </c>
      <c r="DS390" s="362">
        <v>1</v>
      </c>
      <c r="DT390" s="363"/>
      <c r="DU390" s="364"/>
      <c r="DV390" s="365">
        <v>1</v>
      </c>
      <c r="DW390" s="362">
        <v>1</v>
      </c>
      <c r="DX390" s="363"/>
      <c r="DY390" s="364"/>
      <c r="DZ390" s="421">
        <f t="shared" si="48"/>
        <v>31</v>
      </c>
      <c r="EA390" s="422">
        <f t="shared" si="49"/>
        <v>31</v>
      </c>
      <c r="EB390" s="422">
        <f t="shared" si="50"/>
        <v>0</v>
      </c>
      <c r="EC390" s="423">
        <f t="shared" si="51"/>
        <v>0</v>
      </c>
    </row>
    <row r="391" spans="1:133" ht="30" customHeight="1" thickBot="1">
      <c r="A391" s="360">
        <v>20</v>
      </c>
      <c r="B391" s="386" t="s">
        <v>2202</v>
      </c>
      <c r="C391" s="387" t="s">
        <v>2203</v>
      </c>
      <c r="D391" s="388" t="s">
        <v>2204</v>
      </c>
      <c r="E391" s="320">
        <v>6</v>
      </c>
      <c r="F391" s="365">
        <v>1</v>
      </c>
      <c r="G391" s="362">
        <v>1</v>
      </c>
      <c r="H391" s="363"/>
      <c r="I391" s="364"/>
      <c r="J391" s="365">
        <v>1</v>
      </c>
      <c r="K391" s="362">
        <v>1</v>
      </c>
      <c r="L391" s="363"/>
      <c r="M391" s="364"/>
      <c r="N391" s="365">
        <v>1</v>
      </c>
      <c r="O391" s="362">
        <v>1</v>
      </c>
      <c r="P391" s="363"/>
      <c r="Q391" s="364"/>
      <c r="R391" s="365">
        <v>1</v>
      </c>
      <c r="S391" s="362">
        <v>1</v>
      </c>
      <c r="T391" s="363"/>
      <c r="U391" s="364"/>
      <c r="V391" s="365">
        <v>1</v>
      </c>
      <c r="W391" s="362">
        <v>1</v>
      </c>
      <c r="X391" s="363"/>
      <c r="Y391" s="364"/>
      <c r="Z391" s="365">
        <v>1</v>
      </c>
      <c r="AA391" s="362">
        <v>1</v>
      </c>
      <c r="AB391" s="363"/>
      <c r="AC391" s="364"/>
      <c r="AD391" s="365">
        <v>1</v>
      </c>
      <c r="AE391" s="362">
        <v>1</v>
      </c>
      <c r="AF391" s="363"/>
      <c r="AG391" s="364"/>
      <c r="AH391" s="365">
        <v>1</v>
      </c>
      <c r="AI391" s="362">
        <v>1</v>
      </c>
      <c r="AJ391" s="363"/>
      <c r="AK391" s="364"/>
      <c r="AL391" s="365">
        <v>1</v>
      </c>
      <c r="AM391" s="362">
        <v>1</v>
      </c>
      <c r="AN391" s="363"/>
      <c r="AO391" s="364"/>
      <c r="AP391" s="365">
        <v>1</v>
      </c>
      <c r="AQ391" s="362">
        <v>1</v>
      </c>
      <c r="AR391" s="363"/>
      <c r="AS391" s="364"/>
      <c r="AT391" s="365">
        <v>1</v>
      </c>
      <c r="AU391" s="362">
        <v>1</v>
      </c>
      <c r="AV391" s="363"/>
      <c r="AW391" s="364"/>
      <c r="AX391" s="365">
        <v>1</v>
      </c>
      <c r="AY391" s="362">
        <v>1</v>
      </c>
      <c r="AZ391" s="363"/>
      <c r="BA391" s="364"/>
      <c r="BB391" s="365">
        <v>1</v>
      </c>
      <c r="BC391" s="362">
        <v>1</v>
      </c>
      <c r="BD391" s="363"/>
      <c r="BE391" s="364"/>
      <c r="BF391" s="365">
        <v>1</v>
      </c>
      <c r="BG391" s="362">
        <v>1</v>
      </c>
      <c r="BH391" s="363"/>
      <c r="BI391" s="364"/>
      <c r="BJ391" s="365">
        <v>1</v>
      </c>
      <c r="BK391" s="362">
        <v>1</v>
      </c>
      <c r="BL391" s="363"/>
      <c r="BM391" s="364"/>
      <c r="BN391" s="365">
        <v>1</v>
      </c>
      <c r="BO391" s="362">
        <v>1</v>
      </c>
      <c r="BP391" s="363"/>
      <c r="BQ391" s="364"/>
      <c r="BR391" s="365">
        <v>1</v>
      </c>
      <c r="BS391" s="362">
        <v>1</v>
      </c>
      <c r="BT391" s="363"/>
      <c r="BU391" s="364"/>
      <c r="BV391" s="365">
        <v>1</v>
      </c>
      <c r="BW391" s="362">
        <v>1</v>
      </c>
      <c r="BX391" s="363"/>
      <c r="BY391" s="364"/>
      <c r="BZ391" s="365">
        <v>1</v>
      </c>
      <c r="CA391" s="362">
        <v>1</v>
      </c>
      <c r="CB391" s="363"/>
      <c r="CC391" s="364"/>
      <c r="CD391" s="365">
        <v>1</v>
      </c>
      <c r="CE391" s="362">
        <v>1</v>
      </c>
      <c r="CF391" s="363"/>
      <c r="CG391" s="364"/>
      <c r="CH391" s="365">
        <v>1</v>
      </c>
      <c r="CI391" s="362">
        <v>1</v>
      </c>
      <c r="CJ391" s="363"/>
      <c r="CK391" s="364"/>
      <c r="CL391" s="365">
        <v>1</v>
      </c>
      <c r="CM391" s="362">
        <v>1</v>
      </c>
      <c r="CN391" s="363"/>
      <c r="CO391" s="364"/>
      <c r="CP391" s="365">
        <v>1</v>
      </c>
      <c r="CQ391" s="362">
        <v>1</v>
      </c>
      <c r="CR391" s="363"/>
      <c r="CS391" s="364"/>
      <c r="CT391" s="365">
        <v>1</v>
      </c>
      <c r="CU391" s="362">
        <v>1</v>
      </c>
      <c r="CV391" s="363"/>
      <c r="CW391" s="364"/>
      <c r="CX391" s="365">
        <v>1</v>
      </c>
      <c r="CY391" s="362">
        <v>1</v>
      </c>
      <c r="CZ391" s="363"/>
      <c r="DA391" s="364"/>
      <c r="DB391" s="365">
        <v>1</v>
      </c>
      <c r="DC391" s="362">
        <v>1</v>
      </c>
      <c r="DD391" s="363"/>
      <c r="DE391" s="364"/>
      <c r="DF391" s="365">
        <v>1</v>
      </c>
      <c r="DG391" s="362">
        <v>1</v>
      </c>
      <c r="DH391" s="363"/>
      <c r="DI391" s="364"/>
      <c r="DJ391" s="365">
        <v>1</v>
      </c>
      <c r="DK391" s="362">
        <v>1</v>
      </c>
      <c r="DL391" s="363"/>
      <c r="DM391" s="364"/>
      <c r="DN391" s="365">
        <v>1</v>
      </c>
      <c r="DO391" s="362">
        <v>1</v>
      </c>
      <c r="DP391" s="363"/>
      <c r="DQ391" s="364"/>
      <c r="DR391" s="365">
        <v>1</v>
      </c>
      <c r="DS391" s="362">
        <v>1</v>
      </c>
      <c r="DT391" s="363"/>
      <c r="DU391" s="364"/>
      <c r="DV391" s="365">
        <v>1</v>
      </c>
      <c r="DW391" s="362">
        <v>1</v>
      </c>
      <c r="DX391" s="363"/>
      <c r="DY391" s="364"/>
      <c r="DZ391" s="421">
        <f t="shared" si="48"/>
        <v>31</v>
      </c>
      <c r="EA391" s="422">
        <f t="shared" si="49"/>
        <v>31</v>
      </c>
      <c r="EB391" s="422">
        <f t="shared" si="50"/>
        <v>0</v>
      </c>
      <c r="EC391" s="423">
        <f t="shared" si="51"/>
        <v>0</v>
      </c>
    </row>
    <row r="392" spans="1:133" ht="30" customHeight="1" thickBot="1">
      <c r="A392" s="360">
        <v>21</v>
      </c>
      <c r="B392" s="386" t="s">
        <v>2205</v>
      </c>
      <c r="C392" s="387" t="s">
        <v>2206</v>
      </c>
      <c r="D392" s="388" t="s">
        <v>2207</v>
      </c>
      <c r="E392" s="320">
        <v>6</v>
      </c>
      <c r="F392" s="365">
        <v>1</v>
      </c>
      <c r="G392" s="362">
        <v>1</v>
      </c>
      <c r="H392" s="363"/>
      <c r="I392" s="364"/>
      <c r="J392" s="365">
        <v>1</v>
      </c>
      <c r="K392" s="362">
        <v>1</v>
      </c>
      <c r="L392" s="363"/>
      <c r="M392" s="364"/>
      <c r="N392" s="365">
        <v>1</v>
      </c>
      <c r="O392" s="362">
        <v>1</v>
      </c>
      <c r="P392" s="363"/>
      <c r="Q392" s="364"/>
      <c r="R392" s="365">
        <v>1</v>
      </c>
      <c r="S392" s="362">
        <v>1</v>
      </c>
      <c r="T392" s="363"/>
      <c r="U392" s="364"/>
      <c r="V392" s="365">
        <v>1</v>
      </c>
      <c r="W392" s="362">
        <v>1</v>
      </c>
      <c r="X392" s="363"/>
      <c r="Y392" s="364"/>
      <c r="Z392" s="365">
        <v>1</v>
      </c>
      <c r="AA392" s="362">
        <v>1</v>
      </c>
      <c r="AB392" s="363"/>
      <c r="AC392" s="364"/>
      <c r="AD392" s="365">
        <v>1</v>
      </c>
      <c r="AE392" s="362">
        <v>1</v>
      </c>
      <c r="AF392" s="363"/>
      <c r="AG392" s="364"/>
      <c r="AH392" s="365">
        <v>1</v>
      </c>
      <c r="AI392" s="362">
        <v>1</v>
      </c>
      <c r="AJ392" s="363"/>
      <c r="AK392" s="364"/>
      <c r="AL392" s="365">
        <v>1</v>
      </c>
      <c r="AM392" s="362">
        <v>1</v>
      </c>
      <c r="AN392" s="363"/>
      <c r="AO392" s="364"/>
      <c r="AP392" s="365">
        <v>1</v>
      </c>
      <c r="AQ392" s="362">
        <v>1</v>
      </c>
      <c r="AR392" s="363"/>
      <c r="AS392" s="364"/>
      <c r="AT392" s="365">
        <v>1</v>
      </c>
      <c r="AU392" s="362">
        <v>1</v>
      </c>
      <c r="AV392" s="363"/>
      <c r="AW392" s="364"/>
      <c r="AX392" s="365">
        <v>1</v>
      </c>
      <c r="AY392" s="362">
        <v>1</v>
      </c>
      <c r="AZ392" s="363"/>
      <c r="BA392" s="364"/>
      <c r="BB392" s="365">
        <v>1</v>
      </c>
      <c r="BC392" s="362">
        <v>1</v>
      </c>
      <c r="BD392" s="363"/>
      <c r="BE392" s="364"/>
      <c r="BF392" s="365">
        <v>1</v>
      </c>
      <c r="BG392" s="362">
        <v>1</v>
      </c>
      <c r="BH392" s="363"/>
      <c r="BI392" s="364"/>
      <c r="BJ392" s="365">
        <v>1</v>
      </c>
      <c r="BK392" s="362">
        <v>1</v>
      </c>
      <c r="BL392" s="363"/>
      <c r="BM392" s="364"/>
      <c r="BN392" s="365">
        <v>1</v>
      </c>
      <c r="BO392" s="362">
        <v>1</v>
      </c>
      <c r="BP392" s="363"/>
      <c r="BQ392" s="364"/>
      <c r="BR392" s="365">
        <v>1</v>
      </c>
      <c r="BS392" s="362">
        <v>1</v>
      </c>
      <c r="BT392" s="363"/>
      <c r="BU392" s="364"/>
      <c r="BV392" s="365">
        <v>1</v>
      </c>
      <c r="BW392" s="362">
        <v>1</v>
      </c>
      <c r="BX392" s="363"/>
      <c r="BY392" s="364"/>
      <c r="BZ392" s="365">
        <v>1</v>
      </c>
      <c r="CA392" s="362">
        <v>1</v>
      </c>
      <c r="CB392" s="363"/>
      <c r="CC392" s="364"/>
      <c r="CD392" s="365">
        <v>1</v>
      </c>
      <c r="CE392" s="362">
        <v>1</v>
      </c>
      <c r="CF392" s="363"/>
      <c r="CG392" s="364"/>
      <c r="CH392" s="365">
        <v>1</v>
      </c>
      <c r="CI392" s="362">
        <v>1</v>
      </c>
      <c r="CJ392" s="363"/>
      <c r="CK392" s="364"/>
      <c r="CL392" s="365">
        <v>1</v>
      </c>
      <c r="CM392" s="362">
        <v>1</v>
      </c>
      <c r="CN392" s="363"/>
      <c r="CO392" s="364"/>
      <c r="CP392" s="365">
        <v>1</v>
      </c>
      <c r="CQ392" s="362">
        <v>1</v>
      </c>
      <c r="CR392" s="363"/>
      <c r="CS392" s="364"/>
      <c r="CT392" s="365">
        <v>1</v>
      </c>
      <c r="CU392" s="362">
        <v>1</v>
      </c>
      <c r="CV392" s="363"/>
      <c r="CW392" s="364"/>
      <c r="CX392" s="365">
        <v>1</v>
      </c>
      <c r="CY392" s="362">
        <v>1</v>
      </c>
      <c r="CZ392" s="363"/>
      <c r="DA392" s="364"/>
      <c r="DB392" s="365">
        <v>1</v>
      </c>
      <c r="DC392" s="362">
        <v>1</v>
      </c>
      <c r="DD392" s="363"/>
      <c r="DE392" s="364"/>
      <c r="DF392" s="365">
        <v>1</v>
      </c>
      <c r="DG392" s="362">
        <v>1</v>
      </c>
      <c r="DH392" s="363"/>
      <c r="DI392" s="364"/>
      <c r="DJ392" s="365">
        <v>1</v>
      </c>
      <c r="DK392" s="362">
        <v>1</v>
      </c>
      <c r="DL392" s="363"/>
      <c r="DM392" s="364"/>
      <c r="DN392" s="365">
        <v>1</v>
      </c>
      <c r="DO392" s="362">
        <v>1</v>
      </c>
      <c r="DP392" s="363"/>
      <c r="DQ392" s="364"/>
      <c r="DR392" s="365">
        <v>1</v>
      </c>
      <c r="DS392" s="362">
        <v>1</v>
      </c>
      <c r="DT392" s="363"/>
      <c r="DU392" s="364"/>
      <c r="DV392" s="365">
        <v>1</v>
      </c>
      <c r="DW392" s="362">
        <v>1</v>
      </c>
      <c r="DX392" s="363"/>
      <c r="DY392" s="364"/>
      <c r="DZ392" s="421">
        <f t="shared" si="48"/>
        <v>31</v>
      </c>
      <c r="EA392" s="422">
        <f t="shared" si="49"/>
        <v>31</v>
      </c>
      <c r="EB392" s="422">
        <f t="shared" si="50"/>
        <v>0</v>
      </c>
      <c r="EC392" s="423">
        <f t="shared" si="51"/>
        <v>0</v>
      </c>
    </row>
    <row r="393" spans="1:133" ht="30" customHeight="1" thickBot="1">
      <c r="A393" s="360">
        <v>22</v>
      </c>
      <c r="B393" s="386" t="s">
        <v>2208</v>
      </c>
      <c r="C393" s="387" t="s">
        <v>2209</v>
      </c>
      <c r="D393" s="388" t="s">
        <v>2210</v>
      </c>
      <c r="E393" s="320">
        <v>6</v>
      </c>
      <c r="F393" s="365">
        <v>1</v>
      </c>
      <c r="G393" s="362">
        <v>1</v>
      </c>
      <c r="H393" s="363"/>
      <c r="I393" s="364"/>
      <c r="J393" s="365">
        <v>1</v>
      </c>
      <c r="K393" s="362">
        <v>1</v>
      </c>
      <c r="L393" s="363"/>
      <c r="M393" s="364"/>
      <c r="N393" s="365">
        <v>1</v>
      </c>
      <c r="O393" s="362">
        <v>1</v>
      </c>
      <c r="P393" s="363"/>
      <c r="Q393" s="364"/>
      <c r="R393" s="365">
        <v>1</v>
      </c>
      <c r="S393" s="362">
        <v>1</v>
      </c>
      <c r="T393" s="363"/>
      <c r="U393" s="364"/>
      <c r="V393" s="365">
        <v>1</v>
      </c>
      <c r="W393" s="362">
        <v>1</v>
      </c>
      <c r="X393" s="363"/>
      <c r="Y393" s="364"/>
      <c r="Z393" s="365">
        <v>1</v>
      </c>
      <c r="AA393" s="362">
        <v>1</v>
      </c>
      <c r="AB393" s="363"/>
      <c r="AC393" s="364"/>
      <c r="AD393" s="365">
        <v>1</v>
      </c>
      <c r="AE393" s="362">
        <v>1</v>
      </c>
      <c r="AF393" s="363"/>
      <c r="AG393" s="364"/>
      <c r="AH393" s="365">
        <v>1</v>
      </c>
      <c r="AI393" s="362">
        <v>1</v>
      </c>
      <c r="AJ393" s="363"/>
      <c r="AK393" s="364"/>
      <c r="AL393" s="365">
        <v>1</v>
      </c>
      <c r="AM393" s="362">
        <v>1</v>
      </c>
      <c r="AN393" s="363"/>
      <c r="AO393" s="364"/>
      <c r="AP393" s="365">
        <v>1</v>
      </c>
      <c r="AQ393" s="362">
        <v>1</v>
      </c>
      <c r="AR393" s="363"/>
      <c r="AS393" s="364"/>
      <c r="AT393" s="365">
        <v>1</v>
      </c>
      <c r="AU393" s="362">
        <v>1</v>
      </c>
      <c r="AV393" s="363"/>
      <c r="AW393" s="364"/>
      <c r="AX393" s="365">
        <v>1</v>
      </c>
      <c r="AY393" s="362">
        <v>1</v>
      </c>
      <c r="AZ393" s="363"/>
      <c r="BA393" s="364"/>
      <c r="BB393" s="365">
        <v>1</v>
      </c>
      <c r="BC393" s="362">
        <v>1</v>
      </c>
      <c r="BD393" s="363"/>
      <c r="BE393" s="364"/>
      <c r="BF393" s="365">
        <v>1</v>
      </c>
      <c r="BG393" s="362">
        <v>1</v>
      </c>
      <c r="BH393" s="363"/>
      <c r="BI393" s="364"/>
      <c r="BJ393" s="365">
        <v>1</v>
      </c>
      <c r="BK393" s="362">
        <v>1</v>
      </c>
      <c r="BL393" s="363"/>
      <c r="BM393" s="364"/>
      <c r="BN393" s="365">
        <v>1</v>
      </c>
      <c r="BO393" s="362">
        <v>1</v>
      </c>
      <c r="BP393" s="363"/>
      <c r="BQ393" s="364"/>
      <c r="BR393" s="365">
        <v>1</v>
      </c>
      <c r="BS393" s="362">
        <v>1</v>
      </c>
      <c r="BT393" s="363"/>
      <c r="BU393" s="364"/>
      <c r="BV393" s="365">
        <v>1</v>
      </c>
      <c r="BW393" s="362">
        <v>1</v>
      </c>
      <c r="BX393" s="363"/>
      <c r="BY393" s="364"/>
      <c r="BZ393" s="365">
        <v>1</v>
      </c>
      <c r="CA393" s="362">
        <v>1</v>
      </c>
      <c r="CB393" s="363"/>
      <c r="CC393" s="364"/>
      <c r="CD393" s="365">
        <v>1</v>
      </c>
      <c r="CE393" s="362">
        <v>1</v>
      </c>
      <c r="CF393" s="363"/>
      <c r="CG393" s="364"/>
      <c r="CH393" s="365">
        <v>1</v>
      </c>
      <c r="CI393" s="362">
        <v>1</v>
      </c>
      <c r="CJ393" s="363"/>
      <c r="CK393" s="364"/>
      <c r="CL393" s="365">
        <v>1</v>
      </c>
      <c r="CM393" s="362">
        <v>1</v>
      </c>
      <c r="CN393" s="363"/>
      <c r="CO393" s="364"/>
      <c r="CP393" s="365">
        <v>1</v>
      </c>
      <c r="CQ393" s="362">
        <v>1</v>
      </c>
      <c r="CR393" s="363"/>
      <c r="CS393" s="364"/>
      <c r="CT393" s="365">
        <v>1</v>
      </c>
      <c r="CU393" s="362">
        <v>1</v>
      </c>
      <c r="CV393" s="363"/>
      <c r="CW393" s="364"/>
      <c r="CX393" s="365">
        <v>1</v>
      </c>
      <c r="CY393" s="362">
        <v>1</v>
      </c>
      <c r="CZ393" s="363"/>
      <c r="DA393" s="364"/>
      <c r="DB393" s="365">
        <v>1</v>
      </c>
      <c r="DC393" s="362">
        <v>1</v>
      </c>
      <c r="DD393" s="363"/>
      <c r="DE393" s="364"/>
      <c r="DF393" s="365">
        <v>1</v>
      </c>
      <c r="DG393" s="362">
        <v>1</v>
      </c>
      <c r="DH393" s="363"/>
      <c r="DI393" s="364"/>
      <c r="DJ393" s="365">
        <v>1</v>
      </c>
      <c r="DK393" s="362">
        <v>1</v>
      </c>
      <c r="DL393" s="363"/>
      <c r="DM393" s="364"/>
      <c r="DN393" s="365">
        <v>1</v>
      </c>
      <c r="DO393" s="362">
        <v>1</v>
      </c>
      <c r="DP393" s="363"/>
      <c r="DQ393" s="364"/>
      <c r="DR393" s="365">
        <v>1</v>
      </c>
      <c r="DS393" s="362">
        <v>1</v>
      </c>
      <c r="DT393" s="363"/>
      <c r="DU393" s="364"/>
      <c r="DV393" s="365">
        <v>1</v>
      </c>
      <c r="DW393" s="362">
        <v>1</v>
      </c>
      <c r="DX393" s="363"/>
      <c r="DY393" s="364"/>
      <c r="DZ393" s="421">
        <f t="shared" si="48"/>
        <v>31</v>
      </c>
      <c r="EA393" s="422">
        <f t="shared" si="49"/>
        <v>31</v>
      </c>
      <c r="EB393" s="422">
        <f t="shared" si="50"/>
        <v>0</v>
      </c>
      <c r="EC393" s="423">
        <f t="shared" si="51"/>
        <v>0</v>
      </c>
    </row>
    <row r="394" spans="1:133" ht="30" customHeight="1" thickBot="1">
      <c r="A394" s="360">
        <v>23</v>
      </c>
      <c r="B394" s="386" t="s">
        <v>2211</v>
      </c>
      <c r="C394" s="387" t="s">
        <v>2212</v>
      </c>
      <c r="D394" s="388" t="s">
        <v>2213</v>
      </c>
      <c r="E394" s="320">
        <v>6</v>
      </c>
      <c r="F394" s="365">
        <v>1</v>
      </c>
      <c r="G394" s="362">
        <v>1</v>
      </c>
      <c r="H394" s="363"/>
      <c r="I394" s="364"/>
      <c r="J394" s="365">
        <v>1</v>
      </c>
      <c r="K394" s="362">
        <v>1</v>
      </c>
      <c r="L394" s="363"/>
      <c r="M394" s="364"/>
      <c r="N394" s="365">
        <v>1</v>
      </c>
      <c r="O394" s="362">
        <v>1</v>
      </c>
      <c r="P394" s="363"/>
      <c r="Q394" s="364"/>
      <c r="R394" s="365">
        <v>1</v>
      </c>
      <c r="S394" s="362">
        <v>1</v>
      </c>
      <c r="T394" s="363"/>
      <c r="U394" s="364"/>
      <c r="V394" s="365">
        <v>1</v>
      </c>
      <c r="W394" s="362">
        <v>1</v>
      </c>
      <c r="X394" s="363"/>
      <c r="Y394" s="364"/>
      <c r="Z394" s="365">
        <v>1</v>
      </c>
      <c r="AA394" s="362">
        <v>1</v>
      </c>
      <c r="AB394" s="363"/>
      <c r="AC394" s="364"/>
      <c r="AD394" s="365">
        <v>1</v>
      </c>
      <c r="AE394" s="362">
        <v>1</v>
      </c>
      <c r="AF394" s="363"/>
      <c r="AG394" s="364"/>
      <c r="AH394" s="365">
        <v>1</v>
      </c>
      <c r="AI394" s="362">
        <v>1</v>
      </c>
      <c r="AJ394" s="363"/>
      <c r="AK394" s="364"/>
      <c r="AL394" s="365">
        <v>1</v>
      </c>
      <c r="AM394" s="362">
        <v>1</v>
      </c>
      <c r="AN394" s="363"/>
      <c r="AO394" s="364"/>
      <c r="AP394" s="365">
        <v>1</v>
      </c>
      <c r="AQ394" s="362">
        <v>1</v>
      </c>
      <c r="AR394" s="363"/>
      <c r="AS394" s="364"/>
      <c r="AT394" s="365">
        <v>1</v>
      </c>
      <c r="AU394" s="362">
        <v>1</v>
      </c>
      <c r="AV394" s="363"/>
      <c r="AW394" s="364"/>
      <c r="AX394" s="365">
        <v>1</v>
      </c>
      <c r="AY394" s="362">
        <v>1</v>
      </c>
      <c r="AZ394" s="363"/>
      <c r="BA394" s="364"/>
      <c r="BB394" s="365">
        <v>1</v>
      </c>
      <c r="BC394" s="362">
        <v>1</v>
      </c>
      <c r="BD394" s="363"/>
      <c r="BE394" s="364"/>
      <c r="BF394" s="365">
        <v>1</v>
      </c>
      <c r="BG394" s="362">
        <v>1</v>
      </c>
      <c r="BH394" s="363"/>
      <c r="BI394" s="364"/>
      <c r="BJ394" s="365">
        <v>1</v>
      </c>
      <c r="BK394" s="362">
        <v>1</v>
      </c>
      <c r="BL394" s="363"/>
      <c r="BM394" s="364"/>
      <c r="BN394" s="365">
        <v>1</v>
      </c>
      <c r="BO394" s="362">
        <v>1</v>
      </c>
      <c r="BP394" s="363"/>
      <c r="BQ394" s="364"/>
      <c r="BR394" s="365">
        <v>1</v>
      </c>
      <c r="BS394" s="362">
        <v>1</v>
      </c>
      <c r="BT394" s="363"/>
      <c r="BU394" s="364"/>
      <c r="BV394" s="365">
        <v>1</v>
      </c>
      <c r="BW394" s="362">
        <v>1</v>
      </c>
      <c r="BX394" s="363"/>
      <c r="BY394" s="364"/>
      <c r="BZ394" s="365">
        <v>1</v>
      </c>
      <c r="CA394" s="362">
        <v>1</v>
      </c>
      <c r="CB394" s="363"/>
      <c r="CC394" s="364"/>
      <c r="CD394" s="365">
        <v>1</v>
      </c>
      <c r="CE394" s="362">
        <v>1</v>
      </c>
      <c r="CF394" s="363"/>
      <c r="CG394" s="364"/>
      <c r="CH394" s="365">
        <v>1</v>
      </c>
      <c r="CI394" s="362">
        <v>1</v>
      </c>
      <c r="CJ394" s="363"/>
      <c r="CK394" s="364"/>
      <c r="CL394" s="365">
        <v>1</v>
      </c>
      <c r="CM394" s="362">
        <v>1</v>
      </c>
      <c r="CN394" s="363"/>
      <c r="CO394" s="364"/>
      <c r="CP394" s="365">
        <v>1</v>
      </c>
      <c r="CQ394" s="362">
        <v>1</v>
      </c>
      <c r="CR394" s="363"/>
      <c r="CS394" s="364"/>
      <c r="CT394" s="365">
        <v>1</v>
      </c>
      <c r="CU394" s="362">
        <v>1</v>
      </c>
      <c r="CV394" s="363"/>
      <c r="CW394" s="364"/>
      <c r="CX394" s="365">
        <v>1</v>
      </c>
      <c r="CY394" s="362">
        <v>1</v>
      </c>
      <c r="CZ394" s="363"/>
      <c r="DA394" s="364"/>
      <c r="DB394" s="365">
        <v>1</v>
      </c>
      <c r="DC394" s="362">
        <v>1</v>
      </c>
      <c r="DD394" s="363"/>
      <c r="DE394" s="364"/>
      <c r="DF394" s="365">
        <v>1</v>
      </c>
      <c r="DG394" s="362">
        <v>1</v>
      </c>
      <c r="DH394" s="363"/>
      <c r="DI394" s="364"/>
      <c r="DJ394" s="365">
        <v>1</v>
      </c>
      <c r="DK394" s="362">
        <v>1</v>
      </c>
      <c r="DL394" s="363"/>
      <c r="DM394" s="364"/>
      <c r="DN394" s="365">
        <v>1</v>
      </c>
      <c r="DO394" s="362">
        <v>1</v>
      </c>
      <c r="DP394" s="363"/>
      <c r="DQ394" s="364"/>
      <c r="DR394" s="365">
        <v>1</v>
      </c>
      <c r="DS394" s="362">
        <v>1</v>
      </c>
      <c r="DT394" s="363"/>
      <c r="DU394" s="364"/>
      <c r="DV394" s="365">
        <v>1</v>
      </c>
      <c r="DW394" s="362">
        <v>1</v>
      </c>
      <c r="DX394" s="363"/>
      <c r="DY394" s="364"/>
      <c r="DZ394" s="421">
        <f t="shared" si="48"/>
        <v>31</v>
      </c>
      <c r="EA394" s="422">
        <f t="shared" si="49"/>
        <v>31</v>
      </c>
      <c r="EB394" s="422">
        <f t="shared" si="50"/>
        <v>0</v>
      </c>
      <c r="EC394" s="423">
        <f t="shared" si="51"/>
        <v>0</v>
      </c>
    </row>
    <row r="395" spans="1:133" ht="30" customHeight="1" thickBot="1">
      <c r="A395" s="360">
        <v>24</v>
      </c>
      <c r="B395" s="386" t="s">
        <v>481</v>
      </c>
      <c r="C395" s="387" t="s">
        <v>2214</v>
      </c>
      <c r="D395" s="388" t="s">
        <v>2215</v>
      </c>
      <c r="E395" s="320">
        <v>6</v>
      </c>
      <c r="F395" s="365">
        <v>1</v>
      </c>
      <c r="G395" s="362">
        <v>1</v>
      </c>
      <c r="H395" s="363"/>
      <c r="I395" s="364"/>
      <c r="J395" s="365">
        <v>1</v>
      </c>
      <c r="K395" s="362">
        <v>1</v>
      </c>
      <c r="L395" s="363"/>
      <c r="M395" s="364"/>
      <c r="N395" s="365">
        <v>1</v>
      </c>
      <c r="O395" s="362">
        <v>1</v>
      </c>
      <c r="P395" s="363"/>
      <c r="Q395" s="364"/>
      <c r="R395" s="365">
        <v>1</v>
      </c>
      <c r="S395" s="362">
        <v>1</v>
      </c>
      <c r="T395" s="363"/>
      <c r="U395" s="364"/>
      <c r="V395" s="365">
        <v>1</v>
      </c>
      <c r="W395" s="362">
        <v>1</v>
      </c>
      <c r="X395" s="363"/>
      <c r="Y395" s="364"/>
      <c r="Z395" s="365">
        <v>1</v>
      </c>
      <c r="AA395" s="362">
        <v>1</v>
      </c>
      <c r="AB395" s="363"/>
      <c r="AC395" s="364"/>
      <c r="AD395" s="365">
        <v>1</v>
      </c>
      <c r="AE395" s="362">
        <v>1</v>
      </c>
      <c r="AF395" s="363"/>
      <c r="AG395" s="364"/>
      <c r="AH395" s="365">
        <v>1</v>
      </c>
      <c r="AI395" s="362">
        <v>1</v>
      </c>
      <c r="AJ395" s="363"/>
      <c r="AK395" s="364"/>
      <c r="AL395" s="365">
        <v>1</v>
      </c>
      <c r="AM395" s="362">
        <v>1</v>
      </c>
      <c r="AN395" s="363"/>
      <c r="AO395" s="364"/>
      <c r="AP395" s="365">
        <v>1</v>
      </c>
      <c r="AQ395" s="362">
        <v>1</v>
      </c>
      <c r="AR395" s="363"/>
      <c r="AS395" s="364"/>
      <c r="AT395" s="365">
        <v>1</v>
      </c>
      <c r="AU395" s="362">
        <v>1</v>
      </c>
      <c r="AV395" s="363"/>
      <c r="AW395" s="364"/>
      <c r="AX395" s="365">
        <v>1</v>
      </c>
      <c r="AY395" s="362">
        <v>1</v>
      </c>
      <c r="AZ395" s="363"/>
      <c r="BA395" s="364"/>
      <c r="BB395" s="365">
        <v>1</v>
      </c>
      <c r="BC395" s="362">
        <v>1</v>
      </c>
      <c r="BD395" s="363"/>
      <c r="BE395" s="364"/>
      <c r="BF395" s="365">
        <v>1</v>
      </c>
      <c r="BG395" s="362">
        <v>1</v>
      </c>
      <c r="BH395" s="363"/>
      <c r="BI395" s="364"/>
      <c r="BJ395" s="365">
        <v>1</v>
      </c>
      <c r="BK395" s="362">
        <v>1</v>
      </c>
      <c r="BL395" s="363"/>
      <c r="BM395" s="364"/>
      <c r="BN395" s="365">
        <v>1</v>
      </c>
      <c r="BO395" s="362">
        <v>1</v>
      </c>
      <c r="BP395" s="363"/>
      <c r="BQ395" s="364"/>
      <c r="BR395" s="365">
        <v>1</v>
      </c>
      <c r="BS395" s="362">
        <v>1</v>
      </c>
      <c r="BT395" s="363"/>
      <c r="BU395" s="364"/>
      <c r="BV395" s="365">
        <v>1</v>
      </c>
      <c r="BW395" s="362">
        <v>1</v>
      </c>
      <c r="BX395" s="363"/>
      <c r="BY395" s="364"/>
      <c r="BZ395" s="365">
        <v>1</v>
      </c>
      <c r="CA395" s="362">
        <v>1</v>
      </c>
      <c r="CB395" s="363"/>
      <c r="CC395" s="364"/>
      <c r="CD395" s="365">
        <v>1</v>
      </c>
      <c r="CE395" s="362">
        <v>1</v>
      </c>
      <c r="CF395" s="363"/>
      <c r="CG395" s="364"/>
      <c r="CH395" s="365">
        <v>1</v>
      </c>
      <c r="CI395" s="362">
        <v>1</v>
      </c>
      <c r="CJ395" s="363"/>
      <c r="CK395" s="364"/>
      <c r="CL395" s="365">
        <v>1</v>
      </c>
      <c r="CM395" s="362">
        <v>1</v>
      </c>
      <c r="CN395" s="363"/>
      <c r="CO395" s="364"/>
      <c r="CP395" s="365">
        <v>1</v>
      </c>
      <c r="CQ395" s="362">
        <v>1</v>
      </c>
      <c r="CR395" s="363"/>
      <c r="CS395" s="364"/>
      <c r="CT395" s="365">
        <v>1</v>
      </c>
      <c r="CU395" s="362">
        <v>1</v>
      </c>
      <c r="CV395" s="363"/>
      <c r="CW395" s="364"/>
      <c r="CX395" s="365">
        <v>1</v>
      </c>
      <c r="CY395" s="362">
        <v>1</v>
      </c>
      <c r="CZ395" s="363"/>
      <c r="DA395" s="364"/>
      <c r="DB395" s="365">
        <v>1</v>
      </c>
      <c r="DC395" s="362">
        <v>1</v>
      </c>
      <c r="DD395" s="363"/>
      <c r="DE395" s="364"/>
      <c r="DF395" s="365">
        <v>1</v>
      </c>
      <c r="DG395" s="362">
        <v>1</v>
      </c>
      <c r="DH395" s="363"/>
      <c r="DI395" s="364"/>
      <c r="DJ395" s="365">
        <v>1</v>
      </c>
      <c r="DK395" s="362">
        <v>1</v>
      </c>
      <c r="DL395" s="363"/>
      <c r="DM395" s="364"/>
      <c r="DN395" s="365">
        <v>1</v>
      </c>
      <c r="DO395" s="362">
        <v>1</v>
      </c>
      <c r="DP395" s="363"/>
      <c r="DQ395" s="364"/>
      <c r="DR395" s="365">
        <v>1</v>
      </c>
      <c r="DS395" s="362">
        <v>1</v>
      </c>
      <c r="DT395" s="363"/>
      <c r="DU395" s="364"/>
      <c r="DV395" s="365">
        <v>1</v>
      </c>
      <c r="DW395" s="362">
        <v>1</v>
      </c>
      <c r="DX395" s="363"/>
      <c r="DY395" s="364"/>
      <c r="DZ395" s="421">
        <f t="shared" si="48"/>
        <v>31</v>
      </c>
      <c r="EA395" s="422">
        <f t="shared" si="49"/>
        <v>31</v>
      </c>
      <c r="EB395" s="422">
        <f t="shared" si="50"/>
        <v>0</v>
      </c>
      <c r="EC395" s="423">
        <f t="shared" si="51"/>
        <v>0</v>
      </c>
    </row>
    <row r="396" spans="1:133" ht="30" customHeight="1" thickBot="1">
      <c r="A396" s="360">
        <v>25</v>
      </c>
      <c r="B396" s="386" t="s">
        <v>2216</v>
      </c>
      <c r="C396" s="387" t="s">
        <v>2217</v>
      </c>
      <c r="D396" s="388" t="s">
        <v>2218</v>
      </c>
      <c r="E396" s="320">
        <v>6</v>
      </c>
      <c r="F396" s="365">
        <v>1</v>
      </c>
      <c r="G396" s="362">
        <v>1</v>
      </c>
      <c r="H396" s="363"/>
      <c r="I396" s="364"/>
      <c r="J396" s="365">
        <v>1</v>
      </c>
      <c r="K396" s="362">
        <v>1</v>
      </c>
      <c r="L396" s="363"/>
      <c r="M396" s="364"/>
      <c r="N396" s="365">
        <v>1</v>
      </c>
      <c r="O396" s="362">
        <v>1</v>
      </c>
      <c r="P396" s="363"/>
      <c r="Q396" s="364"/>
      <c r="R396" s="365">
        <v>1</v>
      </c>
      <c r="S396" s="362">
        <v>1</v>
      </c>
      <c r="T396" s="363"/>
      <c r="U396" s="364"/>
      <c r="V396" s="365">
        <v>1</v>
      </c>
      <c r="W396" s="362">
        <v>1</v>
      </c>
      <c r="X396" s="363"/>
      <c r="Y396" s="364"/>
      <c r="Z396" s="365">
        <v>1</v>
      </c>
      <c r="AA396" s="362">
        <v>1</v>
      </c>
      <c r="AB396" s="363"/>
      <c r="AC396" s="364"/>
      <c r="AD396" s="365">
        <v>1</v>
      </c>
      <c r="AE396" s="362">
        <v>1</v>
      </c>
      <c r="AF396" s="363"/>
      <c r="AG396" s="364"/>
      <c r="AH396" s="365">
        <v>1</v>
      </c>
      <c r="AI396" s="362">
        <v>1</v>
      </c>
      <c r="AJ396" s="363"/>
      <c r="AK396" s="364"/>
      <c r="AL396" s="365">
        <v>1</v>
      </c>
      <c r="AM396" s="362">
        <v>1</v>
      </c>
      <c r="AN396" s="363"/>
      <c r="AO396" s="364"/>
      <c r="AP396" s="365">
        <v>1</v>
      </c>
      <c r="AQ396" s="362">
        <v>1</v>
      </c>
      <c r="AR396" s="363"/>
      <c r="AS396" s="364"/>
      <c r="AT396" s="365">
        <v>1</v>
      </c>
      <c r="AU396" s="362">
        <v>1</v>
      </c>
      <c r="AV396" s="363"/>
      <c r="AW396" s="364"/>
      <c r="AX396" s="365">
        <v>1</v>
      </c>
      <c r="AY396" s="362">
        <v>1</v>
      </c>
      <c r="AZ396" s="363"/>
      <c r="BA396" s="364"/>
      <c r="BB396" s="365">
        <v>1</v>
      </c>
      <c r="BC396" s="362">
        <v>1</v>
      </c>
      <c r="BD396" s="363"/>
      <c r="BE396" s="364"/>
      <c r="BF396" s="365">
        <v>1</v>
      </c>
      <c r="BG396" s="362">
        <v>1</v>
      </c>
      <c r="BH396" s="363"/>
      <c r="BI396" s="364"/>
      <c r="BJ396" s="365">
        <v>1</v>
      </c>
      <c r="BK396" s="362">
        <v>1</v>
      </c>
      <c r="BL396" s="363"/>
      <c r="BM396" s="364"/>
      <c r="BN396" s="365">
        <v>1</v>
      </c>
      <c r="BO396" s="362">
        <v>1</v>
      </c>
      <c r="BP396" s="363"/>
      <c r="BQ396" s="364"/>
      <c r="BR396" s="365">
        <v>1</v>
      </c>
      <c r="BS396" s="362">
        <v>1</v>
      </c>
      <c r="BT396" s="363"/>
      <c r="BU396" s="364"/>
      <c r="BV396" s="365">
        <v>1</v>
      </c>
      <c r="BW396" s="362">
        <v>1</v>
      </c>
      <c r="BX396" s="363"/>
      <c r="BY396" s="364"/>
      <c r="BZ396" s="365">
        <v>1</v>
      </c>
      <c r="CA396" s="362">
        <v>1</v>
      </c>
      <c r="CB396" s="363"/>
      <c r="CC396" s="364"/>
      <c r="CD396" s="365">
        <v>1</v>
      </c>
      <c r="CE396" s="362">
        <v>1</v>
      </c>
      <c r="CF396" s="363"/>
      <c r="CG396" s="364"/>
      <c r="CH396" s="365">
        <v>1</v>
      </c>
      <c r="CI396" s="362">
        <v>1</v>
      </c>
      <c r="CJ396" s="363"/>
      <c r="CK396" s="364"/>
      <c r="CL396" s="365">
        <v>1</v>
      </c>
      <c r="CM396" s="362">
        <v>1</v>
      </c>
      <c r="CN396" s="363"/>
      <c r="CO396" s="364"/>
      <c r="CP396" s="365">
        <v>1</v>
      </c>
      <c r="CQ396" s="362">
        <v>1</v>
      </c>
      <c r="CR396" s="363"/>
      <c r="CS396" s="364"/>
      <c r="CT396" s="365">
        <v>1</v>
      </c>
      <c r="CU396" s="362">
        <v>1</v>
      </c>
      <c r="CV396" s="363"/>
      <c r="CW396" s="364"/>
      <c r="CX396" s="365">
        <v>1</v>
      </c>
      <c r="CY396" s="362">
        <v>1</v>
      </c>
      <c r="CZ396" s="363"/>
      <c r="DA396" s="364"/>
      <c r="DB396" s="365">
        <v>1</v>
      </c>
      <c r="DC396" s="362">
        <v>1</v>
      </c>
      <c r="DD396" s="363"/>
      <c r="DE396" s="364"/>
      <c r="DF396" s="365">
        <v>1</v>
      </c>
      <c r="DG396" s="362">
        <v>1</v>
      </c>
      <c r="DH396" s="363"/>
      <c r="DI396" s="364"/>
      <c r="DJ396" s="365">
        <v>1</v>
      </c>
      <c r="DK396" s="362">
        <v>1</v>
      </c>
      <c r="DL396" s="363"/>
      <c r="DM396" s="364"/>
      <c r="DN396" s="365">
        <v>1</v>
      </c>
      <c r="DO396" s="362">
        <v>1</v>
      </c>
      <c r="DP396" s="363"/>
      <c r="DQ396" s="364"/>
      <c r="DR396" s="365">
        <v>1</v>
      </c>
      <c r="DS396" s="362">
        <v>1</v>
      </c>
      <c r="DT396" s="363"/>
      <c r="DU396" s="364"/>
      <c r="DV396" s="365">
        <v>1</v>
      </c>
      <c r="DW396" s="362">
        <v>1</v>
      </c>
      <c r="DX396" s="363"/>
      <c r="DY396" s="364"/>
      <c r="DZ396" s="421">
        <f t="shared" si="48"/>
        <v>31</v>
      </c>
      <c r="EA396" s="422">
        <f t="shared" si="49"/>
        <v>31</v>
      </c>
      <c r="EB396" s="422">
        <f t="shared" si="50"/>
        <v>0</v>
      </c>
      <c r="EC396" s="423">
        <f t="shared" si="51"/>
        <v>0</v>
      </c>
    </row>
    <row r="397" spans="1:133" ht="30" customHeight="1" thickBot="1">
      <c r="A397" s="360">
        <v>26</v>
      </c>
      <c r="B397" s="386" t="s">
        <v>2219</v>
      </c>
      <c r="C397" s="387" t="s">
        <v>2220</v>
      </c>
      <c r="D397" s="388" t="s">
        <v>2221</v>
      </c>
      <c r="E397" s="320">
        <v>6</v>
      </c>
      <c r="F397" s="365">
        <v>1</v>
      </c>
      <c r="G397" s="362">
        <v>1</v>
      </c>
      <c r="H397" s="363"/>
      <c r="I397" s="364"/>
      <c r="J397" s="365">
        <v>1</v>
      </c>
      <c r="K397" s="362">
        <v>1</v>
      </c>
      <c r="L397" s="363"/>
      <c r="M397" s="364"/>
      <c r="N397" s="365">
        <v>1</v>
      </c>
      <c r="O397" s="362">
        <v>1</v>
      </c>
      <c r="P397" s="363"/>
      <c r="Q397" s="364"/>
      <c r="R397" s="365">
        <v>1</v>
      </c>
      <c r="S397" s="362">
        <v>1</v>
      </c>
      <c r="T397" s="363"/>
      <c r="U397" s="364"/>
      <c r="V397" s="365">
        <v>1</v>
      </c>
      <c r="W397" s="362">
        <v>1</v>
      </c>
      <c r="X397" s="363"/>
      <c r="Y397" s="364"/>
      <c r="Z397" s="365">
        <v>1</v>
      </c>
      <c r="AA397" s="362">
        <v>1</v>
      </c>
      <c r="AB397" s="363"/>
      <c r="AC397" s="364"/>
      <c r="AD397" s="365">
        <v>1</v>
      </c>
      <c r="AE397" s="362">
        <v>1</v>
      </c>
      <c r="AF397" s="363"/>
      <c r="AG397" s="364"/>
      <c r="AH397" s="365">
        <v>1</v>
      </c>
      <c r="AI397" s="362">
        <v>1</v>
      </c>
      <c r="AJ397" s="363"/>
      <c r="AK397" s="364"/>
      <c r="AL397" s="365">
        <v>1</v>
      </c>
      <c r="AM397" s="362">
        <v>1</v>
      </c>
      <c r="AN397" s="363"/>
      <c r="AO397" s="364"/>
      <c r="AP397" s="365">
        <v>1</v>
      </c>
      <c r="AQ397" s="362">
        <v>1</v>
      </c>
      <c r="AR397" s="363"/>
      <c r="AS397" s="364"/>
      <c r="AT397" s="365">
        <v>1</v>
      </c>
      <c r="AU397" s="362">
        <v>1</v>
      </c>
      <c r="AV397" s="363"/>
      <c r="AW397" s="364"/>
      <c r="AX397" s="365">
        <v>1</v>
      </c>
      <c r="AY397" s="362">
        <v>1</v>
      </c>
      <c r="AZ397" s="363"/>
      <c r="BA397" s="364"/>
      <c r="BB397" s="365">
        <v>1</v>
      </c>
      <c r="BC397" s="362">
        <v>1</v>
      </c>
      <c r="BD397" s="363"/>
      <c r="BE397" s="364"/>
      <c r="BF397" s="365">
        <v>1</v>
      </c>
      <c r="BG397" s="362">
        <v>1</v>
      </c>
      <c r="BH397" s="363"/>
      <c r="BI397" s="364"/>
      <c r="BJ397" s="365">
        <v>1</v>
      </c>
      <c r="BK397" s="362">
        <v>1</v>
      </c>
      <c r="BL397" s="363"/>
      <c r="BM397" s="364"/>
      <c r="BN397" s="365">
        <v>1</v>
      </c>
      <c r="BO397" s="362">
        <v>1</v>
      </c>
      <c r="BP397" s="363"/>
      <c r="BQ397" s="364"/>
      <c r="BR397" s="365">
        <v>1</v>
      </c>
      <c r="BS397" s="362">
        <v>1</v>
      </c>
      <c r="BT397" s="363"/>
      <c r="BU397" s="364"/>
      <c r="BV397" s="365">
        <v>1</v>
      </c>
      <c r="BW397" s="362">
        <v>1</v>
      </c>
      <c r="BX397" s="363"/>
      <c r="BY397" s="364"/>
      <c r="BZ397" s="365">
        <v>1</v>
      </c>
      <c r="CA397" s="362">
        <v>1</v>
      </c>
      <c r="CB397" s="363"/>
      <c r="CC397" s="364"/>
      <c r="CD397" s="365">
        <v>1</v>
      </c>
      <c r="CE397" s="362">
        <v>1</v>
      </c>
      <c r="CF397" s="363"/>
      <c r="CG397" s="364"/>
      <c r="CH397" s="365">
        <v>1</v>
      </c>
      <c r="CI397" s="362">
        <v>1</v>
      </c>
      <c r="CJ397" s="363"/>
      <c r="CK397" s="364"/>
      <c r="CL397" s="365">
        <v>1</v>
      </c>
      <c r="CM397" s="362">
        <v>1</v>
      </c>
      <c r="CN397" s="363"/>
      <c r="CO397" s="364"/>
      <c r="CP397" s="365">
        <v>1</v>
      </c>
      <c r="CQ397" s="362">
        <v>1</v>
      </c>
      <c r="CR397" s="363"/>
      <c r="CS397" s="364"/>
      <c r="CT397" s="365">
        <v>1</v>
      </c>
      <c r="CU397" s="362">
        <v>1</v>
      </c>
      <c r="CV397" s="363"/>
      <c r="CW397" s="364"/>
      <c r="CX397" s="365">
        <v>1</v>
      </c>
      <c r="CY397" s="362">
        <v>1</v>
      </c>
      <c r="CZ397" s="363"/>
      <c r="DA397" s="364"/>
      <c r="DB397" s="365">
        <v>1</v>
      </c>
      <c r="DC397" s="362">
        <v>1</v>
      </c>
      <c r="DD397" s="363"/>
      <c r="DE397" s="364"/>
      <c r="DF397" s="365">
        <v>1</v>
      </c>
      <c r="DG397" s="362">
        <v>1</v>
      </c>
      <c r="DH397" s="363"/>
      <c r="DI397" s="364"/>
      <c r="DJ397" s="365">
        <v>1</v>
      </c>
      <c r="DK397" s="362">
        <v>1</v>
      </c>
      <c r="DL397" s="363"/>
      <c r="DM397" s="364"/>
      <c r="DN397" s="365">
        <v>1</v>
      </c>
      <c r="DO397" s="362">
        <v>1</v>
      </c>
      <c r="DP397" s="363"/>
      <c r="DQ397" s="364"/>
      <c r="DR397" s="365">
        <v>1</v>
      </c>
      <c r="DS397" s="362">
        <v>1</v>
      </c>
      <c r="DT397" s="363"/>
      <c r="DU397" s="364"/>
      <c r="DV397" s="365">
        <v>1</v>
      </c>
      <c r="DW397" s="362">
        <v>1</v>
      </c>
      <c r="DX397" s="363"/>
      <c r="DY397" s="364"/>
      <c r="DZ397" s="421">
        <f t="shared" si="48"/>
        <v>31</v>
      </c>
      <c r="EA397" s="422">
        <f t="shared" si="49"/>
        <v>31</v>
      </c>
      <c r="EB397" s="422">
        <f t="shared" si="50"/>
        <v>0</v>
      </c>
      <c r="EC397" s="423">
        <f t="shared" si="51"/>
        <v>0</v>
      </c>
    </row>
    <row r="398" spans="1:133" ht="30" customHeight="1" thickBot="1">
      <c r="A398" s="360">
        <v>27</v>
      </c>
      <c r="B398" s="386" t="s">
        <v>2222</v>
      </c>
      <c r="C398" s="387" t="s">
        <v>2223</v>
      </c>
      <c r="D398" s="388" t="s">
        <v>2224</v>
      </c>
      <c r="E398" s="320">
        <v>6</v>
      </c>
      <c r="F398" s="365">
        <v>1</v>
      </c>
      <c r="G398" s="362">
        <v>1</v>
      </c>
      <c r="H398" s="363"/>
      <c r="I398" s="364"/>
      <c r="J398" s="365">
        <v>1</v>
      </c>
      <c r="K398" s="362">
        <v>1</v>
      </c>
      <c r="L398" s="363"/>
      <c r="M398" s="364"/>
      <c r="N398" s="365">
        <v>1</v>
      </c>
      <c r="O398" s="362">
        <v>1</v>
      </c>
      <c r="P398" s="363"/>
      <c r="Q398" s="364"/>
      <c r="R398" s="365">
        <v>1</v>
      </c>
      <c r="S398" s="362">
        <v>1</v>
      </c>
      <c r="T398" s="363"/>
      <c r="U398" s="364"/>
      <c r="V398" s="365">
        <v>1</v>
      </c>
      <c r="W398" s="362">
        <v>1</v>
      </c>
      <c r="X398" s="363"/>
      <c r="Y398" s="364"/>
      <c r="Z398" s="365">
        <v>1</v>
      </c>
      <c r="AA398" s="362">
        <v>1</v>
      </c>
      <c r="AB398" s="363"/>
      <c r="AC398" s="364"/>
      <c r="AD398" s="365">
        <v>1</v>
      </c>
      <c r="AE398" s="362">
        <v>1</v>
      </c>
      <c r="AF398" s="363"/>
      <c r="AG398" s="364"/>
      <c r="AH398" s="365">
        <v>1</v>
      </c>
      <c r="AI398" s="362">
        <v>1</v>
      </c>
      <c r="AJ398" s="363"/>
      <c r="AK398" s="364"/>
      <c r="AL398" s="365">
        <v>1</v>
      </c>
      <c r="AM398" s="362">
        <v>1</v>
      </c>
      <c r="AN398" s="363"/>
      <c r="AO398" s="364"/>
      <c r="AP398" s="365">
        <v>1</v>
      </c>
      <c r="AQ398" s="362">
        <v>1</v>
      </c>
      <c r="AR398" s="363"/>
      <c r="AS398" s="364"/>
      <c r="AT398" s="365">
        <v>1</v>
      </c>
      <c r="AU398" s="362">
        <v>1</v>
      </c>
      <c r="AV398" s="363"/>
      <c r="AW398" s="364"/>
      <c r="AX398" s="365">
        <v>1</v>
      </c>
      <c r="AY398" s="362">
        <v>1</v>
      </c>
      <c r="AZ398" s="363"/>
      <c r="BA398" s="364"/>
      <c r="BB398" s="365">
        <v>1</v>
      </c>
      <c r="BC398" s="362">
        <v>1</v>
      </c>
      <c r="BD398" s="363"/>
      <c r="BE398" s="364"/>
      <c r="BF398" s="365">
        <v>1</v>
      </c>
      <c r="BG398" s="362">
        <v>1</v>
      </c>
      <c r="BH398" s="363"/>
      <c r="BI398" s="364"/>
      <c r="BJ398" s="365">
        <v>1</v>
      </c>
      <c r="BK398" s="362">
        <v>1</v>
      </c>
      <c r="BL398" s="363"/>
      <c r="BM398" s="364"/>
      <c r="BN398" s="365">
        <v>1</v>
      </c>
      <c r="BO398" s="362">
        <v>1</v>
      </c>
      <c r="BP398" s="363"/>
      <c r="BQ398" s="364"/>
      <c r="BR398" s="365">
        <v>1</v>
      </c>
      <c r="BS398" s="362">
        <v>1</v>
      </c>
      <c r="BT398" s="363"/>
      <c r="BU398" s="364"/>
      <c r="BV398" s="365">
        <v>1</v>
      </c>
      <c r="BW398" s="362">
        <v>1</v>
      </c>
      <c r="BX398" s="363"/>
      <c r="BY398" s="364"/>
      <c r="BZ398" s="365">
        <v>1</v>
      </c>
      <c r="CA398" s="362">
        <v>1</v>
      </c>
      <c r="CB398" s="363"/>
      <c r="CC398" s="364"/>
      <c r="CD398" s="365">
        <v>1</v>
      </c>
      <c r="CE398" s="362">
        <v>1</v>
      </c>
      <c r="CF398" s="363"/>
      <c r="CG398" s="364"/>
      <c r="CH398" s="365">
        <v>1</v>
      </c>
      <c r="CI398" s="362">
        <v>1</v>
      </c>
      <c r="CJ398" s="363"/>
      <c r="CK398" s="364"/>
      <c r="CL398" s="365">
        <v>1</v>
      </c>
      <c r="CM398" s="362">
        <v>1</v>
      </c>
      <c r="CN398" s="363"/>
      <c r="CO398" s="364"/>
      <c r="CP398" s="365">
        <v>1</v>
      </c>
      <c r="CQ398" s="362">
        <v>1</v>
      </c>
      <c r="CR398" s="363"/>
      <c r="CS398" s="364"/>
      <c r="CT398" s="365">
        <v>1</v>
      </c>
      <c r="CU398" s="362">
        <v>1</v>
      </c>
      <c r="CV398" s="363"/>
      <c r="CW398" s="364"/>
      <c r="CX398" s="365">
        <v>1</v>
      </c>
      <c r="CY398" s="362">
        <v>1</v>
      </c>
      <c r="CZ398" s="363"/>
      <c r="DA398" s="364"/>
      <c r="DB398" s="365">
        <v>1</v>
      </c>
      <c r="DC398" s="362">
        <v>1</v>
      </c>
      <c r="DD398" s="363"/>
      <c r="DE398" s="364"/>
      <c r="DF398" s="365">
        <v>1</v>
      </c>
      <c r="DG398" s="362">
        <v>1</v>
      </c>
      <c r="DH398" s="363"/>
      <c r="DI398" s="364"/>
      <c r="DJ398" s="365">
        <v>1</v>
      </c>
      <c r="DK398" s="362">
        <v>1</v>
      </c>
      <c r="DL398" s="363"/>
      <c r="DM398" s="364"/>
      <c r="DN398" s="365">
        <v>1</v>
      </c>
      <c r="DO398" s="362">
        <v>1</v>
      </c>
      <c r="DP398" s="363"/>
      <c r="DQ398" s="364"/>
      <c r="DR398" s="365">
        <v>1</v>
      </c>
      <c r="DS398" s="362">
        <v>1</v>
      </c>
      <c r="DT398" s="363"/>
      <c r="DU398" s="364"/>
      <c r="DV398" s="365">
        <v>1</v>
      </c>
      <c r="DW398" s="362">
        <v>1</v>
      </c>
      <c r="DX398" s="363"/>
      <c r="DY398" s="364"/>
      <c r="DZ398" s="421">
        <f t="shared" si="48"/>
        <v>31</v>
      </c>
      <c r="EA398" s="422">
        <f t="shared" si="49"/>
        <v>31</v>
      </c>
      <c r="EB398" s="422">
        <f t="shared" si="50"/>
        <v>0</v>
      </c>
      <c r="EC398" s="423">
        <f t="shared" si="51"/>
        <v>0</v>
      </c>
    </row>
    <row r="399" spans="1:133" ht="16.5" thickBot="1">
      <c r="A399" s="636" t="s">
        <v>1204</v>
      </c>
      <c r="B399" s="637"/>
      <c r="C399" s="637"/>
      <c r="D399" s="637"/>
      <c r="E399" s="258"/>
      <c r="F399" s="175"/>
      <c r="G399" s="176"/>
      <c r="H399" s="175"/>
      <c r="I399" s="175"/>
    </row>
    <row r="400" spans="1:133" ht="16.5" thickBot="1">
      <c r="A400" s="250"/>
      <c r="B400" s="302"/>
      <c r="C400" s="319"/>
      <c r="D400" s="318"/>
      <c r="E400" s="303"/>
      <c r="F400" s="173"/>
      <c r="G400" s="213"/>
      <c r="H400" s="265"/>
      <c r="I400" s="174"/>
      <c r="J400" s="173"/>
      <c r="K400" s="213"/>
      <c r="L400" s="265"/>
      <c r="M400" s="174"/>
      <c r="N400" s="173"/>
      <c r="O400" s="213"/>
      <c r="P400" s="265"/>
      <c r="Q400" s="174"/>
      <c r="R400" s="173"/>
      <c r="S400" s="213"/>
      <c r="T400" s="265"/>
      <c r="U400" s="174"/>
      <c r="V400" s="173"/>
      <c r="W400" s="213"/>
      <c r="X400" s="265"/>
      <c r="Y400" s="174"/>
      <c r="Z400" s="173"/>
      <c r="AA400" s="213"/>
      <c r="AB400" s="265"/>
      <c r="AC400" s="174"/>
      <c r="AD400" s="173"/>
      <c r="AE400" s="213"/>
      <c r="AF400" s="265"/>
      <c r="AG400" s="174"/>
      <c r="AH400" s="173"/>
      <c r="AI400" s="213"/>
      <c r="AJ400" s="265"/>
      <c r="AK400" s="174"/>
      <c r="AL400" s="173"/>
      <c r="AM400" s="213"/>
      <c r="AN400" s="265"/>
      <c r="AO400" s="174"/>
      <c r="AP400" s="173"/>
      <c r="AQ400" s="213"/>
      <c r="AR400" s="265"/>
      <c r="AS400" s="174"/>
      <c r="AT400" s="173"/>
      <c r="AU400" s="213"/>
      <c r="AV400" s="265"/>
      <c r="AW400" s="174"/>
      <c r="AX400" s="173"/>
      <c r="AY400" s="213"/>
      <c r="AZ400" s="265"/>
      <c r="BA400" s="174"/>
      <c r="BB400" s="173"/>
      <c r="BC400" s="213"/>
      <c r="BD400" s="265"/>
      <c r="BE400" s="174"/>
      <c r="BF400" s="173"/>
      <c r="BG400" s="213"/>
      <c r="BH400" s="265"/>
      <c r="BI400" s="174"/>
      <c r="BJ400" s="173"/>
      <c r="BK400" s="213"/>
      <c r="BL400" s="265"/>
      <c r="BM400" s="174"/>
      <c r="BN400" s="173"/>
      <c r="BO400" s="213"/>
      <c r="BP400" s="265"/>
      <c r="BQ400" s="174"/>
      <c r="BR400" s="173"/>
      <c r="BS400" s="213"/>
      <c r="BT400" s="265"/>
      <c r="BU400" s="174"/>
      <c r="BV400" s="173"/>
      <c r="BW400" s="213"/>
      <c r="BX400" s="265"/>
      <c r="BY400" s="174"/>
      <c r="BZ400" s="173"/>
      <c r="CA400" s="213"/>
      <c r="CB400" s="265"/>
      <c r="CC400" s="174"/>
      <c r="CD400" s="173"/>
      <c r="CE400" s="213"/>
      <c r="CF400" s="265"/>
      <c r="CG400" s="174"/>
      <c r="CH400" s="173"/>
      <c r="CI400" s="213"/>
      <c r="CJ400" s="265"/>
      <c r="CK400" s="174"/>
      <c r="CL400" s="173"/>
      <c r="CM400" s="213"/>
      <c r="CN400" s="265"/>
      <c r="CO400" s="174"/>
      <c r="CP400" s="173"/>
      <c r="CQ400" s="213"/>
      <c r="CR400" s="265"/>
      <c r="CS400" s="174"/>
      <c r="CT400" s="173"/>
      <c r="CU400" s="213"/>
      <c r="CV400" s="265"/>
      <c r="CW400" s="174"/>
      <c r="CX400" s="173"/>
      <c r="CY400" s="213"/>
      <c r="CZ400" s="265"/>
      <c r="DA400" s="174"/>
      <c r="DB400" s="173"/>
      <c r="DC400" s="213"/>
      <c r="DD400" s="265"/>
      <c r="DE400" s="174"/>
      <c r="DF400" s="173"/>
      <c r="DG400" s="213"/>
      <c r="DH400" s="265"/>
      <c r="DI400" s="174"/>
      <c r="DJ400" s="173"/>
      <c r="DK400" s="213"/>
      <c r="DL400" s="265"/>
      <c r="DM400" s="174"/>
      <c r="DN400" s="173"/>
      <c r="DO400" s="213"/>
      <c r="DP400" s="265"/>
      <c r="DQ400" s="174"/>
      <c r="DR400" s="173"/>
      <c r="DS400" s="213"/>
      <c r="DT400" s="265"/>
      <c r="DU400" s="174"/>
      <c r="DV400" s="173"/>
      <c r="DW400" s="213"/>
      <c r="DX400" s="265"/>
      <c r="DY400" s="174"/>
      <c r="DZ400" s="421">
        <f t="shared" ref="DZ400:EC402" si="52">F400+J400+N400+R400+V400+Z400+AD400+AH400+AL400+AP400+AT400+AX400+BB400+BF400+BJ400+BN400+BR400+BV400+BZ400+CD400+CH400+CL400+CP400+CT400+CX400+DB400+DF400+DJ400+DN400+DR400+DV400</f>
        <v>0</v>
      </c>
      <c r="EA400" s="422">
        <f t="shared" si="52"/>
        <v>0</v>
      </c>
      <c r="EB400" s="422">
        <f t="shared" si="52"/>
        <v>0</v>
      </c>
      <c r="EC400" s="423">
        <f t="shared" si="52"/>
        <v>0</v>
      </c>
    </row>
    <row r="401" spans="1:133" ht="16.5" thickBot="1">
      <c r="A401" s="252"/>
      <c r="B401" s="225"/>
      <c r="C401" s="226"/>
      <c r="D401" s="318"/>
      <c r="E401" s="194"/>
      <c r="F401" s="173"/>
      <c r="G401" s="213"/>
      <c r="H401" s="265"/>
      <c r="I401" s="174"/>
      <c r="J401" s="173"/>
      <c r="K401" s="213"/>
      <c r="L401" s="265"/>
      <c r="M401" s="174"/>
      <c r="N401" s="173"/>
      <c r="O401" s="213"/>
      <c r="P401" s="265"/>
      <c r="Q401" s="174"/>
      <c r="R401" s="173"/>
      <c r="S401" s="213"/>
      <c r="T401" s="265"/>
      <c r="U401" s="174"/>
      <c r="V401" s="173"/>
      <c r="W401" s="213"/>
      <c r="X401" s="265"/>
      <c r="Y401" s="174"/>
      <c r="Z401" s="173"/>
      <c r="AA401" s="213"/>
      <c r="AB401" s="265"/>
      <c r="AC401" s="174"/>
      <c r="AD401" s="173"/>
      <c r="AE401" s="213"/>
      <c r="AF401" s="265"/>
      <c r="AG401" s="174"/>
      <c r="AH401" s="173"/>
      <c r="AI401" s="213"/>
      <c r="AJ401" s="265"/>
      <c r="AK401" s="174"/>
      <c r="AL401" s="173"/>
      <c r="AM401" s="213"/>
      <c r="AN401" s="265"/>
      <c r="AO401" s="174"/>
      <c r="AP401" s="173"/>
      <c r="AQ401" s="213"/>
      <c r="AR401" s="265"/>
      <c r="AS401" s="174"/>
      <c r="AT401" s="173"/>
      <c r="AU401" s="213"/>
      <c r="AV401" s="265"/>
      <c r="AW401" s="174"/>
      <c r="AX401" s="173"/>
      <c r="AY401" s="213"/>
      <c r="AZ401" s="265"/>
      <c r="BA401" s="174"/>
      <c r="BB401" s="173"/>
      <c r="BC401" s="213"/>
      <c r="BD401" s="265"/>
      <c r="BE401" s="174"/>
      <c r="BF401" s="173"/>
      <c r="BG401" s="213"/>
      <c r="BH401" s="265"/>
      <c r="BI401" s="174"/>
      <c r="BJ401" s="173"/>
      <c r="BK401" s="213"/>
      <c r="BL401" s="265"/>
      <c r="BM401" s="174"/>
      <c r="BN401" s="173"/>
      <c r="BO401" s="213"/>
      <c r="BP401" s="265"/>
      <c r="BQ401" s="174"/>
      <c r="BR401" s="173"/>
      <c r="BS401" s="213"/>
      <c r="BT401" s="265"/>
      <c r="BU401" s="174"/>
      <c r="BV401" s="173"/>
      <c r="BW401" s="213"/>
      <c r="BX401" s="265"/>
      <c r="BY401" s="174"/>
      <c r="BZ401" s="173"/>
      <c r="CA401" s="213"/>
      <c r="CB401" s="265"/>
      <c r="CC401" s="174"/>
      <c r="CD401" s="173"/>
      <c r="CE401" s="213"/>
      <c r="CF401" s="265"/>
      <c r="CG401" s="174"/>
      <c r="CH401" s="173"/>
      <c r="CI401" s="213"/>
      <c r="CJ401" s="265"/>
      <c r="CK401" s="174"/>
      <c r="CL401" s="173"/>
      <c r="CM401" s="213"/>
      <c r="CN401" s="265"/>
      <c r="CO401" s="174"/>
      <c r="CP401" s="173"/>
      <c r="CQ401" s="213"/>
      <c r="CR401" s="265"/>
      <c r="CS401" s="174"/>
      <c r="CT401" s="173"/>
      <c r="CU401" s="213"/>
      <c r="CV401" s="265"/>
      <c r="CW401" s="174"/>
      <c r="CX401" s="173"/>
      <c r="CY401" s="213"/>
      <c r="CZ401" s="265"/>
      <c r="DA401" s="174"/>
      <c r="DB401" s="173"/>
      <c r="DC401" s="213"/>
      <c r="DD401" s="265"/>
      <c r="DE401" s="174"/>
      <c r="DF401" s="173"/>
      <c r="DG401" s="213"/>
      <c r="DH401" s="265"/>
      <c r="DI401" s="174"/>
      <c r="DJ401" s="173"/>
      <c r="DK401" s="213"/>
      <c r="DL401" s="265"/>
      <c r="DM401" s="174"/>
      <c r="DN401" s="173"/>
      <c r="DO401" s="213"/>
      <c r="DP401" s="265"/>
      <c r="DQ401" s="174"/>
      <c r="DR401" s="173"/>
      <c r="DS401" s="213"/>
      <c r="DT401" s="265"/>
      <c r="DU401" s="174"/>
      <c r="DV401" s="173"/>
      <c r="DW401" s="213"/>
      <c r="DX401" s="265"/>
      <c r="DY401" s="174"/>
      <c r="DZ401" s="421">
        <f t="shared" si="52"/>
        <v>0</v>
      </c>
      <c r="EA401" s="422">
        <f t="shared" si="52"/>
        <v>0</v>
      </c>
      <c r="EB401" s="422">
        <f t="shared" si="52"/>
        <v>0</v>
      </c>
      <c r="EC401" s="423">
        <f t="shared" si="52"/>
        <v>0</v>
      </c>
    </row>
    <row r="402" spans="1:133" ht="16.5" thickBot="1">
      <c r="A402" s="121"/>
      <c r="B402" s="193"/>
      <c r="C402" s="329" t="s">
        <v>124</v>
      </c>
      <c r="D402" s="354"/>
      <c r="E402" s="115">
        <f>SUM(E4:E398)</f>
        <v>5486</v>
      </c>
      <c r="F402" s="204">
        <f>SUM(F4:F400)</f>
        <v>357</v>
      </c>
      <c r="G402" s="205">
        <f>SUM(G4:G400)</f>
        <v>220</v>
      </c>
      <c r="H402" s="206">
        <f>SUM(H4:H400)</f>
        <v>0</v>
      </c>
      <c r="I402" s="207">
        <f>SUM(I4:I400)</f>
        <v>5</v>
      </c>
      <c r="J402" s="204">
        <f t="shared" ref="J402:BU402" si="53">SUM(J4:J400)</f>
        <v>384</v>
      </c>
      <c r="K402" s="205">
        <f t="shared" si="53"/>
        <v>259</v>
      </c>
      <c r="L402" s="206">
        <f t="shared" si="53"/>
        <v>8</v>
      </c>
      <c r="M402" s="207">
        <f t="shared" si="53"/>
        <v>8</v>
      </c>
      <c r="N402" s="204">
        <f t="shared" si="53"/>
        <v>453</v>
      </c>
      <c r="O402" s="205">
        <f t="shared" si="53"/>
        <v>201</v>
      </c>
      <c r="P402" s="206">
        <f t="shared" si="53"/>
        <v>0</v>
      </c>
      <c r="Q402" s="207">
        <f t="shared" si="53"/>
        <v>0</v>
      </c>
      <c r="R402" s="204">
        <f t="shared" si="53"/>
        <v>546</v>
      </c>
      <c r="S402" s="205">
        <f t="shared" si="53"/>
        <v>126</v>
      </c>
      <c r="T402" s="206">
        <f t="shared" si="53"/>
        <v>0</v>
      </c>
      <c r="U402" s="207">
        <f t="shared" si="53"/>
        <v>0</v>
      </c>
      <c r="V402" s="204">
        <f t="shared" si="53"/>
        <v>406</v>
      </c>
      <c r="W402" s="205">
        <f t="shared" si="53"/>
        <v>289</v>
      </c>
      <c r="X402" s="206">
        <f t="shared" si="53"/>
        <v>0</v>
      </c>
      <c r="Y402" s="207">
        <f t="shared" si="53"/>
        <v>0</v>
      </c>
      <c r="Z402" s="204">
        <f t="shared" si="53"/>
        <v>473</v>
      </c>
      <c r="AA402" s="205">
        <f t="shared" si="53"/>
        <v>257</v>
      </c>
      <c r="AB402" s="206">
        <f t="shared" si="53"/>
        <v>0</v>
      </c>
      <c r="AC402" s="207">
        <f t="shared" si="53"/>
        <v>0</v>
      </c>
      <c r="AD402" s="204">
        <f t="shared" si="53"/>
        <v>422</v>
      </c>
      <c r="AE402" s="205">
        <f t="shared" si="53"/>
        <v>280</v>
      </c>
      <c r="AF402" s="206">
        <f t="shared" si="53"/>
        <v>0</v>
      </c>
      <c r="AG402" s="207">
        <f t="shared" si="53"/>
        <v>0</v>
      </c>
      <c r="AH402" s="204">
        <f t="shared" si="53"/>
        <v>428</v>
      </c>
      <c r="AI402" s="205">
        <f t="shared" si="53"/>
        <v>289</v>
      </c>
      <c r="AJ402" s="206">
        <f t="shared" si="53"/>
        <v>0</v>
      </c>
      <c r="AK402" s="207">
        <f t="shared" si="53"/>
        <v>0</v>
      </c>
      <c r="AL402" s="204">
        <f t="shared" si="53"/>
        <v>390</v>
      </c>
      <c r="AM402" s="205">
        <f t="shared" si="53"/>
        <v>226</v>
      </c>
      <c r="AN402" s="206">
        <f t="shared" si="53"/>
        <v>12</v>
      </c>
      <c r="AO402" s="207">
        <f t="shared" si="53"/>
        <v>7</v>
      </c>
      <c r="AP402" s="204">
        <f t="shared" si="53"/>
        <v>492</v>
      </c>
      <c r="AQ402" s="205">
        <f t="shared" si="53"/>
        <v>163</v>
      </c>
      <c r="AR402" s="206">
        <f t="shared" si="53"/>
        <v>13</v>
      </c>
      <c r="AS402" s="207">
        <f t="shared" si="53"/>
        <v>0</v>
      </c>
      <c r="AT402" s="204">
        <f t="shared" si="53"/>
        <v>519</v>
      </c>
      <c r="AU402" s="205">
        <f t="shared" si="53"/>
        <v>163</v>
      </c>
      <c r="AV402" s="206">
        <f t="shared" si="53"/>
        <v>13</v>
      </c>
      <c r="AW402" s="207">
        <f t="shared" si="53"/>
        <v>0</v>
      </c>
      <c r="AX402" s="204">
        <f t="shared" si="53"/>
        <v>467</v>
      </c>
      <c r="AY402" s="205">
        <f t="shared" si="53"/>
        <v>205</v>
      </c>
      <c r="AZ402" s="206">
        <f t="shared" si="53"/>
        <v>1</v>
      </c>
      <c r="BA402" s="207">
        <f t="shared" si="53"/>
        <v>1</v>
      </c>
      <c r="BB402" s="204">
        <f t="shared" si="53"/>
        <v>511</v>
      </c>
      <c r="BC402" s="205">
        <f t="shared" si="53"/>
        <v>191</v>
      </c>
      <c r="BD402" s="206">
        <f t="shared" si="53"/>
        <v>9</v>
      </c>
      <c r="BE402" s="207">
        <f t="shared" si="53"/>
        <v>1</v>
      </c>
      <c r="BF402" s="204">
        <f t="shared" si="53"/>
        <v>446</v>
      </c>
      <c r="BG402" s="205">
        <f t="shared" si="53"/>
        <v>218</v>
      </c>
      <c r="BH402" s="206">
        <f t="shared" si="53"/>
        <v>0</v>
      </c>
      <c r="BI402" s="207">
        <f t="shared" si="53"/>
        <v>0</v>
      </c>
      <c r="BJ402" s="204">
        <f t="shared" si="53"/>
        <v>485</v>
      </c>
      <c r="BK402" s="205">
        <f t="shared" si="53"/>
        <v>213</v>
      </c>
      <c r="BL402" s="206">
        <f t="shared" si="53"/>
        <v>0</v>
      </c>
      <c r="BM402" s="207">
        <f t="shared" si="53"/>
        <v>8</v>
      </c>
      <c r="BN402" s="204">
        <f t="shared" si="53"/>
        <v>456</v>
      </c>
      <c r="BO402" s="205">
        <f t="shared" si="53"/>
        <v>245</v>
      </c>
      <c r="BP402" s="206">
        <f t="shared" si="53"/>
        <v>7</v>
      </c>
      <c r="BQ402" s="207">
        <f t="shared" si="53"/>
        <v>7</v>
      </c>
      <c r="BR402" s="204">
        <f t="shared" si="53"/>
        <v>432</v>
      </c>
      <c r="BS402" s="205">
        <f t="shared" si="53"/>
        <v>272</v>
      </c>
      <c r="BT402" s="206">
        <f t="shared" si="53"/>
        <v>0</v>
      </c>
      <c r="BU402" s="207">
        <f t="shared" si="53"/>
        <v>5</v>
      </c>
      <c r="BV402" s="204">
        <f t="shared" ref="BV402:DY402" si="54">SUM(BV4:BV400)</f>
        <v>427</v>
      </c>
      <c r="BW402" s="205">
        <f t="shared" si="54"/>
        <v>282</v>
      </c>
      <c r="BX402" s="206">
        <f t="shared" si="54"/>
        <v>0</v>
      </c>
      <c r="BY402" s="207">
        <f t="shared" si="54"/>
        <v>0</v>
      </c>
      <c r="BZ402" s="204">
        <f t="shared" si="54"/>
        <v>452</v>
      </c>
      <c r="CA402" s="205">
        <f t="shared" si="54"/>
        <v>353</v>
      </c>
      <c r="CB402" s="206">
        <f t="shared" si="54"/>
        <v>0</v>
      </c>
      <c r="CC402" s="207">
        <f t="shared" si="54"/>
        <v>0</v>
      </c>
      <c r="CD402" s="204">
        <f t="shared" si="54"/>
        <v>474</v>
      </c>
      <c r="CE402" s="205">
        <f t="shared" si="54"/>
        <v>257</v>
      </c>
      <c r="CF402" s="206">
        <f t="shared" si="54"/>
        <v>5</v>
      </c>
      <c r="CG402" s="207">
        <f t="shared" si="54"/>
        <v>8</v>
      </c>
      <c r="CH402" s="204">
        <f t="shared" si="54"/>
        <v>573</v>
      </c>
      <c r="CI402" s="205">
        <f t="shared" si="54"/>
        <v>306</v>
      </c>
      <c r="CJ402" s="206">
        <f t="shared" si="54"/>
        <v>10</v>
      </c>
      <c r="CK402" s="207">
        <f t="shared" si="54"/>
        <v>10</v>
      </c>
      <c r="CL402" s="204">
        <f t="shared" si="54"/>
        <v>400</v>
      </c>
      <c r="CM402" s="205">
        <f t="shared" si="54"/>
        <v>281</v>
      </c>
      <c r="CN402" s="206">
        <f t="shared" si="54"/>
        <v>1</v>
      </c>
      <c r="CO402" s="207">
        <f t="shared" si="54"/>
        <v>0</v>
      </c>
      <c r="CP402" s="204">
        <f t="shared" si="54"/>
        <v>487</v>
      </c>
      <c r="CQ402" s="205">
        <f t="shared" si="54"/>
        <v>172</v>
      </c>
      <c r="CR402" s="206">
        <f t="shared" si="54"/>
        <v>12</v>
      </c>
      <c r="CS402" s="207">
        <f t="shared" si="54"/>
        <v>25</v>
      </c>
      <c r="CT402" s="204">
        <f t="shared" si="54"/>
        <v>460</v>
      </c>
      <c r="CU402" s="205">
        <f t="shared" si="54"/>
        <v>200</v>
      </c>
      <c r="CV402" s="206">
        <f t="shared" si="54"/>
        <v>6</v>
      </c>
      <c r="CW402" s="207">
        <f t="shared" si="54"/>
        <v>0</v>
      </c>
      <c r="CX402" s="204">
        <f t="shared" si="54"/>
        <v>543</v>
      </c>
      <c r="CY402" s="205">
        <f t="shared" si="54"/>
        <v>158</v>
      </c>
      <c r="CZ402" s="206">
        <f t="shared" si="54"/>
        <v>0</v>
      </c>
      <c r="DA402" s="207">
        <f t="shared" si="54"/>
        <v>0</v>
      </c>
      <c r="DB402" s="204">
        <f t="shared" si="54"/>
        <v>484</v>
      </c>
      <c r="DC402" s="205">
        <f t="shared" si="54"/>
        <v>175</v>
      </c>
      <c r="DD402" s="206">
        <f t="shared" si="54"/>
        <v>5</v>
      </c>
      <c r="DE402" s="207">
        <f t="shared" si="54"/>
        <v>14</v>
      </c>
      <c r="DF402" s="204">
        <f t="shared" si="54"/>
        <v>429</v>
      </c>
      <c r="DG402" s="205">
        <f t="shared" si="54"/>
        <v>173</v>
      </c>
      <c r="DH402" s="206">
        <f t="shared" si="54"/>
        <v>0</v>
      </c>
      <c r="DI402" s="207">
        <f t="shared" si="54"/>
        <v>1</v>
      </c>
      <c r="DJ402" s="204">
        <f t="shared" si="54"/>
        <v>522</v>
      </c>
      <c r="DK402" s="205">
        <f t="shared" si="54"/>
        <v>153</v>
      </c>
      <c r="DL402" s="206">
        <f t="shared" si="54"/>
        <v>5</v>
      </c>
      <c r="DM402" s="207">
        <f t="shared" si="54"/>
        <v>0</v>
      </c>
      <c r="DN402" s="204">
        <f t="shared" si="54"/>
        <v>466</v>
      </c>
      <c r="DO402" s="205">
        <f t="shared" si="54"/>
        <v>194</v>
      </c>
      <c r="DP402" s="206">
        <f t="shared" si="54"/>
        <v>0</v>
      </c>
      <c r="DQ402" s="207">
        <f t="shared" si="54"/>
        <v>0</v>
      </c>
      <c r="DR402" s="204">
        <f t="shared" si="54"/>
        <v>558</v>
      </c>
      <c r="DS402" s="205">
        <f t="shared" si="54"/>
        <v>309</v>
      </c>
      <c r="DT402" s="206">
        <f t="shared" si="54"/>
        <v>7</v>
      </c>
      <c r="DU402" s="207">
        <f t="shared" si="54"/>
        <v>7</v>
      </c>
      <c r="DV402" s="204">
        <f t="shared" si="54"/>
        <v>41</v>
      </c>
      <c r="DW402" s="205">
        <f t="shared" si="54"/>
        <v>34</v>
      </c>
      <c r="DX402" s="206">
        <f t="shared" si="54"/>
        <v>0</v>
      </c>
      <c r="DY402" s="207">
        <f t="shared" si="54"/>
        <v>0</v>
      </c>
      <c r="DZ402" s="421">
        <f t="shared" si="52"/>
        <v>13983</v>
      </c>
      <c r="EA402" s="422">
        <f t="shared" si="52"/>
        <v>6864</v>
      </c>
      <c r="EB402" s="422">
        <f t="shared" si="52"/>
        <v>114</v>
      </c>
      <c r="EC402" s="423">
        <f t="shared" si="52"/>
        <v>107</v>
      </c>
    </row>
    <row r="403" spans="1:133" ht="15.75">
      <c r="A403" s="116"/>
      <c r="B403" s="245"/>
      <c r="C403" s="259"/>
      <c r="D403" s="355"/>
      <c r="E403" s="259"/>
      <c r="F403" s="246"/>
      <c r="G403" s="247"/>
      <c r="H403" s="248"/>
      <c r="I403" s="248"/>
    </row>
    <row r="404" spans="1:133" hidden="1"/>
  </sheetData>
  <mergeCells count="171">
    <mergeCell ref="WOX371:WOZ371"/>
    <mergeCell ref="WUA371:WUC371"/>
    <mergeCell ref="WZD371:WZF371"/>
    <mergeCell ref="XEG371:XEI371"/>
    <mergeCell ref="VPI371:VPK371"/>
    <mergeCell ref="VUL371:VUN371"/>
    <mergeCell ref="VZO371:VZQ371"/>
    <mergeCell ref="WER371:WET371"/>
    <mergeCell ref="WJU371:WJW371"/>
    <mergeCell ref="UPT371:UPV371"/>
    <mergeCell ref="UUW371:UUY371"/>
    <mergeCell ref="UZZ371:VAB371"/>
    <mergeCell ref="VFC371:VFE371"/>
    <mergeCell ref="VKF371:VKH371"/>
    <mergeCell ref="TQE371:TQG371"/>
    <mergeCell ref="TVH371:TVJ371"/>
    <mergeCell ref="UAK371:UAM371"/>
    <mergeCell ref="UFN371:UFP371"/>
    <mergeCell ref="UKQ371:UKS371"/>
    <mergeCell ref="SQP371:SQR371"/>
    <mergeCell ref="SVS371:SVU371"/>
    <mergeCell ref="TAV371:TAX371"/>
    <mergeCell ref="TFY371:TGA371"/>
    <mergeCell ref="TLB371:TLD371"/>
    <mergeCell ref="RRA371:RRC371"/>
    <mergeCell ref="RWD371:RWF371"/>
    <mergeCell ref="SBG371:SBI371"/>
    <mergeCell ref="SGJ371:SGL371"/>
    <mergeCell ref="SLM371:SLO371"/>
    <mergeCell ref="QRL371:QRN371"/>
    <mergeCell ref="QWO371:QWQ371"/>
    <mergeCell ref="RBR371:RBT371"/>
    <mergeCell ref="RGU371:RGW371"/>
    <mergeCell ref="RLX371:RLZ371"/>
    <mergeCell ref="PRW371:PRY371"/>
    <mergeCell ref="PWZ371:PXB371"/>
    <mergeCell ref="QCC371:QCE371"/>
    <mergeCell ref="QHF371:QHH371"/>
    <mergeCell ref="QMI371:QMK371"/>
    <mergeCell ref="OSH371:OSJ371"/>
    <mergeCell ref="OXK371:OXM371"/>
    <mergeCell ref="PCN371:PCP371"/>
    <mergeCell ref="PHQ371:PHS371"/>
    <mergeCell ref="PMT371:PMV371"/>
    <mergeCell ref="NSS371:NSU371"/>
    <mergeCell ref="NXV371:NXX371"/>
    <mergeCell ref="OCY371:ODA371"/>
    <mergeCell ref="OIB371:OID371"/>
    <mergeCell ref="ONE371:ONG371"/>
    <mergeCell ref="MTD371:MTF371"/>
    <mergeCell ref="MYG371:MYI371"/>
    <mergeCell ref="NDJ371:NDL371"/>
    <mergeCell ref="NIM371:NIO371"/>
    <mergeCell ref="NNP371:NNR371"/>
    <mergeCell ref="LTO371:LTQ371"/>
    <mergeCell ref="LYR371:LYT371"/>
    <mergeCell ref="MDU371:MDW371"/>
    <mergeCell ref="MIX371:MIZ371"/>
    <mergeCell ref="MOA371:MOC371"/>
    <mergeCell ref="KTZ371:KUB371"/>
    <mergeCell ref="KZC371:KZE371"/>
    <mergeCell ref="LEF371:LEH371"/>
    <mergeCell ref="LJI371:LJK371"/>
    <mergeCell ref="LOL371:LON371"/>
    <mergeCell ref="JUK371:JUM371"/>
    <mergeCell ref="JZN371:JZP371"/>
    <mergeCell ref="KEQ371:KES371"/>
    <mergeCell ref="KJT371:KJV371"/>
    <mergeCell ref="KOW371:KOY371"/>
    <mergeCell ref="IUV371:IUX371"/>
    <mergeCell ref="IZY371:JAA371"/>
    <mergeCell ref="JFB371:JFD371"/>
    <mergeCell ref="JKE371:JKG371"/>
    <mergeCell ref="JPH371:JPJ371"/>
    <mergeCell ref="HVG371:HVI371"/>
    <mergeCell ref="IAJ371:IAL371"/>
    <mergeCell ref="IFM371:IFO371"/>
    <mergeCell ref="IKP371:IKR371"/>
    <mergeCell ref="IPS371:IPU371"/>
    <mergeCell ref="GVR371:GVT371"/>
    <mergeCell ref="HAU371:HAW371"/>
    <mergeCell ref="HFX371:HFZ371"/>
    <mergeCell ref="HLA371:HLC371"/>
    <mergeCell ref="HQD371:HQF371"/>
    <mergeCell ref="FWC371:FWE371"/>
    <mergeCell ref="GBF371:GBH371"/>
    <mergeCell ref="GGI371:GGK371"/>
    <mergeCell ref="GLL371:GLN371"/>
    <mergeCell ref="GQO371:GQQ371"/>
    <mergeCell ref="EWN371:EWP371"/>
    <mergeCell ref="FBQ371:FBS371"/>
    <mergeCell ref="FGT371:FGV371"/>
    <mergeCell ref="FLW371:FLY371"/>
    <mergeCell ref="FQZ371:FRB371"/>
    <mergeCell ref="DWY371:DXA371"/>
    <mergeCell ref="ECB371:ECD371"/>
    <mergeCell ref="EHE371:EHG371"/>
    <mergeCell ref="EMH371:EMJ371"/>
    <mergeCell ref="ERK371:ERM371"/>
    <mergeCell ref="EE371:EG371"/>
    <mergeCell ref="JH371:JJ371"/>
    <mergeCell ref="OK371:OM371"/>
    <mergeCell ref="TN371:TP371"/>
    <mergeCell ref="CXJ371:CXL371"/>
    <mergeCell ref="DCM371:DCO371"/>
    <mergeCell ref="DHP371:DHR371"/>
    <mergeCell ref="DMS371:DMU371"/>
    <mergeCell ref="DRV371:DRX371"/>
    <mergeCell ref="BXU371:BXW371"/>
    <mergeCell ref="CCX371:CCZ371"/>
    <mergeCell ref="CIA371:CIC371"/>
    <mergeCell ref="CND371:CNF371"/>
    <mergeCell ref="CSG371:CSI371"/>
    <mergeCell ref="AYF371:AYH371"/>
    <mergeCell ref="BDI371:BDK371"/>
    <mergeCell ref="BIL371:BIN371"/>
    <mergeCell ref="BNO371:BNQ371"/>
    <mergeCell ref="BSR371:BST371"/>
    <mergeCell ref="YQ371:YS371"/>
    <mergeCell ref="ADT371:ADV371"/>
    <mergeCell ref="AIW371:AIY371"/>
    <mergeCell ref="ANZ371:AOB371"/>
    <mergeCell ref="ATC371:ATE371"/>
    <mergeCell ref="B361:D361"/>
    <mergeCell ref="B365:D365"/>
    <mergeCell ref="B368:D368"/>
    <mergeCell ref="B257:D257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  <mergeCell ref="DV1:DY1"/>
    <mergeCell ref="CT1:CW1"/>
    <mergeCell ref="CX1:DA1"/>
    <mergeCell ref="DB1:DE1"/>
    <mergeCell ref="DF1:DI1"/>
    <mergeCell ref="DJ1:DM1"/>
    <mergeCell ref="DN1:DQ1"/>
    <mergeCell ref="DR1:DU1"/>
    <mergeCell ref="A399:D399"/>
    <mergeCell ref="A1:E1"/>
    <mergeCell ref="CH1:CK1"/>
    <mergeCell ref="CL1:CO1"/>
    <mergeCell ref="CP1:CS1"/>
    <mergeCell ref="BB1:BE1"/>
    <mergeCell ref="BF1:BI1"/>
    <mergeCell ref="E2:E3"/>
    <mergeCell ref="A3:D3"/>
    <mergeCell ref="AT1:AW1"/>
    <mergeCell ref="AX1:BA1"/>
    <mergeCell ref="BJ1:BM1"/>
    <mergeCell ref="BN1:BQ1"/>
    <mergeCell ref="BR1:BU1"/>
    <mergeCell ref="BV1:BY1"/>
    <mergeCell ref="BZ1:CC1"/>
    <mergeCell ref="B9:D9"/>
    <mergeCell ref="B10:D10"/>
    <mergeCell ref="B31:D31"/>
    <mergeCell ref="B66:D66"/>
    <mergeCell ref="B171:D171"/>
    <mergeCell ref="B211:D211"/>
    <mergeCell ref="B318:D318"/>
    <mergeCell ref="B371:D371"/>
  </mergeCells>
  <pageMargins left="0.74803149606299213" right="0.39370078740157483" top="1.2204724409448819" bottom="0.35433070866141736" header="0.27559055118110237" footer="0.31496062992125984"/>
  <pageSetup paperSize="9" scale="73" orientation="portrait" horizontalDpi="300" verticalDpi="300" r:id="rId1"/>
  <headerFooter>
    <oddHeader>&amp;CSTATEMENT SHOWING RECEIVED BIO-MEDICAL WASTE FOR THE MONTH OF APRIL - 2023 
AT &amp;"-,Bold"&amp;15SREE MEDICARE SERVICES 
&amp;"-,Regular"&amp;11COMMON BIO-MEDICAL WASTE TREATMENT FACILITY 
OFFICE : 7-84, FCI COLONY, BOARGAM POST, ARYANAGAR, NIZAMABAD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ED403"/>
  <sheetViews>
    <sheetView view="pageBreakPreview" zoomScale="140" zoomScaleSheetLayoutView="140" workbookViewId="0">
      <pane xSplit="5" ySplit="3" topLeftCell="F180" activePane="bottomRight" state="frozen"/>
      <selection activeCell="B2" sqref="A2:D3"/>
      <selection pane="topRight" activeCell="B2" sqref="A2:D3"/>
      <selection pane="bottomLeft" activeCell="B2" sqref="A2:D3"/>
      <selection pane="bottomRight" activeCell="E187" sqref="E187"/>
    </sheetView>
  </sheetViews>
  <sheetFormatPr defaultColWidth="0" defaultRowHeight="15" zeroHeight="1"/>
  <cols>
    <col min="1" max="1" width="6.28515625" bestFit="1" customWidth="1"/>
    <col min="2" max="2" width="6.42578125" hidden="1" customWidth="1"/>
    <col min="3" max="4" width="40.7109375" style="358" customWidth="1"/>
    <col min="5" max="5" width="6.7109375" customWidth="1"/>
    <col min="6" max="129" width="5.7109375" customWidth="1"/>
    <col min="130" max="130" width="7" customWidth="1"/>
    <col min="131" max="131" width="7" bestFit="1" customWidth="1"/>
    <col min="132" max="133" width="5.140625" bestFit="1" customWidth="1"/>
    <col min="134" max="134" width="3.42578125" customWidth="1"/>
    <col min="135" max="16384" width="9.140625" hidden="1"/>
  </cols>
  <sheetData>
    <row r="1" spans="1:133" ht="22.5" customHeight="1" thickBot="1">
      <c r="A1" s="669" t="str">
        <f>Nizamabad!A1</f>
        <v>APRIL - 2023 MONTH REPORT</v>
      </c>
      <c r="B1" s="669"/>
      <c r="C1" s="669"/>
      <c r="D1" s="669"/>
      <c r="E1" s="670"/>
      <c r="F1" s="641">
        <f>Nizamabad!F1</f>
        <v>45017</v>
      </c>
      <c r="G1" s="642"/>
      <c r="H1" s="642"/>
      <c r="I1" s="643"/>
      <c r="J1" s="641">
        <f>Nizamabad!J1</f>
        <v>45018</v>
      </c>
      <c r="K1" s="642"/>
      <c r="L1" s="642"/>
      <c r="M1" s="643"/>
      <c r="N1" s="641">
        <f>Nizamabad!N1</f>
        <v>45019</v>
      </c>
      <c r="O1" s="642"/>
      <c r="P1" s="642"/>
      <c r="Q1" s="643"/>
      <c r="R1" s="641">
        <f>Nizamabad!R1</f>
        <v>45020</v>
      </c>
      <c r="S1" s="642"/>
      <c r="T1" s="642"/>
      <c r="U1" s="643"/>
      <c r="V1" s="641">
        <f>Nizamabad!V1</f>
        <v>45021</v>
      </c>
      <c r="W1" s="642"/>
      <c r="X1" s="642"/>
      <c r="Y1" s="643"/>
      <c r="Z1" s="641">
        <f>Nizamabad!Z1</f>
        <v>45022</v>
      </c>
      <c r="AA1" s="642"/>
      <c r="AB1" s="642"/>
      <c r="AC1" s="643"/>
      <c r="AD1" s="641">
        <f>Nizamabad!AD1</f>
        <v>45023</v>
      </c>
      <c r="AE1" s="642"/>
      <c r="AF1" s="642"/>
      <c r="AG1" s="643"/>
      <c r="AH1" s="641">
        <f>Nizamabad!AH1</f>
        <v>45024</v>
      </c>
      <c r="AI1" s="642"/>
      <c r="AJ1" s="642"/>
      <c r="AK1" s="643"/>
      <c r="AL1" s="641">
        <f>Nizamabad!AL1</f>
        <v>45025</v>
      </c>
      <c r="AM1" s="642"/>
      <c r="AN1" s="642"/>
      <c r="AO1" s="643"/>
      <c r="AP1" s="641">
        <f>Nizamabad!AP1</f>
        <v>45026</v>
      </c>
      <c r="AQ1" s="642"/>
      <c r="AR1" s="642"/>
      <c r="AS1" s="643"/>
      <c r="AT1" s="641">
        <f>Nizamabad!AT1</f>
        <v>45027</v>
      </c>
      <c r="AU1" s="642"/>
      <c r="AV1" s="642"/>
      <c r="AW1" s="643"/>
      <c r="AX1" s="641">
        <f>Nizamabad!AX1</f>
        <v>45028</v>
      </c>
      <c r="AY1" s="642"/>
      <c r="AZ1" s="642"/>
      <c r="BA1" s="643"/>
      <c r="BB1" s="641">
        <f>Nizamabad!BB1</f>
        <v>45029</v>
      </c>
      <c r="BC1" s="642"/>
      <c r="BD1" s="642"/>
      <c r="BE1" s="643"/>
      <c r="BF1" s="641">
        <f>Nizamabad!BF1</f>
        <v>45030</v>
      </c>
      <c r="BG1" s="642"/>
      <c r="BH1" s="642"/>
      <c r="BI1" s="643"/>
      <c r="BJ1" s="641">
        <f>Nizamabad!BJ1</f>
        <v>45031</v>
      </c>
      <c r="BK1" s="642"/>
      <c r="BL1" s="642"/>
      <c r="BM1" s="643"/>
      <c r="BN1" s="641">
        <f>Nizamabad!BN1</f>
        <v>45032</v>
      </c>
      <c r="BO1" s="642"/>
      <c r="BP1" s="642"/>
      <c r="BQ1" s="643"/>
      <c r="BR1" s="641">
        <f>Nizamabad!BR1</f>
        <v>45033</v>
      </c>
      <c r="BS1" s="642"/>
      <c r="BT1" s="642"/>
      <c r="BU1" s="643"/>
      <c r="BV1" s="641">
        <f>Nizamabad!BV1</f>
        <v>45034</v>
      </c>
      <c r="BW1" s="642"/>
      <c r="BX1" s="642"/>
      <c r="BY1" s="643"/>
      <c r="BZ1" s="641">
        <f>Nizamabad!BZ1</f>
        <v>45035</v>
      </c>
      <c r="CA1" s="642"/>
      <c r="CB1" s="642"/>
      <c r="CC1" s="643"/>
      <c r="CD1" s="641">
        <f>Nizamabad!CD1</f>
        <v>45036</v>
      </c>
      <c r="CE1" s="642"/>
      <c r="CF1" s="642"/>
      <c r="CG1" s="643"/>
      <c r="CH1" s="641">
        <f>Nizamabad!CH1</f>
        <v>45037</v>
      </c>
      <c r="CI1" s="642"/>
      <c r="CJ1" s="642"/>
      <c r="CK1" s="643"/>
      <c r="CL1" s="641">
        <f>Nizamabad!CL1</f>
        <v>45038</v>
      </c>
      <c r="CM1" s="642"/>
      <c r="CN1" s="642"/>
      <c r="CO1" s="643"/>
      <c r="CP1" s="641">
        <f>Nizamabad!CP1</f>
        <v>45039</v>
      </c>
      <c r="CQ1" s="642"/>
      <c r="CR1" s="642"/>
      <c r="CS1" s="643"/>
      <c r="CT1" s="641">
        <f>Nizamabad!CT1</f>
        <v>45040</v>
      </c>
      <c r="CU1" s="642"/>
      <c r="CV1" s="642"/>
      <c r="CW1" s="643"/>
      <c r="CX1" s="641">
        <f>Nizamabad!CX1</f>
        <v>45041</v>
      </c>
      <c r="CY1" s="642"/>
      <c r="CZ1" s="642"/>
      <c r="DA1" s="643"/>
      <c r="DB1" s="641">
        <f>Nizamabad!DB1</f>
        <v>45042</v>
      </c>
      <c r="DC1" s="642"/>
      <c r="DD1" s="642"/>
      <c r="DE1" s="643"/>
      <c r="DF1" s="641">
        <f>Nizamabad!DF1</f>
        <v>45043</v>
      </c>
      <c r="DG1" s="642"/>
      <c r="DH1" s="642"/>
      <c r="DI1" s="643"/>
      <c r="DJ1" s="641">
        <f>Nizamabad!DJ1</f>
        <v>45044</v>
      </c>
      <c r="DK1" s="642"/>
      <c r="DL1" s="642"/>
      <c r="DM1" s="643"/>
      <c r="DN1" s="641"/>
      <c r="DO1" s="642"/>
      <c r="DP1" s="642"/>
      <c r="DQ1" s="643"/>
      <c r="DR1" s="641"/>
      <c r="DS1" s="642"/>
      <c r="DT1" s="642"/>
      <c r="DU1" s="643"/>
      <c r="DV1" s="641"/>
      <c r="DW1" s="642"/>
      <c r="DX1" s="642"/>
      <c r="DY1" s="643"/>
      <c r="DZ1" s="641" t="s">
        <v>124</v>
      </c>
      <c r="EA1" s="642"/>
      <c r="EB1" s="642"/>
      <c r="EC1" s="674"/>
    </row>
    <row r="2" spans="1:133" ht="45" customHeight="1" thickBot="1">
      <c r="A2" s="135" t="s">
        <v>1030</v>
      </c>
      <c r="B2" s="195" t="s">
        <v>316</v>
      </c>
      <c r="C2" s="330" t="s">
        <v>1031</v>
      </c>
      <c r="D2" s="331" t="s">
        <v>125</v>
      </c>
      <c r="E2" s="644" t="s">
        <v>126</v>
      </c>
      <c r="F2" s="124" t="s">
        <v>0</v>
      </c>
      <c r="G2" s="125" t="s">
        <v>1</v>
      </c>
      <c r="H2" s="125" t="s">
        <v>2</v>
      </c>
      <c r="I2" s="126" t="s">
        <v>3</v>
      </c>
      <c r="J2" s="127" t="s">
        <v>0</v>
      </c>
      <c r="K2" s="125" t="s">
        <v>1</v>
      </c>
      <c r="L2" s="125" t="s">
        <v>2</v>
      </c>
      <c r="M2" s="126" t="s">
        <v>3</v>
      </c>
      <c r="N2" s="127" t="s">
        <v>0</v>
      </c>
      <c r="O2" s="125" t="s">
        <v>1</v>
      </c>
      <c r="P2" s="125" t="s">
        <v>2</v>
      </c>
      <c r="Q2" s="126" t="s">
        <v>3</v>
      </c>
      <c r="R2" s="127" t="s">
        <v>0</v>
      </c>
      <c r="S2" s="125" t="s">
        <v>1</v>
      </c>
      <c r="T2" s="125" t="s">
        <v>2</v>
      </c>
      <c r="U2" s="126" t="s">
        <v>3</v>
      </c>
      <c r="V2" s="127" t="s">
        <v>0</v>
      </c>
      <c r="W2" s="125" t="s">
        <v>1</v>
      </c>
      <c r="X2" s="125" t="s">
        <v>2</v>
      </c>
      <c r="Y2" s="126" t="s">
        <v>3</v>
      </c>
      <c r="Z2" s="127" t="s">
        <v>0</v>
      </c>
      <c r="AA2" s="125" t="s">
        <v>1</v>
      </c>
      <c r="AB2" s="125" t="s">
        <v>2</v>
      </c>
      <c r="AC2" s="126" t="s">
        <v>3</v>
      </c>
      <c r="AD2" s="127" t="s">
        <v>0</v>
      </c>
      <c r="AE2" s="125" t="s">
        <v>1</v>
      </c>
      <c r="AF2" s="125" t="s">
        <v>2</v>
      </c>
      <c r="AG2" s="126" t="s">
        <v>3</v>
      </c>
      <c r="AH2" s="127" t="s">
        <v>0</v>
      </c>
      <c r="AI2" s="125" t="s">
        <v>1</v>
      </c>
      <c r="AJ2" s="125" t="s">
        <v>2</v>
      </c>
      <c r="AK2" s="126" t="s">
        <v>3</v>
      </c>
      <c r="AL2" s="127" t="s">
        <v>0</v>
      </c>
      <c r="AM2" s="125" t="s">
        <v>1</v>
      </c>
      <c r="AN2" s="125" t="s">
        <v>2</v>
      </c>
      <c r="AO2" s="126" t="s">
        <v>3</v>
      </c>
      <c r="AP2" s="127" t="s">
        <v>0</v>
      </c>
      <c r="AQ2" s="125" t="s">
        <v>1</v>
      </c>
      <c r="AR2" s="125" t="s">
        <v>2</v>
      </c>
      <c r="AS2" s="216" t="s">
        <v>3</v>
      </c>
      <c r="AT2" s="127" t="s">
        <v>0</v>
      </c>
      <c r="AU2" s="125" t="s">
        <v>1</v>
      </c>
      <c r="AV2" s="125" t="s">
        <v>2</v>
      </c>
      <c r="AW2" s="126" t="s">
        <v>3</v>
      </c>
      <c r="AX2" s="124" t="s">
        <v>0</v>
      </c>
      <c r="AY2" s="125" t="s">
        <v>1</v>
      </c>
      <c r="AZ2" s="125" t="s">
        <v>2</v>
      </c>
      <c r="BA2" s="126" t="s">
        <v>3</v>
      </c>
      <c r="BB2" s="127" t="s">
        <v>0</v>
      </c>
      <c r="BC2" s="125" t="s">
        <v>1</v>
      </c>
      <c r="BD2" s="125" t="s">
        <v>2</v>
      </c>
      <c r="BE2" s="126" t="s">
        <v>3</v>
      </c>
      <c r="BF2" s="127" t="s">
        <v>0</v>
      </c>
      <c r="BG2" s="125" t="s">
        <v>1</v>
      </c>
      <c r="BH2" s="125" t="s">
        <v>2</v>
      </c>
      <c r="BI2" s="126" t="s">
        <v>3</v>
      </c>
      <c r="BJ2" s="127" t="s">
        <v>0</v>
      </c>
      <c r="BK2" s="125" t="s">
        <v>1</v>
      </c>
      <c r="BL2" s="125" t="s">
        <v>2</v>
      </c>
      <c r="BM2" s="126" t="s">
        <v>3</v>
      </c>
      <c r="BN2" s="127" t="s">
        <v>0</v>
      </c>
      <c r="BO2" s="125" t="s">
        <v>1</v>
      </c>
      <c r="BP2" s="125" t="s">
        <v>2</v>
      </c>
      <c r="BQ2" s="126" t="s">
        <v>3</v>
      </c>
      <c r="BR2" s="127" t="s">
        <v>0</v>
      </c>
      <c r="BS2" s="125" t="s">
        <v>1</v>
      </c>
      <c r="BT2" s="125" t="s">
        <v>2</v>
      </c>
      <c r="BU2" s="126" t="s">
        <v>3</v>
      </c>
      <c r="BV2" s="127" t="s">
        <v>0</v>
      </c>
      <c r="BW2" s="125" t="s">
        <v>1</v>
      </c>
      <c r="BX2" s="125" t="s">
        <v>2</v>
      </c>
      <c r="BY2" s="126" t="s">
        <v>3</v>
      </c>
      <c r="BZ2" s="127" t="s">
        <v>0</v>
      </c>
      <c r="CA2" s="125" t="s">
        <v>1</v>
      </c>
      <c r="CB2" s="125" t="s">
        <v>2</v>
      </c>
      <c r="CC2" s="126" t="s">
        <v>3</v>
      </c>
      <c r="CD2" s="127" t="s">
        <v>0</v>
      </c>
      <c r="CE2" s="125" t="s">
        <v>1</v>
      </c>
      <c r="CF2" s="125" t="s">
        <v>2</v>
      </c>
      <c r="CG2" s="126" t="s">
        <v>3</v>
      </c>
      <c r="CH2" s="127" t="s">
        <v>0</v>
      </c>
      <c r="CI2" s="125" t="s">
        <v>1</v>
      </c>
      <c r="CJ2" s="125" t="s">
        <v>2</v>
      </c>
      <c r="CK2" s="126" t="s">
        <v>3</v>
      </c>
      <c r="CL2" s="127" t="s">
        <v>0</v>
      </c>
      <c r="CM2" s="125" t="s">
        <v>1</v>
      </c>
      <c r="CN2" s="125" t="s">
        <v>2</v>
      </c>
      <c r="CO2" s="126" t="s">
        <v>3</v>
      </c>
      <c r="CP2" s="127" t="s">
        <v>0</v>
      </c>
      <c r="CQ2" s="125" t="s">
        <v>1</v>
      </c>
      <c r="CR2" s="125" t="s">
        <v>2</v>
      </c>
      <c r="CS2" s="126" t="s">
        <v>3</v>
      </c>
      <c r="CT2" s="127" t="s">
        <v>0</v>
      </c>
      <c r="CU2" s="125" t="s">
        <v>1</v>
      </c>
      <c r="CV2" s="125" t="s">
        <v>2</v>
      </c>
      <c r="CW2" s="126" t="s">
        <v>3</v>
      </c>
      <c r="CX2" s="127" t="s">
        <v>0</v>
      </c>
      <c r="CY2" s="125" t="s">
        <v>1</v>
      </c>
      <c r="CZ2" s="125" t="s">
        <v>2</v>
      </c>
      <c r="DA2" s="126" t="s">
        <v>3</v>
      </c>
      <c r="DB2" s="127" t="s">
        <v>0</v>
      </c>
      <c r="DC2" s="125" t="s">
        <v>1</v>
      </c>
      <c r="DD2" s="125" t="s">
        <v>2</v>
      </c>
      <c r="DE2" s="126" t="s">
        <v>3</v>
      </c>
      <c r="DF2" s="127" t="s">
        <v>0</v>
      </c>
      <c r="DG2" s="125" t="s">
        <v>1</v>
      </c>
      <c r="DH2" s="125" t="s">
        <v>2</v>
      </c>
      <c r="DI2" s="126" t="s">
        <v>3</v>
      </c>
      <c r="DJ2" s="127" t="s">
        <v>0</v>
      </c>
      <c r="DK2" s="125" t="s">
        <v>1</v>
      </c>
      <c r="DL2" s="125" t="s">
        <v>2</v>
      </c>
      <c r="DM2" s="126" t="s">
        <v>3</v>
      </c>
      <c r="DN2" s="127" t="s">
        <v>0</v>
      </c>
      <c r="DO2" s="125" t="s">
        <v>1</v>
      </c>
      <c r="DP2" s="125" t="s">
        <v>2</v>
      </c>
      <c r="DQ2" s="126" t="s">
        <v>3</v>
      </c>
      <c r="DR2" s="127" t="s">
        <v>0</v>
      </c>
      <c r="DS2" s="125" t="s">
        <v>1</v>
      </c>
      <c r="DT2" s="125" t="s">
        <v>2</v>
      </c>
      <c r="DU2" s="126" t="s">
        <v>3</v>
      </c>
      <c r="DV2" s="127" t="s">
        <v>0</v>
      </c>
      <c r="DW2" s="125" t="s">
        <v>1</v>
      </c>
      <c r="DX2" s="125" t="s">
        <v>2</v>
      </c>
      <c r="DY2" s="126" t="s">
        <v>3</v>
      </c>
      <c r="DZ2" s="127" t="s">
        <v>0</v>
      </c>
      <c r="EA2" s="125" t="s">
        <v>1</v>
      </c>
      <c r="EB2" s="125" t="s">
        <v>2</v>
      </c>
      <c r="EC2" s="126" t="s">
        <v>3</v>
      </c>
    </row>
    <row r="3" spans="1:133" ht="22.5" customHeight="1" thickBot="1">
      <c r="A3" s="666" t="s">
        <v>1327</v>
      </c>
      <c r="B3" s="667"/>
      <c r="C3" s="667"/>
      <c r="D3" s="668"/>
      <c r="E3" s="645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19"/>
      <c r="AA3" s="119"/>
      <c r="AB3" s="119"/>
      <c r="AC3" s="119"/>
      <c r="AD3" s="119"/>
      <c r="AE3" s="119"/>
      <c r="AF3" s="119"/>
      <c r="AG3" s="119"/>
      <c r="AH3" s="119"/>
      <c r="AI3" s="119"/>
      <c r="AJ3" s="119"/>
      <c r="AK3" s="119"/>
      <c r="AL3" s="119"/>
      <c r="AM3" s="119"/>
      <c r="AN3" s="119"/>
      <c r="AO3" s="119"/>
      <c r="AP3" s="119"/>
      <c r="AQ3" s="119"/>
      <c r="AR3" s="119"/>
      <c r="AS3" s="119"/>
      <c r="AT3" s="137"/>
      <c r="AU3" s="119"/>
      <c r="AV3" s="119"/>
      <c r="AW3" s="138"/>
      <c r="AX3" s="119"/>
      <c r="AY3" s="119"/>
      <c r="AZ3" s="119"/>
      <c r="BA3" s="138"/>
      <c r="BB3" s="119"/>
      <c r="BC3" s="119"/>
      <c r="BD3" s="119"/>
      <c r="BE3" s="119"/>
      <c r="BF3" s="119"/>
      <c r="BG3" s="119"/>
      <c r="BH3" s="119"/>
      <c r="BI3" s="119"/>
      <c r="BJ3" s="119"/>
      <c r="BK3" s="119"/>
      <c r="BL3" s="119"/>
      <c r="BM3" s="119"/>
      <c r="BN3" s="119"/>
      <c r="BO3" s="119"/>
      <c r="BP3" s="119"/>
      <c r="BQ3" s="119"/>
      <c r="BR3" s="119"/>
      <c r="BS3" s="119"/>
      <c r="BT3" s="119"/>
      <c r="BU3" s="119"/>
      <c r="BV3" s="119"/>
      <c r="BW3" s="119"/>
      <c r="BX3" s="119"/>
      <c r="BY3" s="119"/>
      <c r="BZ3" s="119"/>
      <c r="CA3" s="119"/>
      <c r="CB3" s="119"/>
      <c r="CC3" s="119"/>
      <c r="CD3" s="119"/>
      <c r="CE3" s="119"/>
      <c r="CF3" s="119"/>
      <c r="CG3" s="119"/>
      <c r="CH3" s="119"/>
      <c r="CI3" s="119"/>
      <c r="CJ3" s="119"/>
      <c r="CK3" s="119"/>
      <c r="CL3" s="119"/>
      <c r="CM3" s="119"/>
      <c r="CN3" s="119"/>
      <c r="CO3" s="119"/>
      <c r="CP3" s="119"/>
      <c r="CQ3" s="119"/>
      <c r="CR3" s="119"/>
      <c r="CS3" s="119"/>
      <c r="CT3" s="119"/>
      <c r="CU3" s="119"/>
      <c r="CV3" s="119"/>
      <c r="CW3" s="119"/>
      <c r="CX3" s="119"/>
      <c r="CY3" s="119"/>
      <c r="CZ3" s="119"/>
      <c r="DA3" s="119"/>
      <c r="DB3" s="119"/>
      <c r="DC3" s="119"/>
      <c r="DD3" s="119"/>
      <c r="DE3" s="119"/>
      <c r="DF3" s="119"/>
      <c r="DG3" s="119"/>
      <c r="DH3" s="119"/>
      <c r="DI3" s="119"/>
      <c r="DJ3" s="119"/>
      <c r="DK3" s="119"/>
      <c r="DL3" s="119"/>
      <c r="DM3" s="119"/>
      <c r="DN3" s="119"/>
      <c r="DO3" s="119"/>
      <c r="DP3" s="119"/>
      <c r="DQ3" s="119"/>
      <c r="DR3" s="119"/>
      <c r="DS3" s="119"/>
      <c r="DT3" s="119"/>
      <c r="DU3" s="119"/>
      <c r="DV3" s="119"/>
      <c r="DW3" s="119"/>
      <c r="DX3" s="119"/>
      <c r="DY3" s="138"/>
      <c r="DZ3" s="214"/>
      <c r="EA3" s="215"/>
      <c r="EB3" s="215"/>
      <c r="EC3" s="215"/>
    </row>
    <row r="4" spans="1:133" ht="38.25" customHeight="1">
      <c r="A4" s="535">
        <v>1</v>
      </c>
      <c r="B4" s="469" t="s">
        <v>676</v>
      </c>
      <c r="C4" s="402" t="s">
        <v>677</v>
      </c>
      <c r="D4" s="403" t="s">
        <v>1923</v>
      </c>
      <c r="E4" s="404">
        <v>100</v>
      </c>
      <c r="F4" s="281">
        <v>5</v>
      </c>
      <c r="G4" s="282">
        <v>2</v>
      </c>
      <c r="H4" s="283"/>
      <c r="I4" s="284"/>
      <c r="J4" s="281">
        <v>5</v>
      </c>
      <c r="K4" s="282">
        <v>3</v>
      </c>
      <c r="L4" s="283">
        <v>2</v>
      </c>
      <c r="M4" s="284">
        <v>1</v>
      </c>
      <c r="N4" s="281">
        <v>5</v>
      </c>
      <c r="O4" s="282">
        <v>2</v>
      </c>
      <c r="P4" s="283"/>
      <c r="Q4" s="284"/>
      <c r="R4" s="281">
        <v>5</v>
      </c>
      <c r="S4" s="282">
        <v>1</v>
      </c>
      <c r="T4" s="283"/>
      <c r="U4" s="284"/>
      <c r="V4" s="281">
        <v>6</v>
      </c>
      <c r="W4" s="282">
        <v>2</v>
      </c>
      <c r="X4" s="283"/>
      <c r="Y4" s="284"/>
      <c r="Z4" s="281">
        <v>5</v>
      </c>
      <c r="AA4" s="282">
        <v>3</v>
      </c>
      <c r="AB4" s="283"/>
      <c r="AC4" s="284"/>
      <c r="AD4" s="281">
        <v>5</v>
      </c>
      <c r="AE4" s="282">
        <v>5</v>
      </c>
      <c r="AF4" s="283"/>
      <c r="AG4" s="284"/>
      <c r="AH4" s="281">
        <v>7</v>
      </c>
      <c r="AI4" s="282">
        <v>6</v>
      </c>
      <c r="AJ4" s="283"/>
      <c r="AK4" s="284"/>
      <c r="AL4" s="281">
        <v>5</v>
      </c>
      <c r="AM4" s="282">
        <v>4</v>
      </c>
      <c r="AN4" s="283"/>
      <c r="AO4" s="284"/>
      <c r="AP4" s="281">
        <v>7</v>
      </c>
      <c r="AQ4" s="282">
        <v>5</v>
      </c>
      <c r="AR4" s="283"/>
      <c r="AS4" s="284"/>
      <c r="AT4" s="281">
        <v>8</v>
      </c>
      <c r="AU4" s="282">
        <v>3</v>
      </c>
      <c r="AV4" s="283"/>
      <c r="AW4" s="284"/>
      <c r="AX4" s="281">
        <v>7</v>
      </c>
      <c r="AY4" s="282">
        <v>3</v>
      </c>
      <c r="AZ4" s="283"/>
      <c r="BA4" s="284"/>
      <c r="BB4" s="281">
        <v>7</v>
      </c>
      <c r="BC4" s="282">
        <v>3</v>
      </c>
      <c r="BD4" s="283">
        <v>1</v>
      </c>
      <c r="BE4" s="284">
        <v>1</v>
      </c>
      <c r="BF4" s="281">
        <v>6</v>
      </c>
      <c r="BG4" s="282">
        <v>2</v>
      </c>
      <c r="BH4" s="283"/>
      <c r="BI4" s="284"/>
      <c r="BJ4" s="281">
        <v>8</v>
      </c>
      <c r="BK4" s="282">
        <v>3</v>
      </c>
      <c r="BL4" s="283"/>
      <c r="BM4" s="284"/>
      <c r="BN4" s="281">
        <v>6</v>
      </c>
      <c r="BO4" s="282">
        <v>2</v>
      </c>
      <c r="BP4" s="283"/>
      <c r="BQ4" s="284"/>
      <c r="BR4" s="281">
        <v>5</v>
      </c>
      <c r="BS4" s="282">
        <v>4</v>
      </c>
      <c r="BT4" s="283"/>
      <c r="BU4" s="284"/>
      <c r="BV4" s="281">
        <v>5</v>
      </c>
      <c r="BW4" s="282">
        <v>5</v>
      </c>
      <c r="BX4" s="283"/>
      <c r="BY4" s="284"/>
      <c r="BZ4" s="281">
        <v>5</v>
      </c>
      <c r="CA4" s="282">
        <v>5</v>
      </c>
      <c r="CB4" s="283"/>
      <c r="CC4" s="284"/>
      <c r="CD4" s="281">
        <v>8</v>
      </c>
      <c r="CE4" s="282">
        <v>6</v>
      </c>
      <c r="CF4" s="283">
        <v>1</v>
      </c>
      <c r="CG4" s="284">
        <v>1</v>
      </c>
      <c r="CH4" s="281">
        <v>7</v>
      </c>
      <c r="CI4" s="282">
        <v>5</v>
      </c>
      <c r="CJ4" s="283"/>
      <c r="CK4" s="284"/>
      <c r="CL4" s="281">
        <v>7</v>
      </c>
      <c r="CM4" s="282">
        <v>5</v>
      </c>
      <c r="CN4" s="283"/>
      <c r="CO4" s="284"/>
      <c r="CP4" s="281">
        <v>5</v>
      </c>
      <c r="CQ4" s="282">
        <v>5</v>
      </c>
      <c r="CR4" s="283"/>
      <c r="CS4" s="284"/>
      <c r="CT4" s="281">
        <v>7</v>
      </c>
      <c r="CU4" s="282">
        <v>2</v>
      </c>
      <c r="CV4" s="283"/>
      <c r="CW4" s="284"/>
      <c r="CX4" s="281">
        <v>6</v>
      </c>
      <c r="CY4" s="282">
        <v>3</v>
      </c>
      <c r="CZ4" s="283"/>
      <c r="DA4" s="284"/>
      <c r="DB4" s="281">
        <v>5</v>
      </c>
      <c r="DC4" s="282">
        <v>5</v>
      </c>
      <c r="DD4" s="283"/>
      <c r="DE4" s="284"/>
      <c r="DF4" s="281">
        <v>7</v>
      </c>
      <c r="DG4" s="282">
        <v>6</v>
      </c>
      <c r="DH4" s="283"/>
      <c r="DI4" s="284"/>
      <c r="DJ4" s="281">
        <v>6</v>
      </c>
      <c r="DK4" s="282">
        <v>4</v>
      </c>
      <c r="DL4" s="283"/>
      <c r="DM4" s="284"/>
      <c r="DN4" s="281">
        <v>5</v>
      </c>
      <c r="DO4" s="282">
        <v>5</v>
      </c>
      <c r="DP4" s="283"/>
      <c r="DQ4" s="284"/>
      <c r="DR4" s="281">
        <v>8</v>
      </c>
      <c r="DS4" s="282">
        <v>6</v>
      </c>
      <c r="DT4" s="283"/>
      <c r="DU4" s="284"/>
      <c r="DV4" s="281"/>
      <c r="DW4" s="282"/>
      <c r="DX4" s="283"/>
      <c r="DY4" s="284"/>
      <c r="DZ4" s="405">
        <f>F4+J4+N4+R4+V4+Z4+AD4+AH4+AL4+AP4+AT4+AX4+BB4+BF4+BJ4+BN4+BR4+BV4+BZ4+CD4+CH4+CL4+CP4+CT4+CX4+DB4+DF4+DJ4+DN4+DR4+DV4</f>
        <v>183</v>
      </c>
      <c r="EA4" s="406">
        <f>G4+K4+O4+S4+W4+AA4+AE4+AI4+AM4+AQ4+AU4+AY4+BC4+BG4+BK4+BO4+BS4+BW4+CA4+CE4+CI4+CM4+CQ4+CU4+CY4+DC4+DG4+DK4+DO4+DS4+DW4</f>
        <v>115</v>
      </c>
      <c r="EB4" s="406">
        <f>H4+L4+P4+T4+X4+AB4+AF4+AJ4+AN4+AR4+AV4+AZ4+BD4+BH4+BL4+BP4+BT4+BX4+CB4+CF4+CJ4+CN4+CR4+CV4+CZ4+DD4+DH4+DL4+DP4+DT4+DX4</f>
        <v>4</v>
      </c>
      <c r="EC4" s="407">
        <f>I4+M4+Q4+U4+Y4+AC4+AG4+AK4+AO4+AS4+AW4+BA4+BE4+BI4+BM4+BQ4+BU4+BY4+CC4+CG4+CK4+CO4+CS4+CW4+DA4+DE4+DI4+DM4+DQ4+DU4+DY4</f>
        <v>3</v>
      </c>
    </row>
    <row r="5" spans="1:133" ht="38.25" customHeight="1">
      <c r="A5" s="536">
        <v>2</v>
      </c>
      <c r="B5" s="537" t="s">
        <v>678</v>
      </c>
      <c r="C5" s="410" t="s">
        <v>679</v>
      </c>
      <c r="D5" s="411" t="s">
        <v>1924</v>
      </c>
      <c r="E5" s="412">
        <v>100</v>
      </c>
      <c r="F5" s="365">
        <v>4</v>
      </c>
      <c r="G5" s="362">
        <v>2</v>
      </c>
      <c r="H5" s="363"/>
      <c r="I5" s="364"/>
      <c r="J5" s="365">
        <v>4</v>
      </c>
      <c r="K5" s="362">
        <v>2</v>
      </c>
      <c r="L5" s="363">
        <v>1</v>
      </c>
      <c r="M5" s="364">
        <v>1</v>
      </c>
      <c r="N5" s="365">
        <v>4</v>
      </c>
      <c r="O5" s="362">
        <v>2</v>
      </c>
      <c r="P5" s="363"/>
      <c r="Q5" s="364"/>
      <c r="R5" s="365">
        <v>5</v>
      </c>
      <c r="S5" s="362">
        <v>1</v>
      </c>
      <c r="T5" s="363"/>
      <c r="U5" s="364"/>
      <c r="V5" s="365">
        <v>4</v>
      </c>
      <c r="W5" s="362">
        <v>3</v>
      </c>
      <c r="X5" s="363"/>
      <c r="Y5" s="364"/>
      <c r="Z5" s="365">
        <v>4</v>
      </c>
      <c r="AA5" s="362">
        <v>4</v>
      </c>
      <c r="AB5" s="363"/>
      <c r="AC5" s="364"/>
      <c r="AD5" s="365">
        <v>4</v>
      </c>
      <c r="AE5" s="362">
        <v>4</v>
      </c>
      <c r="AF5" s="363"/>
      <c r="AG5" s="364"/>
      <c r="AH5" s="365">
        <v>5</v>
      </c>
      <c r="AI5" s="362">
        <v>4</v>
      </c>
      <c r="AJ5" s="363"/>
      <c r="AK5" s="364"/>
      <c r="AL5" s="365">
        <v>5</v>
      </c>
      <c r="AM5" s="362">
        <v>4</v>
      </c>
      <c r="AN5" s="363"/>
      <c r="AO5" s="364"/>
      <c r="AP5" s="365">
        <v>5</v>
      </c>
      <c r="AQ5" s="362">
        <v>5</v>
      </c>
      <c r="AR5" s="363"/>
      <c r="AS5" s="364"/>
      <c r="AT5" s="365">
        <v>5</v>
      </c>
      <c r="AU5" s="362">
        <v>4</v>
      </c>
      <c r="AV5" s="363"/>
      <c r="AW5" s="364"/>
      <c r="AX5" s="365">
        <v>5</v>
      </c>
      <c r="AY5" s="362">
        <v>5</v>
      </c>
      <c r="AZ5" s="363"/>
      <c r="BA5" s="364"/>
      <c r="BB5" s="365">
        <v>5</v>
      </c>
      <c r="BC5" s="362">
        <v>5</v>
      </c>
      <c r="BD5" s="363"/>
      <c r="BE5" s="364"/>
      <c r="BF5" s="365">
        <v>5</v>
      </c>
      <c r="BG5" s="362">
        <v>5</v>
      </c>
      <c r="BH5" s="363"/>
      <c r="BI5" s="364"/>
      <c r="BJ5" s="365">
        <v>5</v>
      </c>
      <c r="BK5" s="362">
        <v>5</v>
      </c>
      <c r="BL5" s="363"/>
      <c r="BM5" s="364"/>
      <c r="BN5" s="365">
        <v>4</v>
      </c>
      <c r="BO5" s="362">
        <v>4</v>
      </c>
      <c r="BP5" s="363"/>
      <c r="BQ5" s="364"/>
      <c r="BR5" s="365">
        <v>5</v>
      </c>
      <c r="BS5" s="362">
        <v>4</v>
      </c>
      <c r="BT5" s="363"/>
      <c r="BU5" s="364"/>
      <c r="BV5" s="365">
        <v>4</v>
      </c>
      <c r="BW5" s="362">
        <v>4</v>
      </c>
      <c r="BX5" s="363"/>
      <c r="BY5" s="364"/>
      <c r="BZ5" s="365">
        <v>5</v>
      </c>
      <c r="CA5" s="362">
        <v>5</v>
      </c>
      <c r="CB5" s="363"/>
      <c r="CC5" s="364"/>
      <c r="CD5" s="365">
        <v>4</v>
      </c>
      <c r="CE5" s="362">
        <v>4</v>
      </c>
      <c r="CF5" s="363">
        <v>1</v>
      </c>
      <c r="CG5" s="364">
        <v>1</v>
      </c>
      <c r="CH5" s="365">
        <v>4</v>
      </c>
      <c r="CI5" s="362">
        <v>4</v>
      </c>
      <c r="CJ5" s="363"/>
      <c r="CK5" s="364"/>
      <c r="CL5" s="365">
        <v>4</v>
      </c>
      <c r="CM5" s="362">
        <v>4</v>
      </c>
      <c r="CN5" s="363"/>
      <c r="CO5" s="364"/>
      <c r="CP5" s="365">
        <v>4</v>
      </c>
      <c r="CQ5" s="362">
        <v>4</v>
      </c>
      <c r="CR5" s="363"/>
      <c r="CS5" s="364"/>
      <c r="CT5" s="365">
        <v>4</v>
      </c>
      <c r="CU5" s="362">
        <v>4</v>
      </c>
      <c r="CV5" s="363"/>
      <c r="CW5" s="364"/>
      <c r="CX5" s="365">
        <v>4</v>
      </c>
      <c r="CY5" s="362">
        <v>3</v>
      </c>
      <c r="CZ5" s="363"/>
      <c r="DA5" s="364"/>
      <c r="DB5" s="365">
        <v>4</v>
      </c>
      <c r="DC5" s="362">
        <v>4</v>
      </c>
      <c r="DD5" s="363"/>
      <c r="DE5" s="364"/>
      <c r="DF5" s="365">
        <v>4</v>
      </c>
      <c r="DG5" s="362">
        <v>4</v>
      </c>
      <c r="DH5" s="363"/>
      <c r="DI5" s="364"/>
      <c r="DJ5" s="365">
        <v>5</v>
      </c>
      <c r="DK5" s="362">
        <v>4</v>
      </c>
      <c r="DL5" s="363"/>
      <c r="DM5" s="364"/>
      <c r="DN5" s="365">
        <v>5</v>
      </c>
      <c r="DO5" s="362">
        <v>4</v>
      </c>
      <c r="DP5" s="363"/>
      <c r="DQ5" s="364"/>
      <c r="DR5" s="365">
        <v>5</v>
      </c>
      <c r="DS5" s="362">
        <v>5</v>
      </c>
      <c r="DT5" s="363"/>
      <c r="DU5" s="364"/>
      <c r="DV5" s="365"/>
      <c r="DW5" s="362"/>
      <c r="DX5" s="363"/>
      <c r="DY5" s="364"/>
      <c r="DZ5" s="413">
        <f t="shared" ref="DZ5:EC6" si="0">F5+J5+N5+R5+V5+Z5+AD5+AH5+AL5+AP5+AT5+AX5+BB5+BF5+BJ5+BN5+BR5+BV5+BZ5+CD5+CH5+CL5+CP5+CT5+CX5+DB5+DF5+DJ5+DN5+DR5+DV5</f>
        <v>134</v>
      </c>
      <c r="EA5" s="414">
        <f t="shared" si="0"/>
        <v>116</v>
      </c>
      <c r="EB5" s="414">
        <f t="shared" si="0"/>
        <v>2</v>
      </c>
      <c r="EC5" s="415">
        <f t="shared" si="0"/>
        <v>2</v>
      </c>
    </row>
    <row r="6" spans="1:133" ht="38.25" customHeight="1" thickBot="1">
      <c r="A6" s="538">
        <v>3</v>
      </c>
      <c r="B6" s="533" t="s">
        <v>680</v>
      </c>
      <c r="C6" s="418" t="s">
        <v>681</v>
      </c>
      <c r="D6" s="419" t="s">
        <v>1925</v>
      </c>
      <c r="E6" s="420">
        <v>100</v>
      </c>
      <c r="F6" s="285">
        <v>5</v>
      </c>
      <c r="G6" s="286">
        <v>2</v>
      </c>
      <c r="H6" s="287"/>
      <c r="I6" s="288"/>
      <c r="J6" s="285">
        <v>5</v>
      </c>
      <c r="K6" s="286">
        <v>2</v>
      </c>
      <c r="L6" s="287">
        <v>1</v>
      </c>
      <c r="M6" s="288">
        <v>1</v>
      </c>
      <c r="N6" s="285">
        <v>5</v>
      </c>
      <c r="O6" s="286">
        <v>1</v>
      </c>
      <c r="P6" s="287">
        <v>1</v>
      </c>
      <c r="Q6" s="288"/>
      <c r="R6" s="285">
        <v>5</v>
      </c>
      <c r="S6" s="286">
        <v>3</v>
      </c>
      <c r="T6" s="287"/>
      <c r="U6" s="288"/>
      <c r="V6" s="285">
        <v>5</v>
      </c>
      <c r="W6" s="286">
        <v>4</v>
      </c>
      <c r="X6" s="287"/>
      <c r="Y6" s="288"/>
      <c r="Z6" s="285">
        <v>5</v>
      </c>
      <c r="AA6" s="286">
        <v>5</v>
      </c>
      <c r="AB6" s="287"/>
      <c r="AC6" s="288"/>
      <c r="AD6" s="285">
        <v>5</v>
      </c>
      <c r="AE6" s="286">
        <v>5</v>
      </c>
      <c r="AF6" s="287"/>
      <c r="AG6" s="288"/>
      <c r="AH6" s="285">
        <v>5</v>
      </c>
      <c r="AI6" s="286">
        <v>5</v>
      </c>
      <c r="AJ6" s="287"/>
      <c r="AK6" s="288"/>
      <c r="AL6" s="285">
        <v>5</v>
      </c>
      <c r="AM6" s="286">
        <v>4</v>
      </c>
      <c r="AN6" s="287"/>
      <c r="AO6" s="288"/>
      <c r="AP6" s="285">
        <v>5</v>
      </c>
      <c r="AQ6" s="286">
        <v>5</v>
      </c>
      <c r="AR6" s="287"/>
      <c r="AS6" s="288"/>
      <c r="AT6" s="285">
        <v>5</v>
      </c>
      <c r="AU6" s="286">
        <v>5</v>
      </c>
      <c r="AV6" s="287"/>
      <c r="AW6" s="288"/>
      <c r="AX6" s="285">
        <v>5</v>
      </c>
      <c r="AY6" s="286">
        <v>4</v>
      </c>
      <c r="AZ6" s="287"/>
      <c r="BA6" s="288"/>
      <c r="BB6" s="285">
        <v>5</v>
      </c>
      <c r="BC6" s="286">
        <v>4</v>
      </c>
      <c r="BD6" s="287">
        <v>1</v>
      </c>
      <c r="BE6" s="288">
        <v>1</v>
      </c>
      <c r="BF6" s="285">
        <v>5</v>
      </c>
      <c r="BG6" s="286">
        <v>5</v>
      </c>
      <c r="BH6" s="287"/>
      <c r="BI6" s="288"/>
      <c r="BJ6" s="285">
        <v>5</v>
      </c>
      <c r="BK6" s="286">
        <v>5</v>
      </c>
      <c r="BL6" s="287"/>
      <c r="BM6" s="288"/>
      <c r="BN6" s="285">
        <v>5</v>
      </c>
      <c r="BO6" s="286">
        <v>3</v>
      </c>
      <c r="BP6" s="287"/>
      <c r="BQ6" s="288"/>
      <c r="BR6" s="285">
        <v>5</v>
      </c>
      <c r="BS6" s="286">
        <v>5</v>
      </c>
      <c r="BT6" s="287"/>
      <c r="BU6" s="288"/>
      <c r="BV6" s="285">
        <v>5</v>
      </c>
      <c r="BW6" s="286">
        <v>5</v>
      </c>
      <c r="BX6" s="287"/>
      <c r="BY6" s="288"/>
      <c r="BZ6" s="285">
        <v>5</v>
      </c>
      <c r="CA6" s="286">
        <v>5</v>
      </c>
      <c r="CB6" s="287"/>
      <c r="CC6" s="288"/>
      <c r="CD6" s="285">
        <v>5</v>
      </c>
      <c r="CE6" s="286">
        <v>5</v>
      </c>
      <c r="CF6" s="287">
        <v>1</v>
      </c>
      <c r="CG6" s="288"/>
      <c r="CH6" s="285">
        <v>5</v>
      </c>
      <c r="CI6" s="286">
        <v>5</v>
      </c>
      <c r="CJ6" s="287"/>
      <c r="CK6" s="288"/>
      <c r="CL6" s="285">
        <v>5</v>
      </c>
      <c r="CM6" s="286">
        <v>5</v>
      </c>
      <c r="CN6" s="287"/>
      <c r="CO6" s="288"/>
      <c r="CP6" s="285">
        <v>5</v>
      </c>
      <c r="CQ6" s="286">
        <v>5</v>
      </c>
      <c r="CR6" s="287"/>
      <c r="CS6" s="288"/>
      <c r="CT6" s="285">
        <v>4</v>
      </c>
      <c r="CU6" s="286">
        <v>3</v>
      </c>
      <c r="CV6" s="287"/>
      <c r="CW6" s="288"/>
      <c r="CX6" s="285">
        <v>4</v>
      </c>
      <c r="CY6" s="286">
        <v>4</v>
      </c>
      <c r="CZ6" s="287"/>
      <c r="DA6" s="288"/>
      <c r="DB6" s="285">
        <v>5</v>
      </c>
      <c r="DC6" s="286">
        <v>5</v>
      </c>
      <c r="DD6" s="287"/>
      <c r="DE6" s="288"/>
      <c r="DF6" s="285">
        <v>5</v>
      </c>
      <c r="DG6" s="286">
        <v>5</v>
      </c>
      <c r="DH6" s="287"/>
      <c r="DI6" s="288"/>
      <c r="DJ6" s="285">
        <v>5</v>
      </c>
      <c r="DK6" s="286">
        <v>5</v>
      </c>
      <c r="DL6" s="287"/>
      <c r="DM6" s="288"/>
      <c r="DN6" s="285">
        <v>5</v>
      </c>
      <c r="DO6" s="286">
        <v>5</v>
      </c>
      <c r="DP6" s="287"/>
      <c r="DQ6" s="288"/>
      <c r="DR6" s="285">
        <v>5</v>
      </c>
      <c r="DS6" s="286">
        <v>5</v>
      </c>
      <c r="DT6" s="287"/>
      <c r="DU6" s="288"/>
      <c r="DV6" s="285"/>
      <c r="DW6" s="286"/>
      <c r="DX6" s="287"/>
      <c r="DY6" s="288"/>
      <c r="DZ6" s="421">
        <f t="shared" si="0"/>
        <v>148</v>
      </c>
      <c r="EA6" s="422">
        <f t="shared" si="0"/>
        <v>129</v>
      </c>
      <c r="EB6" s="422">
        <f t="shared" si="0"/>
        <v>4</v>
      </c>
      <c r="EC6" s="423">
        <f t="shared" si="0"/>
        <v>2</v>
      </c>
    </row>
    <row r="7" spans="1:133" s="169" customFormat="1" ht="22.5" customHeight="1">
      <c r="A7" s="661" t="s">
        <v>209</v>
      </c>
      <c r="B7" s="662"/>
      <c r="C7" s="662"/>
      <c r="D7" s="662"/>
      <c r="E7" s="539"/>
      <c r="F7" s="371"/>
      <c r="G7" s="371"/>
      <c r="H7" s="372"/>
      <c r="I7" s="371"/>
      <c r="J7" s="371"/>
      <c r="K7" s="371"/>
      <c r="L7" s="372"/>
      <c r="M7" s="371"/>
      <c r="N7" s="371"/>
      <c r="O7" s="371"/>
      <c r="P7" s="372"/>
      <c r="Q7" s="371"/>
      <c r="R7" s="371"/>
      <c r="S7" s="371"/>
      <c r="T7" s="372"/>
      <c r="U7" s="371"/>
      <c r="V7" s="371"/>
      <c r="W7" s="371"/>
      <c r="X7" s="372"/>
      <c r="Y7" s="371"/>
      <c r="Z7" s="371"/>
      <c r="AA7" s="371"/>
      <c r="AB7" s="372"/>
      <c r="AC7" s="371"/>
      <c r="AD7" s="371"/>
      <c r="AE7" s="371"/>
      <c r="AF7" s="372"/>
      <c r="AG7" s="371"/>
      <c r="AH7" s="371"/>
      <c r="AI7" s="371"/>
      <c r="AJ7" s="372"/>
      <c r="AK7" s="371"/>
      <c r="AL7" s="371"/>
      <c r="AM7" s="371"/>
      <c r="AN7" s="372"/>
      <c r="AO7" s="371"/>
      <c r="AP7" s="371"/>
      <c r="AQ7" s="371"/>
      <c r="AR7" s="372"/>
      <c r="AS7" s="371"/>
      <c r="AT7" s="371"/>
      <c r="AU7" s="371"/>
      <c r="AV7" s="372"/>
      <c r="AW7" s="371"/>
      <c r="AX7" s="371"/>
      <c r="AY7" s="371"/>
      <c r="AZ7" s="372"/>
      <c r="BA7" s="371"/>
      <c r="BB7" s="371"/>
      <c r="BC7" s="371"/>
      <c r="BD7" s="372"/>
      <c r="BE7" s="371"/>
      <c r="BF7" s="371"/>
      <c r="BG7" s="371"/>
      <c r="BH7" s="372"/>
      <c r="BI7" s="371"/>
      <c r="BJ7" s="371"/>
      <c r="BK7" s="371"/>
      <c r="BL7" s="372"/>
      <c r="BM7" s="371"/>
      <c r="BN7" s="371"/>
      <c r="BO7" s="371"/>
      <c r="BP7" s="372"/>
      <c r="BQ7" s="371"/>
      <c r="BR7" s="371"/>
      <c r="BS7" s="371"/>
      <c r="BT7" s="372"/>
      <c r="BU7" s="371"/>
      <c r="BV7" s="371"/>
      <c r="BW7" s="371"/>
      <c r="BX7" s="372"/>
      <c r="BY7" s="371"/>
      <c r="BZ7" s="371"/>
      <c r="CA7" s="371"/>
      <c r="CB7" s="372"/>
      <c r="CC7" s="371"/>
      <c r="CD7" s="371"/>
      <c r="CE7" s="371"/>
      <c r="CF7" s="372"/>
      <c r="CG7" s="371"/>
      <c r="CH7" s="371"/>
      <c r="CI7" s="371"/>
      <c r="CJ7" s="372"/>
      <c r="CK7" s="371"/>
      <c r="CL7" s="371"/>
      <c r="CM7" s="371"/>
      <c r="CN7" s="372"/>
      <c r="CO7" s="371"/>
      <c r="CP7" s="371"/>
      <c r="CQ7" s="371"/>
      <c r="CR7" s="372"/>
      <c r="CS7" s="371"/>
      <c r="CT7" s="371"/>
      <c r="CU7" s="371"/>
      <c r="CV7" s="372"/>
      <c r="CW7" s="371"/>
      <c r="CX7" s="371"/>
      <c r="CY7" s="371"/>
      <c r="CZ7" s="372"/>
      <c r="DA7" s="371"/>
      <c r="DB7" s="371"/>
      <c r="DC7" s="371"/>
      <c r="DD7" s="372"/>
      <c r="DE7" s="371"/>
      <c r="DF7" s="371"/>
      <c r="DG7" s="371"/>
      <c r="DH7" s="372"/>
      <c r="DI7" s="371"/>
      <c r="DJ7" s="371"/>
      <c r="DK7" s="371"/>
      <c r="DL7" s="372"/>
      <c r="DM7" s="371"/>
      <c r="DN7" s="371"/>
      <c r="DO7" s="371"/>
      <c r="DP7" s="372"/>
      <c r="DQ7" s="371"/>
      <c r="DR7" s="371"/>
      <c r="DS7" s="371"/>
      <c r="DT7" s="372"/>
      <c r="DU7" s="371"/>
      <c r="DV7" s="371"/>
      <c r="DW7" s="371"/>
      <c r="DX7" s="372"/>
      <c r="DY7" s="371"/>
      <c r="DZ7" s="540"/>
      <c r="EA7" s="540"/>
      <c r="EB7" s="540"/>
      <c r="EC7" s="540"/>
    </row>
    <row r="8" spans="1:133" s="169" customFormat="1" ht="22.5" customHeight="1" thickBot="1">
      <c r="A8" s="664" t="s">
        <v>123</v>
      </c>
      <c r="B8" s="665"/>
      <c r="C8" s="665"/>
      <c r="D8" s="665"/>
      <c r="E8" s="540"/>
      <c r="F8" s="373"/>
      <c r="G8" s="374"/>
      <c r="H8" s="375"/>
      <c r="I8" s="374"/>
      <c r="J8" s="373"/>
      <c r="K8" s="374"/>
      <c r="L8" s="375"/>
      <c r="M8" s="374"/>
      <c r="N8" s="373"/>
      <c r="O8" s="374"/>
      <c r="P8" s="375"/>
      <c r="Q8" s="374"/>
      <c r="R8" s="373"/>
      <c r="S8" s="374"/>
      <c r="T8" s="375"/>
      <c r="U8" s="374"/>
      <c r="V8" s="373"/>
      <c r="W8" s="374"/>
      <c r="X8" s="375"/>
      <c r="Y8" s="374"/>
      <c r="Z8" s="373"/>
      <c r="AA8" s="374"/>
      <c r="AB8" s="375"/>
      <c r="AC8" s="374"/>
      <c r="AD8" s="373"/>
      <c r="AE8" s="374"/>
      <c r="AF8" s="375"/>
      <c r="AG8" s="374"/>
      <c r="AH8" s="373"/>
      <c r="AI8" s="374"/>
      <c r="AJ8" s="375"/>
      <c r="AK8" s="374"/>
      <c r="AL8" s="373"/>
      <c r="AM8" s="374"/>
      <c r="AN8" s="375"/>
      <c r="AO8" s="374"/>
      <c r="AP8" s="373"/>
      <c r="AQ8" s="374"/>
      <c r="AR8" s="375"/>
      <c r="AS8" s="374"/>
      <c r="AT8" s="373"/>
      <c r="AU8" s="374"/>
      <c r="AV8" s="375"/>
      <c r="AW8" s="374"/>
      <c r="AX8" s="373"/>
      <c r="AY8" s="374"/>
      <c r="AZ8" s="375"/>
      <c r="BA8" s="374"/>
      <c r="BB8" s="373"/>
      <c r="BC8" s="374"/>
      <c r="BD8" s="375"/>
      <c r="BE8" s="374"/>
      <c r="BF8" s="373"/>
      <c r="BG8" s="374"/>
      <c r="BH8" s="375"/>
      <c r="BI8" s="374"/>
      <c r="BJ8" s="373"/>
      <c r="BK8" s="374"/>
      <c r="BL8" s="375"/>
      <c r="BM8" s="374"/>
      <c r="BN8" s="373"/>
      <c r="BO8" s="374"/>
      <c r="BP8" s="375"/>
      <c r="BQ8" s="374"/>
      <c r="BR8" s="373"/>
      <c r="BS8" s="374"/>
      <c r="BT8" s="375"/>
      <c r="BU8" s="374"/>
      <c r="BV8" s="373"/>
      <c r="BW8" s="374"/>
      <c r="BX8" s="375"/>
      <c r="BY8" s="374"/>
      <c r="BZ8" s="373"/>
      <c r="CA8" s="374"/>
      <c r="CB8" s="375"/>
      <c r="CC8" s="374"/>
      <c r="CD8" s="373"/>
      <c r="CE8" s="374"/>
      <c r="CF8" s="375"/>
      <c r="CG8" s="374"/>
      <c r="CH8" s="373"/>
      <c r="CI8" s="374"/>
      <c r="CJ8" s="375"/>
      <c r="CK8" s="374"/>
      <c r="CL8" s="373"/>
      <c r="CM8" s="374"/>
      <c r="CN8" s="375"/>
      <c r="CO8" s="374"/>
      <c r="CP8" s="373"/>
      <c r="CQ8" s="374"/>
      <c r="CR8" s="375"/>
      <c r="CS8" s="374"/>
      <c r="CT8" s="373"/>
      <c r="CU8" s="374"/>
      <c r="CV8" s="375"/>
      <c r="CW8" s="374"/>
      <c r="CX8" s="373"/>
      <c r="CY8" s="374"/>
      <c r="CZ8" s="375"/>
      <c r="DA8" s="374"/>
      <c r="DB8" s="373"/>
      <c r="DC8" s="374"/>
      <c r="DD8" s="375"/>
      <c r="DE8" s="374"/>
      <c r="DF8" s="373"/>
      <c r="DG8" s="374"/>
      <c r="DH8" s="375"/>
      <c r="DI8" s="374"/>
      <c r="DJ8" s="373"/>
      <c r="DK8" s="374"/>
      <c r="DL8" s="375"/>
      <c r="DM8" s="374"/>
      <c r="DN8" s="373"/>
      <c r="DO8" s="374"/>
      <c r="DP8" s="375"/>
      <c r="DQ8" s="374"/>
      <c r="DR8" s="373"/>
      <c r="DS8" s="374"/>
      <c r="DT8" s="375"/>
      <c r="DU8" s="374"/>
      <c r="DV8" s="373"/>
      <c r="DW8" s="374"/>
      <c r="DX8" s="375"/>
      <c r="DY8" s="374"/>
      <c r="DZ8" s="540"/>
      <c r="EA8" s="540"/>
      <c r="EB8" s="540"/>
      <c r="EC8" s="540"/>
    </row>
    <row r="9" spans="1:133" ht="51.75" customHeight="1">
      <c r="A9" s="535">
        <v>1</v>
      </c>
      <c r="B9" s="541" t="s">
        <v>1039</v>
      </c>
      <c r="C9" s="542" t="s">
        <v>1040</v>
      </c>
      <c r="D9" s="543" t="s">
        <v>1219</v>
      </c>
      <c r="E9" s="223">
        <v>50</v>
      </c>
      <c r="F9" s="281">
        <v>4</v>
      </c>
      <c r="G9" s="282">
        <v>1</v>
      </c>
      <c r="H9" s="283"/>
      <c r="I9" s="284"/>
      <c r="J9" s="281">
        <v>4</v>
      </c>
      <c r="K9" s="282">
        <v>1</v>
      </c>
      <c r="L9" s="283">
        <v>1</v>
      </c>
      <c r="M9" s="284">
        <v>1</v>
      </c>
      <c r="N9" s="281">
        <v>4</v>
      </c>
      <c r="O9" s="282">
        <v>1</v>
      </c>
      <c r="P9" s="283"/>
      <c r="Q9" s="284"/>
      <c r="R9" s="281">
        <v>5</v>
      </c>
      <c r="S9" s="282"/>
      <c r="T9" s="283"/>
      <c r="U9" s="284"/>
      <c r="V9" s="281">
        <v>5</v>
      </c>
      <c r="W9" s="282">
        <v>1</v>
      </c>
      <c r="X9" s="283"/>
      <c r="Y9" s="284"/>
      <c r="Z9" s="281">
        <v>5</v>
      </c>
      <c r="AA9" s="282">
        <v>1</v>
      </c>
      <c r="AB9" s="283"/>
      <c r="AC9" s="284"/>
      <c r="AD9" s="281">
        <v>5</v>
      </c>
      <c r="AE9" s="282">
        <v>2</v>
      </c>
      <c r="AF9" s="283"/>
      <c r="AG9" s="284"/>
      <c r="AH9" s="281">
        <v>5</v>
      </c>
      <c r="AI9" s="282">
        <v>1</v>
      </c>
      <c r="AJ9" s="283"/>
      <c r="AK9" s="284"/>
      <c r="AL9" s="281">
        <v>4</v>
      </c>
      <c r="AM9" s="282"/>
      <c r="AN9" s="283"/>
      <c r="AO9" s="284"/>
      <c r="AP9" s="281">
        <v>4</v>
      </c>
      <c r="AQ9" s="282">
        <v>2</v>
      </c>
      <c r="AR9" s="283"/>
      <c r="AS9" s="284"/>
      <c r="AT9" s="281">
        <v>5</v>
      </c>
      <c r="AU9" s="282">
        <v>2</v>
      </c>
      <c r="AV9" s="283"/>
      <c r="AW9" s="284"/>
      <c r="AX9" s="281">
        <v>5</v>
      </c>
      <c r="AY9" s="282">
        <v>1</v>
      </c>
      <c r="AZ9" s="283"/>
      <c r="BA9" s="284"/>
      <c r="BB9" s="281">
        <v>5</v>
      </c>
      <c r="BC9" s="282">
        <v>1</v>
      </c>
      <c r="BD9" s="283">
        <v>1</v>
      </c>
      <c r="BE9" s="284"/>
      <c r="BF9" s="281">
        <v>5</v>
      </c>
      <c r="BG9" s="282">
        <v>1</v>
      </c>
      <c r="BH9" s="283"/>
      <c r="BI9" s="284"/>
      <c r="BJ9" s="281">
        <v>5</v>
      </c>
      <c r="BK9" s="282">
        <v>2</v>
      </c>
      <c r="BL9" s="283"/>
      <c r="BM9" s="284"/>
      <c r="BN9" s="281">
        <v>4</v>
      </c>
      <c r="BO9" s="282">
        <v>1</v>
      </c>
      <c r="BP9" s="283"/>
      <c r="BQ9" s="284"/>
      <c r="BR9" s="281">
        <v>5</v>
      </c>
      <c r="BS9" s="282">
        <v>1</v>
      </c>
      <c r="BT9" s="283"/>
      <c r="BU9" s="284">
        <v>1</v>
      </c>
      <c r="BV9" s="281">
        <v>4</v>
      </c>
      <c r="BW9" s="282">
        <v>1</v>
      </c>
      <c r="BX9" s="283"/>
      <c r="BY9" s="284"/>
      <c r="BZ9" s="281">
        <v>3</v>
      </c>
      <c r="CA9" s="282">
        <v>2</v>
      </c>
      <c r="CB9" s="283"/>
      <c r="CC9" s="284"/>
      <c r="CD9" s="281">
        <v>4</v>
      </c>
      <c r="CE9" s="282">
        <v>2</v>
      </c>
      <c r="CF9" s="283">
        <v>1</v>
      </c>
      <c r="CG9" s="284"/>
      <c r="CH9" s="281">
        <v>3</v>
      </c>
      <c r="CI9" s="282">
        <v>2</v>
      </c>
      <c r="CJ9" s="283"/>
      <c r="CK9" s="284"/>
      <c r="CL9" s="281">
        <v>3</v>
      </c>
      <c r="CM9" s="282">
        <v>2</v>
      </c>
      <c r="CN9" s="283"/>
      <c r="CO9" s="284"/>
      <c r="CP9" s="281">
        <v>3</v>
      </c>
      <c r="CQ9" s="282">
        <v>2</v>
      </c>
      <c r="CR9" s="283"/>
      <c r="CS9" s="284"/>
      <c r="CT9" s="281">
        <v>4</v>
      </c>
      <c r="CU9" s="282">
        <v>1</v>
      </c>
      <c r="CV9" s="283">
        <v>1</v>
      </c>
      <c r="CW9" s="284"/>
      <c r="CX9" s="281">
        <v>4</v>
      </c>
      <c r="CY9" s="282">
        <v>1</v>
      </c>
      <c r="CZ9" s="283"/>
      <c r="DA9" s="284"/>
      <c r="DB9" s="281">
        <v>4</v>
      </c>
      <c r="DC9" s="282">
        <v>1</v>
      </c>
      <c r="DD9" s="283"/>
      <c r="DE9" s="284"/>
      <c r="DF9" s="281">
        <v>4</v>
      </c>
      <c r="DG9" s="282">
        <v>2</v>
      </c>
      <c r="DH9" s="283"/>
      <c r="DI9" s="284"/>
      <c r="DJ9" s="281">
        <v>3</v>
      </c>
      <c r="DK9" s="282">
        <v>2</v>
      </c>
      <c r="DL9" s="283"/>
      <c r="DM9" s="284"/>
      <c r="DN9" s="281">
        <v>4</v>
      </c>
      <c r="DO9" s="282">
        <v>2</v>
      </c>
      <c r="DP9" s="283"/>
      <c r="DQ9" s="284"/>
      <c r="DR9" s="281">
        <v>5</v>
      </c>
      <c r="DS9" s="282">
        <v>3</v>
      </c>
      <c r="DT9" s="283"/>
      <c r="DU9" s="284"/>
      <c r="DV9" s="281"/>
      <c r="DW9" s="282"/>
      <c r="DX9" s="283"/>
      <c r="DY9" s="284"/>
      <c r="DZ9" s="405">
        <f t="shared" ref="DZ9:EC72" si="1">F9+J9+N9+R9+V9+Z9+AD9+AH9+AL9+AP9+AT9+AX9+BB9+BF9+BJ9+BN9+BR9+BV9+BZ9+CD9+CH9+CL9+CP9+CT9+CX9+DB9+DF9+DJ9+DN9+DR9+DV9</f>
        <v>127</v>
      </c>
      <c r="EA9" s="406">
        <f t="shared" si="1"/>
        <v>42</v>
      </c>
      <c r="EB9" s="406">
        <f t="shared" si="1"/>
        <v>4</v>
      </c>
      <c r="EC9" s="407">
        <f t="shared" si="1"/>
        <v>2</v>
      </c>
    </row>
    <row r="10" spans="1:133" ht="37.5" customHeight="1">
      <c r="A10" s="536">
        <v>2</v>
      </c>
      <c r="B10" s="544" t="s">
        <v>1078</v>
      </c>
      <c r="C10" s="410" t="s">
        <v>1079</v>
      </c>
      <c r="D10" s="411" t="s">
        <v>1221</v>
      </c>
      <c r="E10" s="545">
        <v>50</v>
      </c>
      <c r="F10" s="365">
        <v>5</v>
      </c>
      <c r="G10" s="362"/>
      <c r="H10" s="363"/>
      <c r="I10" s="364"/>
      <c r="J10" s="365">
        <v>5</v>
      </c>
      <c r="K10" s="362"/>
      <c r="L10" s="363">
        <v>2</v>
      </c>
      <c r="M10" s="364"/>
      <c r="N10" s="365">
        <v>5</v>
      </c>
      <c r="O10" s="362">
        <v>1</v>
      </c>
      <c r="P10" s="363"/>
      <c r="Q10" s="364"/>
      <c r="R10" s="365">
        <v>5</v>
      </c>
      <c r="S10" s="362"/>
      <c r="T10" s="363"/>
      <c r="U10" s="364"/>
      <c r="V10" s="365">
        <v>5</v>
      </c>
      <c r="W10" s="362">
        <v>1</v>
      </c>
      <c r="X10" s="363"/>
      <c r="Y10" s="364"/>
      <c r="Z10" s="365">
        <v>5</v>
      </c>
      <c r="AA10" s="362">
        <v>1</v>
      </c>
      <c r="AB10" s="363"/>
      <c r="AC10" s="364"/>
      <c r="AD10" s="365">
        <v>5</v>
      </c>
      <c r="AE10" s="362"/>
      <c r="AF10" s="363"/>
      <c r="AG10" s="364"/>
      <c r="AH10" s="365">
        <v>5</v>
      </c>
      <c r="AI10" s="362">
        <v>2</v>
      </c>
      <c r="AJ10" s="363"/>
      <c r="AK10" s="364"/>
      <c r="AL10" s="365">
        <v>4</v>
      </c>
      <c r="AM10" s="362"/>
      <c r="AN10" s="363"/>
      <c r="AO10" s="364"/>
      <c r="AP10" s="365">
        <v>4</v>
      </c>
      <c r="AQ10" s="362">
        <v>1</v>
      </c>
      <c r="AR10" s="363"/>
      <c r="AS10" s="364"/>
      <c r="AT10" s="365">
        <v>5</v>
      </c>
      <c r="AU10" s="362">
        <v>2</v>
      </c>
      <c r="AV10" s="363"/>
      <c r="AW10" s="364"/>
      <c r="AX10" s="365">
        <v>4</v>
      </c>
      <c r="AY10" s="362">
        <v>1</v>
      </c>
      <c r="AZ10" s="363"/>
      <c r="BA10" s="364"/>
      <c r="BB10" s="365">
        <v>5</v>
      </c>
      <c r="BC10" s="362">
        <v>1</v>
      </c>
      <c r="BD10" s="363">
        <v>1</v>
      </c>
      <c r="BE10" s="364"/>
      <c r="BF10" s="365">
        <v>5</v>
      </c>
      <c r="BG10" s="362">
        <v>1</v>
      </c>
      <c r="BH10" s="363"/>
      <c r="BI10" s="364"/>
      <c r="BJ10" s="365">
        <v>5</v>
      </c>
      <c r="BK10" s="362">
        <v>2</v>
      </c>
      <c r="BL10" s="363"/>
      <c r="BM10" s="364"/>
      <c r="BN10" s="365">
        <v>4</v>
      </c>
      <c r="BO10" s="362">
        <v>1</v>
      </c>
      <c r="BP10" s="363"/>
      <c r="BQ10" s="364"/>
      <c r="BR10" s="365">
        <v>5</v>
      </c>
      <c r="BS10" s="362">
        <v>1</v>
      </c>
      <c r="BT10" s="363">
        <v>1</v>
      </c>
      <c r="BU10" s="364"/>
      <c r="BV10" s="365">
        <v>3</v>
      </c>
      <c r="BW10" s="362">
        <v>2</v>
      </c>
      <c r="BX10" s="363"/>
      <c r="BY10" s="364"/>
      <c r="BZ10" s="365">
        <v>3</v>
      </c>
      <c r="CA10" s="362">
        <v>2</v>
      </c>
      <c r="CB10" s="363"/>
      <c r="CC10" s="364"/>
      <c r="CD10" s="365">
        <v>4</v>
      </c>
      <c r="CE10" s="362">
        <v>3</v>
      </c>
      <c r="CF10" s="363">
        <v>1</v>
      </c>
      <c r="CG10" s="364"/>
      <c r="CH10" s="365">
        <v>3</v>
      </c>
      <c r="CI10" s="362">
        <v>2</v>
      </c>
      <c r="CJ10" s="363"/>
      <c r="CK10" s="364"/>
      <c r="CL10" s="365">
        <v>3</v>
      </c>
      <c r="CM10" s="362">
        <v>2</v>
      </c>
      <c r="CN10" s="363"/>
      <c r="CO10" s="364"/>
      <c r="CP10" s="365">
        <v>3</v>
      </c>
      <c r="CQ10" s="362">
        <v>2</v>
      </c>
      <c r="CR10" s="363"/>
      <c r="CS10" s="364"/>
      <c r="CT10" s="365">
        <v>2</v>
      </c>
      <c r="CU10" s="362">
        <v>1</v>
      </c>
      <c r="CV10" s="363"/>
      <c r="CW10" s="364"/>
      <c r="CX10" s="365">
        <v>3</v>
      </c>
      <c r="CY10" s="362">
        <v>2</v>
      </c>
      <c r="CZ10" s="363"/>
      <c r="DA10" s="364"/>
      <c r="DB10" s="365">
        <v>3</v>
      </c>
      <c r="DC10" s="362">
        <v>2</v>
      </c>
      <c r="DD10" s="363"/>
      <c r="DE10" s="364"/>
      <c r="DF10" s="365">
        <v>4</v>
      </c>
      <c r="DG10" s="362">
        <v>3</v>
      </c>
      <c r="DH10" s="363"/>
      <c r="DI10" s="364"/>
      <c r="DJ10" s="365">
        <v>3</v>
      </c>
      <c r="DK10" s="362">
        <v>2</v>
      </c>
      <c r="DL10" s="363"/>
      <c r="DM10" s="364"/>
      <c r="DN10" s="365">
        <v>4</v>
      </c>
      <c r="DO10" s="362">
        <v>2</v>
      </c>
      <c r="DP10" s="363"/>
      <c r="DQ10" s="364"/>
      <c r="DR10" s="365">
        <v>3</v>
      </c>
      <c r="DS10" s="362">
        <v>2</v>
      </c>
      <c r="DT10" s="363"/>
      <c r="DU10" s="364"/>
      <c r="DV10" s="365"/>
      <c r="DW10" s="362"/>
      <c r="DX10" s="363"/>
      <c r="DY10" s="364"/>
      <c r="DZ10" s="413">
        <f t="shared" si="1"/>
        <v>122</v>
      </c>
      <c r="EA10" s="414">
        <f t="shared" si="1"/>
        <v>42</v>
      </c>
      <c r="EB10" s="414">
        <f t="shared" si="1"/>
        <v>5</v>
      </c>
      <c r="EC10" s="415">
        <f t="shared" si="1"/>
        <v>0</v>
      </c>
    </row>
    <row r="11" spans="1:133" ht="47.25" customHeight="1">
      <c r="A11" s="538">
        <v>3</v>
      </c>
      <c r="B11" s="546" t="s">
        <v>1926</v>
      </c>
      <c r="C11" s="402" t="s">
        <v>1927</v>
      </c>
      <c r="D11" s="403" t="s">
        <v>1220</v>
      </c>
      <c r="E11" s="208">
        <v>50</v>
      </c>
      <c r="F11" s="365">
        <v>5</v>
      </c>
      <c r="G11" s="362">
        <v>1</v>
      </c>
      <c r="H11" s="363"/>
      <c r="I11" s="364"/>
      <c r="J11" s="365">
        <v>5</v>
      </c>
      <c r="K11" s="362">
        <v>1</v>
      </c>
      <c r="L11" s="363"/>
      <c r="M11" s="364">
        <v>1</v>
      </c>
      <c r="N11" s="365">
        <v>5</v>
      </c>
      <c r="O11" s="362">
        <v>1</v>
      </c>
      <c r="P11" s="363"/>
      <c r="Q11" s="364"/>
      <c r="R11" s="365">
        <v>5</v>
      </c>
      <c r="S11" s="362"/>
      <c r="T11" s="363"/>
      <c r="U11" s="364"/>
      <c r="V11" s="365">
        <v>5</v>
      </c>
      <c r="W11" s="362">
        <v>1</v>
      </c>
      <c r="X11" s="363"/>
      <c r="Y11" s="364"/>
      <c r="Z11" s="365">
        <v>5</v>
      </c>
      <c r="AA11" s="362">
        <v>1</v>
      </c>
      <c r="AB11" s="363"/>
      <c r="AC11" s="364"/>
      <c r="AD11" s="365">
        <v>5</v>
      </c>
      <c r="AE11" s="362"/>
      <c r="AF11" s="363"/>
      <c r="AG11" s="364"/>
      <c r="AH11" s="365">
        <v>5</v>
      </c>
      <c r="AI11" s="362">
        <v>1</v>
      </c>
      <c r="AJ11" s="363"/>
      <c r="AK11" s="364"/>
      <c r="AL11" s="365">
        <v>3</v>
      </c>
      <c r="AM11" s="362">
        <v>2</v>
      </c>
      <c r="AN11" s="363"/>
      <c r="AO11" s="364"/>
      <c r="AP11" s="365">
        <v>4</v>
      </c>
      <c r="AQ11" s="362">
        <v>1</v>
      </c>
      <c r="AR11" s="363"/>
      <c r="AS11" s="364"/>
      <c r="AT11" s="365">
        <v>4</v>
      </c>
      <c r="AU11" s="362">
        <v>2</v>
      </c>
      <c r="AV11" s="363"/>
      <c r="AW11" s="364"/>
      <c r="AX11" s="365">
        <v>3</v>
      </c>
      <c r="AY11" s="362">
        <v>2</v>
      </c>
      <c r="AZ11" s="363"/>
      <c r="BA11" s="364"/>
      <c r="BB11" s="365">
        <v>3</v>
      </c>
      <c r="BC11" s="362">
        <v>2</v>
      </c>
      <c r="BD11" s="363"/>
      <c r="BE11" s="364">
        <v>1</v>
      </c>
      <c r="BF11" s="365">
        <v>3</v>
      </c>
      <c r="BG11" s="362">
        <v>1</v>
      </c>
      <c r="BH11" s="363"/>
      <c r="BI11" s="364"/>
      <c r="BJ11" s="365">
        <v>4</v>
      </c>
      <c r="BK11" s="362">
        <v>2</v>
      </c>
      <c r="BL11" s="363"/>
      <c r="BM11" s="364"/>
      <c r="BN11" s="365">
        <v>3</v>
      </c>
      <c r="BO11" s="362">
        <v>2</v>
      </c>
      <c r="BP11" s="363"/>
      <c r="BQ11" s="364"/>
      <c r="BR11" s="365">
        <v>3</v>
      </c>
      <c r="BS11" s="362">
        <v>2</v>
      </c>
      <c r="BT11" s="363"/>
      <c r="BU11" s="364">
        <v>1</v>
      </c>
      <c r="BV11" s="365">
        <v>3</v>
      </c>
      <c r="BW11" s="362">
        <v>2</v>
      </c>
      <c r="BX11" s="363"/>
      <c r="BY11" s="364"/>
      <c r="BZ11" s="365">
        <v>3</v>
      </c>
      <c r="CA11" s="362">
        <v>2</v>
      </c>
      <c r="CB11" s="363"/>
      <c r="CC11" s="364"/>
      <c r="CD11" s="365">
        <v>4</v>
      </c>
      <c r="CE11" s="362">
        <v>1</v>
      </c>
      <c r="CF11" s="363"/>
      <c r="CG11" s="364"/>
      <c r="CH11" s="365">
        <v>3</v>
      </c>
      <c r="CI11" s="362">
        <v>1</v>
      </c>
      <c r="CJ11" s="363"/>
      <c r="CK11" s="364"/>
      <c r="CL11" s="365">
        <v>3</v>
      </c>
      <c r="CM11" s="362">
        <v>1</v>
      </c>
      <c r="CN11" s="363"/>
      <c r="CO11" s="364"/>
      <c r="CP11" s="365">
        <v>3</v>
      </c>
      <c r="CQ11" s="362">
        <v>1</v>
      </c>
      <c r="CR11" s="363"/>
      <c r="CS11" s="364"/>
      <c r="CT11" s="365">
        <v>2</v>
      </c>
      <c r="CU11" s="362">
        <v>1</v>
      </c>
      <c r="CV11" s="363"/>
      <c r="CW11" s="364"/>
      <c r="CX11" s="365">
        <v>3</v>
      </c>
      <c r="CY11" s="362">
        <v>1</v>
      </c>
      <c r="CZ11" s="363"/>
      <c r="DA11" s="364"/>
      <c r="DB11" s="365">
        <v>3</v>
      </c>
      <c r="DC11" s="362">
        <v>1</v>
      </c>
      <c r="DD11" s="363"/>
      <c r="DE11" s="364"/>
      <c r="DF11" s="365">
        <v>4</v>
      </c>
      <c r="DG11" s="362">
        <v>2</v>
      </c>
      <c r="DH11" s="363"/>
      <c r="DI11" s="364"/>
      <c r="DJ11" s="365">
        <v>4</v>
      </c>
      <c r="DK11" s="362">
        <v>1</v>
      </c>
      <c r="DL11" s="363"/>
      <c r="DM11" s="364"/>
      <c r="DN11" s="365">
        <v>4</v>
      </c>
      <c r="DO11" s="362">
        <v>1</v>
      </c>
      <c r="DP11" s="363"/>
      <c r="DQ11" s="364"/>
      <c r="DR11" s="365">
        <v>3</v>
      </c>
      <c r="DS11" s="362">
        <v>2</v>
      </c>
      <c r="DT11" s="363"/>
      <c r="DU11" s="364"/>
      <c r="DV11" s="365"/>
      <c r="DW11" s="362"/>
      <c r="DX11" s="363"/>
      <c r="DY11" s="364"/>
      <c r="DZ11" s="413">
        <f t="shared" si="1"/>
        <v>112</v>
      </c>
      <c r="EA11" s="414">
        <f t="shared" si="1"/>
        <v>39</v>
      </c>
      <c r="EB11" s="414">
        <f t="shared" si="1"/>
        <v>0</v>
      </c>
      <c r="EC11" s="415">
        <f t="shared" si="1"/>
        <v>3</v>
      </c>
    </row>
    <row r="12" spans="1:133" ht="47.25" customHeight="1">
      <c r="A12" s="536">
        <v>4</v>
      </c>
      <c r="B12" s="544" t="s">
        <v>693</v>
      </c>
      <c r="C12" s="410" t="s">
        <v>694</v>
      </c>
      <c r="D12" s="411" t="s">
        <v>1237</v>
      </c>
      <c r="E12" s="545">
        <v>30</v>
      </c>
      <c r="F12" s="365">
        <v>4</v>
      </c>
      <c r="G12" s="362"/>
      <c r="H12" s="363"/>
      <c r="I12" s="364"/>
      <c r="J12" s="365">
        <v>4</v>
      </c>
      <c r="K12" s="362"/>
      <c r="L12" s="363"/>
      <c r="M12" s="364"/>
      <c r="N12" s="365">
        <v>5</v>
      </c>
      <c r="O12" s="362"/>
      <c r="P12" s="363"/>
      <c r="Q12" s="364"/>
      <c r="R12" s="365">
        <v>5</v>
      </c>
      <c r="S12" s="362"/>
      <c r="T12" s="363"/>
      <c r="U12" s="364"/>
      <c r="V12" s="365">
        <v>4</v>
      </c>
      <c r="W12" s="362"/>
      <c r="X12" s="363"/>
      <c r="Y12" s="364"/>
      <c r="Z12" s="365">
        <v>4</v>
      </c>
      <c r="AA12" s="362"/>
      <c r="AB12" s="363"/>
      <c r="AC12" s="364"/>
      <c r="AD12" s="365">
        <v>5</v>
      </c>
      <c r="AE12" s="362"/>
      <c r="AF12" s="363"/>
      <c r="AG12" s="364"/>
      <c r="AH12" s="365">
        <v>3</v>
      </c>
      <c r="AI12" s="362">
        <v>1</v>
      </c>
      <c r="AJ12" s="363"/>
      <c r="AK12" s="364"/>
      <c r="AL12" s="365">
        <v>2</v>
      </c>
      <c r="AM12" s="362"/>
      <c r="AN12" s="363"/>
      <c r="AO12" s="364"/>
      <c r="AP12" s="365">
        <v>3</v>
      </c>
      <c r="AQ12" s="362"/>
      <c r="AR12" s="363"/>
      <c r="AS12" s="364"/>
      <c r="AT12" s="365">
        <v>4</v>
      </c>
      <c r="AU12" s="362"/>
      <c r="AV12" s="363"/>
      <c r="AW12" s="364"/>
      <c r="AX12" s="365">
        <v>3</v>
      </c>
      <c r="AY12" s="362"/>
      <c r="AZ12" s="363"/>
      <c r="BA12" s="364"/>
      <c r="BB12" s="365">
        <v>3</v>
      </c>
      <c r="BC12" s="362"/>
      <c r="BD12" s="363"/>
      <c r="BE12" s="364"/>
      <c r="BF12" s="365">
        <v>3</v>
      </c>
      <c r="BG12" s="362"/>
      <c r="BH12" s="363"/>
      <c r="BI12" s="364"/>
      <c r="BJ12" s="365">
        <v>3</v>
      </c>
      <c r="BK12" s="362"/>
      <c r="BL12" s="363"/>
      <c r="BM12" s="364"/>
      <c r="BN12" s="365">
        <v>3</v>
      </c>
      <c r="BO12" s="362"/>
      <c r="BP12" s="363"/>
      <c r="BQ12" s="364"/>
      <c r="BR12" s="365">
        <v>3</v>
      </c>
      <c r="BS12" s="362"/>
      <c r="BT12" s="363"/>
      <c r="BU12" s="364"/>
      <c r="BV12" s="365">
        <v>3</v>
      </c>
      <c r="BW12" s="362"/>
      <c r="BX12" s="363"/>
      <c r="BY12" s="364"/>
      <c r="BZ12" s="365">
        <v>3</v>
      </c>
      <c r="CA12" s="362"/>
      <c r="CB12" s="363"/>
      <c r="CC12" s="364"/>
      <c r="CD12" s="365">
        <v>3</v>
      </c>
      <c r="CE12" s="362">
        <v>1</v>
      </c>
      <c r="CF12" s="363"/>
      <c r="CG12" s="364"/>
      <c r="CH12" s="365">
        <v>3</v>
      </c>
      <c r="CI12" s="362">
        <v>1</v>
      </c>
      <c r="CJ12" s="363"/>
      <c r="CK12" s="364"/>
      <c r="CL12" s="365">
        <v>3</v>
      </c>
      <c r="CM12" s="362">
        <v>1</v>
      </c>
      <c r="CN12" s="363"/>
      <c r="CO12" s="364"/>
      <c r="CP12" s="365">
        <v>3</v>
      </c>
      <c r="CQ12" s="362">
        <v>1</v>
      </c>
      <c r="CR12" s="363"/>
      <c r="CS12" s="364"/>
      <c r="CT12" s="365">
        <v>2</v>
      </c>
      <c r="CU12" s="362">
        <v>1</v>
      </c>
      <c r="CV12" s="363"/>
      <c r="CW12" s="364"/>
      <c r="CX12" s="365">
        <v>3</v>
      </c>
      <c r="CY12" s="362">
        <v>1</v>
      </c>
      <c r="CZ12" s="363"/>
      <c r="DA12" s="364"/>
      <c r="DB12" s="365">
        <v>3</v>
      </c>
      <c r="DC12" s="362">
        <v>1</v>
      </c>
      <c r="DD12" s="363"/>
      <c r="DE12" s="364"/>
      <c r="DF12" s="365">
        <v>3</v>
      </c>
      <c r="DG12" s="362">
        <v>1</v>
      </c>
      <c r="DH12" s="363"/>
      <c r="DI12" s="364"/>
      <c r="DJ12" s="365">
        <v>2</v>
      </c>
      <c r="DK12" s="362">
        <v>1</v>
      </c>
      <c r="DL12" s="363"/>
      <c r="DM12" s="364"/>
      <c r="DN12" s="365">
        <v>3</v>
      </c>
      <c r="DO12" s="362">
        <v>1</v>
      </c>
      <c r="DP12" s="363"/>
      <c r="DQ12" s="364"/>
      <c r="DR12" s="365">
        <v>2</v>
      </c>
      <c r="DS12" s="362">
        <v>1</v>
      </c>
      <c r="DT12" s="363"/>
      <c r="DU12" s="364"/>
      <c r="DV12" s="365"/>
      <c r="DW12" s="362"/>
      <c r="DX12" s="363"/>
      <c r="DY12" s="364"/>
      <c r="DZ12" s="413">
        <f t="shared" si="1"/>
        <v>97</v>
      </c>
      <c r="EA12" s="414">
        <f t="shared" si="1"/>
        <v>12</v>
      </c>
      <c r="EB12" s="414">
        <f t="shared" si="1"/>
        <v>0</v>
      </c>
      <c r="EC12" s="415">
        <f t="shared" si="1"/>
        <v>0</v>
      </c>
    </row>
    <row r="13" spans="1:133" ht="47.25" customHeight="1">
      <c r="A13" s="538">
        <v>5</v>
      </c>
      <c r="B13" s="544" t="s">
        <v>1168</v>
      </c>
      <c r="C13" s="410" t="s">
        <v>1268</v>
      </c>
      <c r="D13" s="411" t="s">
        <v>2137</v>
      </c>
      <c r="E13" s="545">
        <v>30</v>
      </c>
      <c r="F13" s="365">
        <v>3</v>
      </c>
      <c r="G13" s="362">
        <v>1</v>
      </c>
      <c r="H13" s="363"/>
      <c r="I13" s="364"/>
      <c r="J13" s="365">
        <v>3</v>
      </c>
      <c r="K13" s="362">
        <v>1</v>
      </c>
      <c r="L13" s="363"/>
      <c r="M13" s="364"/>
      <c r="N13" s="365">
        <v>3</v>
      </c>
      <c r="O13" s="362"/>
      <c r="P13" s="363"/>
      <c r="Q13" s="364"/>
      <c r="R13" s="365">
        <v>2</v>
      </c>
      <c r="S13" s="362"/>
      <c r="T13" s="363"/>
      <c r="U13" s="364"/>
      <c r="V13" s="365">
        <v>3</v>
      </c>
      <c r="W13" s="362"/>
      <c r="X13" s="363"/>
      <c r="Y13" s="364"/>
      <c r="Z13" s="365">
        <v>3</v>
      </c>
      <c r="AA13" s="362"/>
      <c r="AB13" s="363"/>
      <c r="AC13" s="364"/>
      <c r="AD13" s="365">
        <v>3</v>
      </c>
      <c r="AE13" s="362"/>
      <c r="AF13" s="363"/>
      <c r="AG13" s="364"/>
      <c r="AH13" s="365">
        <v>3</v>
      </c>
      <c r="AI13" s="362">
        <v>1</v>
      </c>
      <c r="AJ13" s="363"/>
      <c r="AK13" s="364"/>
      <c r="AL13" s="365">
        <v>3</v>
      </c>
      <c r="AM13" s="362"/>
      <c r="AN13" s="363"/>
      <c r="AO13" s="364"/>
      <c r="AP13" s="365">
        <v>3</v>
      </c>
      <c r="AQ13" s="362"/>
      <c r="AR13" s="363"/>
      <c r="AS13" s="364"/>
      <c r="AT13" s="365">
        <v>4</v>
      </c>
      <c r="AU13" s="362"/>
      <c r="AV13" s="363"/>
      <c r="AW13" s="364"/>
      <c r="AX13" s="365">
        <v>3</v>
      </c>
      <c r="AY13" s="362"/>
      <c r="AZ13" s="363"/>
      <c r="BA13" s="364"/>
      <c r="BB13" s="365">
        <v>3</v>
      </c>
      <c r="BC13" s="362"/>
      <c r="BD13" s="363"/>
      <c r="BE13" s="364"/>
      <c r="BF13" s="365">
        <v>3</v>
      </c>
      <c r="BG13" s="362"/>
      <c r="BH13" s="363"/>
      <c r="BI13" s="364"/>
      <c r="BJ13" s="365">
        <v>3</v>
      </c>
      <c r="BK13" s="362"/>
      <c r="BL13" s="363"/>
      <c r="BM13" s="364"/>
      <c r="BN13" s="365">
        <v>3</v>
      </c>
      <c r="BO13" s="362"/>
      <c r="BP13" s="363"/>
      <c r="BQ13" s="364"/>
      <c r="BR13" s="365">
        <v>3</v>
      </c>
      <c r="BS13" s="362"/>
      <c r="BT13" s="363"/>
      <c r="BU13" s="364"/>
      <c r="BV13" s="365">
        <v>3</v>
      </c>
      <c r="BW13" s="362"/>
      <c r="BX13" s="363"/>
      <c r="BY13" s="364"/>
      <c r="BZ13" s="365">
        <v>3</v>
      </c>
      <c r="CA13" s="362"/>
      <c r="CB13" s="363"/>
      <c r="CC13" s="364"/>
      <c r="CD13" s="365">
        <v>3</v>
      </c>
      <c r="CE13" s="362">
        <v>1</v>
      </c>
      <c r="CF13" s="363"/>
      <c r="CG13" s="364"/>
      <c r="CH13" s="365">
        <v>3</v>
      </c>
      <c r="CI13" s="362">
        <v>1</v>
      </c>
      <c r="CJ13" s="363"/>
      <c r="CK13" s="364"/>
      <c r="CL13" s="365">
        <v>3</v>
      </c>
      <c r="CM13" s="362">
        <v>1</v>
      </c>
      <c r="CN13" s="363"/>
      <c r="CO13" s="364"/>
      <c r="CP13" s="365">
        <v>3</v>
      </c>
      <c r="CQ13" s="362">
        <v>1</v>
      </c>
      <c r="CR13" s="363"/>
      <c r="CS13" s="364"/>
      <c r="CT13" s="365">
        <v>2</v>
      </c>
      <c r="CU13" s="362">
        <v>1</v>
      </c>
      <c r="CV13" s="363"/>
      <c r="CW13" s="364"/>
      <c r="CX13" s="365">
        <v>3</v>
      </c>
      <c r="CY13" s="362"/>
      <c r="CZ13" s="363"/>
      <c r="DA13" s="364"/>
      <c r="DB13" s="365">
        <v>3</v>
      </c>
      <c r="DC13" s="362"/>
      <c r="DD13" s="363"/>
      <c r="DE13" s="364"/>
      <c r="DF13" s="365">
        <v>3</v>
      </c>
      <c r="DG13" s="362"/>
      <c r="DH13" s="363"/>
      <c r="DI13" s="364"/>
      <c r="DJ13" s="365">
        <v>2</v>
      </c>
      <c r="DK13" s="362"/>
      <c r="DL13" s="363"/>
      <c r="DM13" s="364"/>
      <c r="DN13" s="365">
        <v>3</v>
      </c>
      <c r="DO13" s="362">
        <v>1</v>
      </c>
      <c r="DP13" s="363"/>
      <c r="DQ13" s="364"/>
      <c r="DR13" s="365">
        <v>2</v>
      </c>
      <c r="DS13" s="362">
        <v>1</v>
      </c>
      <c r="DT13" s="363"/>
      <c r="DU13" s="364"/>
      <c r="DV13" s="365"/>
      <c r="DW13" s="362"/>
      <c r="DX13" s="363"/>
      <c r="DY13" s="364"/>
      <c r="DZ13" s="413">
        <f t="shared" si="1"/>
        <v>87</v>
      </c>
      <c r="EA13" s="414">
        <f t="shared" si="1"/>
        <v>10</v>
      </c>
      <c r="EB13" s="414">
        <f t="shared" si="1"/>
        <v>0</v>
      </c>
      <c r="EC13" s="415">
        <f t="shared" si="1"/>
        <v>0</v>
      </c>
    </row>
    <row r="14" spans="1:133" ht="47.25" customHeight="1">
      <c r="A14" s="536">
        <v>6</v>
      </c>
      <c r="B14" s="544" t="s">
        <v>695</v>
      </c>
      <c r="C14" s="410" t="s">
        <v>17</v>
      </c>
      <c r="D14" s="411" t="s">
        <v>1223</v>
      </c>
      <c r="E14" s="545">
        <v>25</v>
      </c>
      <c r="F14" s="365">
        <v>3</v>
      </c>
      <c r="G14" s="362"/>
      <c r="H14" s="363"/>
      <c r="I14" s="364"/>
      <c r="J14" s="365">
        <v>3</v>
      </c>
      <c r="K14" s="362"/>
      <c r="L14" s="363"/>
      <c r="M14" s="364"/>
      <c r="N14" s="365">
        <v>3</v>
      </c>
      <c r="O14" s="362"/>
      <c r="P14" s="363"/>
      <c r="Q14" s="364"/>
      <c r="R14" s="365">
        <v>2</v>
      </c>
      <c r="S14" s="362"/>
      <c r="T14" s="363"/>
      <c r="U14" s="364"/>
      <c r="V14" s="365">
        <v>3</v>
      </c>
      <c r="W14" s="362"/>
      <c r="X14" s="363"/>
      <c r="Y14" s="364"/>
      <c r="Z14" s="365">
        <v>3</v>
      </c>
      <c r="AA14" s="362"/>
      <c r="AB14" s="363"/>
      <c r="AC14" s="364"/>
      <c r="AD14" s="365">
        <v>2</v>
      </c>
      <c r="AE14" s="362"/>
      <c r="AF14" s="363"/>
      <c r="AG14" s="364"/>
      <c r="AH14" s="365">
        <v>2</v>
      </c>
      <c r="AI14" s="362"/>
      <c r="AJ14" s="363"/>
      <c r="AK14" s="364"/>
      <c r="AL14" s="365">
        <v>2</v>
      </c>
      <c r="AM14" s="362"/>
      <c r="AN14" s="363"/>
      <c r="AO14" s="364"/>
      <c r="AP14" s="365">
        <v>3</v>
      </c>
      <c r="AQ14" s="362"/>
      <c r="AR14" s="363"/>
      <c r="AS14" s="364"/>
      <c r="AT14" s="365">
        <v>4</v>
      </c>
      <c r="AU14" s="362"/>
      <c r="AV14" s="363"/>
      <c r="AW14" s="364"/>
      <c r="AX14" s="365">
        <v>3</v>
      </c>
      <c r="AY14" s="362"/>
      <c r="AZ14" s="363"/>
      <c r="BA14" s="364"/>
      <c r="BB14" s="365">
        <v>3</v>
      </c>
      <c r="BC14" s="362"/>
      <c r="BD14" s="363"/>
      <c r="BE14" s="364"/>
      <c r="BF14" s="365">
        <v>3</v>
      </c>
      <c r="BG14" s="362"/>
      <c r="BH14" s="363"/>
      <c r="BI14" s="364"/>
      <c r="BJ14" s="365">
        <v>3</v>
      </c>
      <c r="BK14" s="362"/>
      <c r="BL14" s="363"/>
      <c r="BM14" s="364"/>
      <c r="BN14" s="365">
        <v>3</v>
      </c>
      <c r="BO14" s="362"/>
      <c r="BP14" s="363"/>
      <c r="BQ14" s="364"/>
      <c r="BR14" s="365">
        <v>3</v>
      </c>
      <c r="BS14" s="362"/>
      <c r="BT14" s="363"/>
      <c r="BU14" s="364"/>
      <c r="BV14" s="365">
        <v>3</v>
      </c>
      <c r="BW14" s="362"/>
      <c r="BX14" s="363"/>
      <c r="BY14" s="364"/>
      <c r="BZ14" s="365">
        <v>3</v>
      </c>
      <c r="CA14" s="362"/>
      <c r="CB14" s="363"/>
      <c r="CC14" s="364"/>
      <c r="CD14" s="365">
        <v>3</v>
      </c>
      <c r="CE14" s="362">
        <v>1</v>
      </c>
      <c r="CF14" s="363"/>
      <c r="CG14" s="364"/>
      <c r="CH14" s="365">
        <v>3</v>
      </c>
      <c r="CI14" s="362">
        <v>1</v>
      </c>
      <c r="CJ14" s="363"/>
      <c r="CK14" s="364"/>
      <c r="CL14" s="365">
        <v>3</v>
      </c>
      <c r="CM14" s="362">
        <v>1</v>
      </c>
      <c r="CN14" s="363"/>
      <c r="CO14" s="364"/>
      <c r="CP14" s="365">
        <v>3</v>
      </c>
      <c r="CQ14" s="362">
        <v>1</v>
      </c>
      <c r="CR14" s="363"/>
      <c r="CS14" s="364"/>
      <c r="CT14" s="365">
        <v>2</v>
      </c>
      <c r="CU14" s="362">
        <v>1</v>
      </c>
      <c r="CV14" s="363"/>
      <c r="CW14" s="364"/>
      <c r="CX14" s="365">
        <v>2</v>
      </c>
      <c r="CY14" s="362">
        <v>1</v>
      </c>
      <c r="CZ14" s="363"/>
      <c r="DA14" s="364"/>
      <c r="DB14" s="365">
        <v>2</v>
      </c>
      <c r="DC14" s="362">
        <v>1</v>
      </c>
      <c r="DD14" s="363"/>
      <c r="DE14" s="364"/>
      <c r="DF14" s="365">
        <v>2</v>
      </c>
      <c r="DG14" s="362">
        <v>1</v>
      </c>
      <c r="DH14" s="363"/>
      <c r="DI14" s="364"/>
      <c r="DJ14" s="365">
        <v>2</v>
      </c>
      <c r="DK14" s="362">
        <v>1</v>
      </c>
      <c r="DL14" s="363"/>
      <c r="DM14" s="364"/>
      <c r="DN14" s="365">
        <v>2</v>
      </c>
      <c r="DO14" s="362"/>
      <c r="DP14" s="363"/>
      <c r="DQ14" s="364"/>
      <c r="DR14" s="365">
        <v>2</v>
      </c>
      <c r="DS14" s="362"/>
      <c r="DT14" s="363"/>
      <c r="DU14" s="364"/>
      <c r="DV14" s="365"/>
      <c r="DW14" s="362"/>
      <c r="DX14" s="363"/>
      <c r="DY14" s="364"/>
      <c r="DZ14" s="413">
        <f t="shared" si="1"/>
        <v>80</v>
      </c>
      <c r="EA14" s="414">
        <f t="shared" si="1"/>
        <v>9</v>
      </c>
      <c r="EB14" s="414">
        <f t="shared" si="1"/>
        <v>0</v>
      </c>
      <c r="EC14" s="415">
        <f t="shared" si="1"/>
        <v>0</v>
      </c>
    </row>
    <row r="15" spans="1:133" ht="47.25" customHeight="1">
      <c r="A15" s="538">
        <v>7</v>
      </c>
      <c r="B15" s="544" t="s">
        <v>684</v>
      </c>
      <c r="C15" s="410" t="s">
        <v>685</v>
      </c>
      <c r="D15" s="411" t="s">
        <v>1224</v>
      </c>
      <c r="E15" s="545">
        <v>25</v>
      </c>
      <c r="F15" s="365">
        <v>3</v>
      </c>
      <c r="G15" s="362"/>
      <c r="H15" s="363"/>
      <c r="I15" s="364"/>
      <c r="J15" s="365">
        <v>3</v>
      </c>
      <c r="K15" s="362"/>
      <c r="L15" s="363"/>
      <c r="M15" s="364"/>
      <c r="N15" s="365">
        <v>3</v>
      </c>
      <c r="O15" s="362"/>
      <c r="P15" s="363"/>
      <c r="Q15" s="364"/>
      <c r="R15" s="365">
        <v>3</v>
      </c>
      <c r="S15" s="362"/>
      <c r="T15" s="363"/>
      <c r="U15" s="364"/>
      <c r="V15" s="365">
        <v>3</v>
      </c>
      <c r="W15" s="362"/>
      <c r="X15" s="363"/>
      <c r="Y15" s="364"/>
      <c r="Z15" s="365">
        <v>3</v>
      </c>
      <c r="AA15" s="362"/>
      <c r="AB15" s="363"/>
      <c r="AC15" s="364"/>
      <c r="AD15" s="365">
        <v>2</v>
      </c>
      <c r="AE15" s="362"/>
      <c r="AF15" s="363"/>
      <c r="AG15" s="364"/>
      <c r="AH15" s="365">
        <v>2</v>
      </c>
      <c r="AI15" s="362"/>
      <c r="AJ15" s="363"/>
      <c r="AK15" s="364"/>
      <c r="AL15" s="365">
        <v>2</v>
      </c>
      <c r="AM15" s="362"/>
      <c r="AN15" s="363"/>
      <c r="AO15" s="364"/>
      <c r="AP15" s="365">
        <v>2</v>
      </c>
      <c r="AQ15" s="362"/>
      <c r="AR15" s="363"/>
      <c r="AS15" s="364"/>
      <c r="AT15" s="365">
        <v>3</v>
      </c>
      <c r="AU15" s="362"/>
      <c r="AV15" s="363"/>
      <c r="AW15" s="364"/>
      <c r="AX15" s="365">
        <v>3</v>
      </c>
      <c r="AY15" s="362"/>
      <c r="AZ15" s="363"/>
      <c r="BA15" s="364"/>
      <c r="BB15" s="365">
        <v>3</v>
      </c>
      <c r="BC15" s="362"/>
      <c r="BD15" s="363"/>
      <c r="BE15" s="364"/>
      <c r="BF15" s="365">
        <v>3</v>
      </c>
      <c r="BG15" s="362"/>
      <c r="BH15" s="363"/>
      <c r="BI15" s="364"/>
      <c r="BJ15" s="365">
        <v>3</v>
      </c>
      <c r="BK15" s="362"/>
      <c r="BL15" s="363"/>
      <c r="BM15" s="364"/>
      <c r="BN15" s="365">
        <v>3</v>
      </c>
      <c r="BO15" s="362"/>
      <c r="BP15" s="363"/>
      <c r="BQ15" s="364"/>
      <c r="BR15" s="365">
        <v>3</v>
      </c>
      <c r="BS15" s="362"/>
      <c r="BT15" s="363"/>
      <c r="BU15" s="364"/>
      <c r="BV15" s="365">
        <v>3</v>
      </c>
      <c r="BW15" s="362"/>
      <c r="BX15" s="363"/>
      <c r="BY15" s="364"/>
      <c r="BZ15" s="365">
        <v>3</v>
      </c>
      <c r="CA15" s="362"/>
      <c r="CB15" s="363"/>
      <c r="CC15" s="364"/>
      <c r="CD15" s="365">
        <v>3</v>
      </c>
      <c r="CE15" s="362"/>
      <c r="CF15" s="363"/>
      <c r="CG15" s="364"/>
      <c r="CH15" s="365">
        <v>3</v>
      </c>
      <c r="CI15" s="362"/>
      <c r="CJ15" s="363"/>
      <c r="CK15" s="364"/>
      <c r="CL15" s="365">
        <v>3</v>
      </c>
      <c r="CM15" s="362"/>
      <c r="CN15" s="363"/>
      <c r="CO15" s="364"/>
      <c r="CP15" s="365">
        <v>3</v>
      </c>
      <c r="CQ15" s="362"/>
      <c r="CR15" s="363"/>
      <c r="CS15" s="364"/>
      <c r="CT15" s="365">
        <v>2</v>
      </c>
      <c r="CU15" s="362"/>
      <c r="CV15" s="363"/>
      <c r="CW15" s="364"/>
      <c r="CX15" s="365">
        <v>2</v>
      </c>
      <c r="CY15" s="362"/>
      <c r="CZ15" s="363"/>
      <c r="DA15" s="364"/>
      <c r="DB15" s="365">
        <v>2</v>
      </c>
      <c r="DC15" s="362"/>
      <c r="DD15" s="363"/>
      <c r="DE15" s="364"/>
      <c r="DF15" s="365">
        <v>2</v>
      </c>
      <c r="DG15" s="362"/>
      <c r="DH15" s="363"/>
      <c r="DI15" s="364"/>
      <c r="DJ15" s="365">
        <v>2</v>
      </c>
      <c r="DK15" s="362"/>
      <c r="DL15" s="363"/>
      <c r="DM15" s="364"/>
      <c r="DN15" s="365">
        <v>2</v>
      </c>
      <c r="DO15" s="362"/>
      <c r="DP15" s="363"/>
      <c r="DQ15" s="364"/>
      <c r="DR15" s="365">
        <v>2</v>
      </c>
      <c r="DS15" s="362"/>
      <c r="DT15" s="363"/>
      <c r="DU15" s="364"/>
      <c r="DV15" s="365"/>
      <c r="DW15" s="362"/>
      <c r="DX15" s="363"/>
      <c r="DY15" s="364"/>
      <c r="DZ15" s="413">
        <f t="shared" si="1"/>
        <v>79</v>
      </c>
      <c r="EA15" s="414">
        <f t="shared" si="1"/>
        <v>0</v>
      </c>
      <c r="EB15" s="414">
        <f t="shared" si="1"/>
        <v>0</v>
      </c>
      <c r="EC15" s="415">
        <f t="shared" si="1"/>
        <v>0</v>
      </c>
    </row>
    <row r="16" spans="1:133" ht="47.25" customHeight="1">
      <c r="A16" s="536">
        <v>8</v>
      </c>
      <c r="B16" s="544" t="s">
        <v>686</v>
      </c>
      <c r="C16" s="410" t="s">
        <v>135</v>
      </c>
      <c r="D16" s="411" t="s">
        <v>1225</v>
      </c>
      <c r="E16" s="545">
        <v>20</v>
      </c>
      <c r="F16" s="365">
        <v>2</v>
      </c>
      <c r="G16" s="362"/>
      <c r="H16" s="363"/>
      <c r="I16" s="364"/>
      <c r="J16" s="365">
        <v>2</v>
      </c>
      <c r="K16" s="362"/>
      <c r="L16" s="363"/>
      <c r="M16" s="364"/>
      <c r="N16" s="365">
        <v>2</v>
      </c>
      <c r="O16" s="362"/>
      <c r="P16" s="363"/>
      <c r="Q16" s="364"/>
      <c r="R16" s="365">
        <v>2</v>
      </c>
      <c r="S16" s="362"/>
      <c r="T16" s="363"/>
      <c r="U16" s="364"/>
      <c r="V16" s="365">
        <v>2</v>
      </c>
      <c r="W16" s="362"/>
      <c r="X16" s="363"/>
      <c r="Y16" s="364"/>
      <c r="Z16" s="365">
        <v>2</v>
      </c>
      <c r="AA16" s="362"/>
      <c r="AB16" s="363"/>
      <c r="AC16" s="364"/>
      <c r="AD16" s="365">
        <v>2</v>
      </c>
      <c r="AE16" s="362"/>
      <c r="AF16" s="363"/>
      <c r="AG16" s="364"/>
      <c r="AH16" s="365">
        <v>2</v>
      </c>
      <c r="AI16" s="362"/>
      <c r="AJ16" s="363"/>
      <c r="AK16" s="364"/>
      <c r="AL16" s="365">
        <v>2</v>
      </c>
      <c r="AM16" s="362"/>
      <c r="AN16" s="363"/>
      <c r="AO16" s="364"/>
      <c r="AP16" s="365">
        <v>2</v>
      </c>
      <c r="AQ16" s="362"/>
      <c r="AR16" s="363"/>
      <c r="AS16" s="364"/>
      <c r="AT16" s="365">
        <v>3</v>
      </c>
      <c r="AU16" s="362"/>
      <c r="AV16" s="363"/>
      <c r="AW16" s="364"/>
      <c r="AX16" s="365">
        <v>3</v>
      </c>
      <c r="AY16" s="362"/>
      <c r="AZ16" s="363"/>
      <c r="BA16" s="364"/>
      <c r="BB16" s="365">
        <v>3</v>
      </c>
      <c r="BC16" s="362"/>
      <c r="BD16" s="363"/>
      <c r="BE16" s="364"/>
      <c r="BF16" s="365">
        <v>3</v>
      </c>
      <c r="BG16" s="362"/>
      <c r="BH16" s="363"/>
      <c r="BI16" s="364"/>
      <c r="BJ16" s="365">
        <v>3</v>
      </c>
      <c r="BK16" s="362"/>
      <c r="BL16" s="363"/>
      <c r="BM16" s="364"/>
      <c r="BN16" s="365">
        <v>3</v>
      </c>
      <c r="BO16" s="362"/>
      <c r="BP16" s="363"/>
      <c r="BQ16" s="364"/>
      <c r="BR16" s="365">
        <v>3</v>
      </c>
      <c r="BS16" s="362"/>
      <c r="BT16" s="363"/>
      <c r="BU16" s="364"/>
      <c r="BV16" s="365">
        <v>3</v>
      </c>
      <c r="BW16" s="362"/>
      <c r="BX16" s="363"/>
      <c r="BY16" s="364"/>
      <c r="BZ16" s="365">
        <v>3</v>
      </c>
      <c r="CA16" s="362"/>
      <c r="CB16" s="363"/>
      <c r="CC16" s="364"/>
      <c r="CD16" s="365">
        <v>3</v>
      </c>
      <c r="CE16" s="362"/>
      <c r="CF16" s="363"/>
      <c r="CG16" s="364"/>
      <c r="CH16" s="365">
        <v>3</v>
      </c>
      <c r="CI16" s="362"/>
      <c r="CJ16" s="363"/>
      <c r="CK16" s="364"/>
      <c r="CL16" s="365">
        <v>3</v>
      </c>
      <c r="CM16" s="362"/>
      <c r="CN16" s="363"/>
      <c r="CO16" s="364"/>
      <c r="CP16" s="365">
        <v>3</v>
      </c>
      <c r="CQ16" s="362"/>
      <c r="CR16" s="363"/>
      <c r="CS16" s="364"/>
      <c r="CT16" s="365">
        <v>2</v>
      </c>
      <c r="CU16" s="362"/>
      <c r="CV16" s="363"/>
      <c r="CW16" s="364"/>
      <c r="CX16" s="365">
        <v>2</v>
      </c>
      <c r="CY16" s="362"/>
      <c r="CZ16" s="363"/>
      <c r="DA16" s="364"/>
      <c r="DB16" s="365">
        <v>2</v>
      </c>
      <c r="DC16" s="362"/>
      <c r="DD16" s="363"/>
      <c r="DE16" s="364"/>
      <c r="DF16" s="365">
        <v>2</v>
      </c>
      <c r="DG16" s="362"/>
      <c r="DH16" s="363"/>
      <c r="DI16" s="364"/>
      <c r="DJ16" s="365">
        <v>2</v>
      </c>
      <c r="DK16" s="362"/>
      <c r="DL16" s="363"/>
      <c r="DM16" s="364"/>
      <c r="DN16" s="365">
        <v>2</v>
      </c>
      <c r="DO16" s="362"/>
      <c r="DP16" s="363"/>
      <c r="DQ16" s="364"/>
      <c r="DR16" s="365">
        <v>2</v>
      </c>
      <c r="DS16" s="362"/>
      <c r="DT16" s="363"/>
      <c r="DU16" s="364"/>
      <c r="DV16" s="365"/>
      <c r="DW16" s="362"/>
      <c r="DX16" s="363"/>
      <c r="DY16" s="364"/>
      <c r="DZ16" s="413">
        <f t="shared" si="1"/>
        <v>73</v>
      </c>
      <c r="EA16" s="414">
        <f t="shared" si="1"/>
        <v>0</v>
      </c>
      <c r="EB16" s="414">
        <f t="shared" si="1"/>
        <v>0</v>
      </c>
      <c r="EC16" s="415">
        <f t="shared" si="1"/>
        <v>0</v>
      </c>
    </row>
    <row r="17" spans="1:133" ht="47.25" customHeight="1">
      <c r="A17" s="538">
        <v>9</v>
      </c>
      <c r="B17" s="544" t="s">
        <v>1115</v>
      </c>
      <c r="C17" s="410" t="s">
        <v>1116</v>
      </c>
      <c r="D17" s="411" t="s">
        <v>1226</v>
      </c>
      <c r="E17" s="545">
        <v>20</v>
      </c>
      <c r="F17" s="365">
        <v>2</v>
      </c>
      <c r="G17" s="362"/>
      <c r="H17" s="363"/>
      <c r="I17" s="364"/>
      <c r="J17" s="365">
        <v>2</v>
      </c>
      <c r="K17" s="362"/>
      <c r="L17" s="363"/>
      <c r="M17" s="364"/>
      <c r="N17" s="365">
        <v>2</v>
      </c>
      <c r="O17" s="362"/>
      <c r="P17" s="363"/>
      <c r="Q17" s="364"/>
      <c r="R17" s="365">
        <v>2</v>
      </c>
      <c r="S17" s="362"/>
      <c r="T17" s="363"/>
      <c r="U17" s="364"/>
      <c r="V17" s="365">
        <v>2</v>
      </c>
      <c r="W17" s="362"/>
      <c r="X17" s="363"/>
      <c r="Y17" s="364"/>
      <c r="Z17" s="365">
        <v>2</v>
      </c>
      <c r="AA17" s="362"/>
      <c r="AB17" s="363"/>
      <c r="AC17" s="364"/>
      <c r="AD17" s="365">
        <v>2</v>
      </c>
      <c r="AE17" s="362"/>
      <c r="AF17" s="363"/>
      <c r="AG17" s="364"/>
      <c r="AH17" s="365">
        <v>2</v>
      </c>
      <c r="AI17" s="362"/>
      <c r="AJ17" s="363"/>
      <c r="AK17" s="364"/>
      <c r="AL17" s="365">
        <v>2</v>
      </c>
      <c r="AM17" s="362"/>
      <c r="AN17" s="363"/>
      <c r="AO17" s="364"/>
      <c r="AP17" s="365">
        <v>2</v>
      </c>
      <c r="AQ17" s="362"/>
      <c r="AR17" s="363"/>
      <c r="AS17" s="364"/>
      <c r="AT17" s="365">
        <v>3</v>
      </c>
      <c r="AU17" s="362"/>
      <c r="AV17" s="363"/>
      <c r="AW17" s="364"/>
      <c r="AX17" s="365">
        <v>3</v>
      </c>
      <c r="AY17" s="362"/>
      <c r="AZ17" s="363"/>
      <c r="BA17" s="364"/>
      <c r="BB17" s="365">
        <v>3</v>
      </c>
      <c r="BC17" s="362"/>
      <c r="BD17" s="363"/>
      <c r="BE17" s="364"/>
      <c r="BF17" s="365">
        <v>3</v>
      </c>
      <c r="BG17" s="362"/>
      <c r="BH17" s="363"/>
      <c r="BI17" s="364"/>
      <c r="BJ17" s="365">
        <v>3</v>
      </c>
      <c r="BK17" s="362"/>
      <c r="BL17" s="363"/>
      <c r="BM17" s="364"/>
      <c r="BN17" s="365">
        <v>3</v>
      </c>
      <c r="BO17" s="362"/>
      <c r="BP17" s="363"/>
      <c r="BQ17" s="364"/>
      <c r="BR17" s="365">
        <v>3</v>
      </c>
      <c r="BS17" s="362"/>
      <c r="BT17" s="363"/>
      <c r="BU17" s="364"/>
      <c r="BV17" s="365">
        <v>3</v>
      </c>
      <c r="BW17" s="362"/>
      <c r="BX17" s="363"/>
      <c r="BY17" s="364"/>
      <c r="BZ17" s="365">
        <v>3</v>
      </c>
      <c r="CA17" s="362"/>
      <c r="CB17" s="363"/>
      <c r="CC17" s="364"/>
      <c r="CD17" s="365">
        <v>3</v>
      </c>
      <c r="CE17" s="362"/>
      <c r="CF17" s="363"/>
      <c r="CG17" s="364"/>
      <c r="CH17" s="365">
        <v>3</v>
      </c>
      <c r="CI17" s="362"/>
      <c r="CJ17" s="363"/>
      <c r="CK17" s="364"/>
      <c r="CL17" s="365">
        <v>3</v>
      </c>
      <c r="CM17" s="362"/>
      <c r="CN17" s="363"/>
      <c r="CO17" s="364"/>
      <c r="CP17" s="365">
        <v>3</v>
      </c>
      <c r="CQ17" s="362"/>
      <c r="CR17" s="363"/>
      <c r="CS17" s="364"/>
      <c r="CT17" s="365">
        <v>2</v>
      </c>
      <c r="CU17" s="362"/>
      <c r="CV17" s="363"/>
      <c r="CW17" s="364"/>
      <c r="CX17" s="365">
        <v>2</v>
      </c>
      <c r="CY17" s="362"/>
      <c r="CZ17" s="363"/>
      <c r="DA17" s="364"/>
      <c r="DB17" s="365">
        <v>2</v>
      </c>
      <c r="DC17" s="362"/>
      <c r="DD17" s="363"/>
      <c r="DE17" s="364"/>
      <c r="DF17" s="365">
        <v>2</v>
      </c>
      <c r="DG17" s="362"/>
      <c r="DH17" s="363"/>
      <c r="DI17" s="364"/>
      <c r="DJ17" s="365">
        <v>2</v>
      </c>
      <c r="DK17" s="362"/>
      <c r="DL17" s="363"/>
      <c r="DM17" s="364"/>
      <c r="DN17" s="365">
        <v>2</v>
      </c>
      <c r="DO17" s="362"/>
      <c r="DP17" s="363"/>
      <c r="DQ17" s="364"/>
      <c r="DR17" s="365">
        <v>2</v>
      </c>
      <c r="DS17" s="362"/>
      <c r="DT17" s="363"/>
      <c r="DU17" s="364"/>
      <c r="DV17" s="365"/>
      <c r="DW17" s="362"/>
      <c r="DX17" s="363"/>
      <c r="DY17" s="364"/>
      <c r="DZ17" s="413">
        <f t="shared" si="1"/>
        <v>73</v>
      </c>
      <c r="EA17" s="414">
        <f t="shared" si="1"/>
        <v>0</v>
      </c>
      <c r="EB17" s="414">
        <f t="shared" si="1"/>
        <v>0</v>
      </c>
      <c r="EC17" s="415">
        <f t="shared" si="1"/>
        <v>0</v>
      </c>
    </row>
    <row r="18" spans="1:133" ht="47.25" customHeight="1">
      <c r="A18" s="536">
        <v>10</v>
      </c>
      <c r="B18" s="544" t="s">
        <v>1227</v>
      </c>
      <c r="C18" s="402" t="s">
        <v>1228</v>
      </c>
      <c r="D18" s="403" t="s">
        <v>1229</v>
      </c>
      <c r="E18" s="208">
        <v>20</v>
      </c>
      <c r="F18" s="365">
        <v>2</v>
      </c>
      <c r="G18" s="362"/>
      <c r="H18" s="363"/>
      <c r="I18" s="364"/>
      <c r="J18" s="365">
        <v>2</v>
      </c>
      <c r="K18" s="362"/>
      <c r="L18" s="363"/>
      <c r="M18" s="364"/>
      <c r="N18" s="365">
        <v>2</v>
      </c>
      <c r="O18" s="362"/>
      <c r="P18" s="363"/>
      <c r="Q18" s="364"/>
      <c r="R18" s="365">
        <v>2</v>
      </c>
      <c r="S18" s="362"/>
      <c r="T18" s="363"/>
      <c r="U18" s="364"/>
      <c r="V18" s="365">
        <v>2</v>
      </c>
      <c r="W18" s="362"/>
      <c r="X18" s="363"/>
      <c r="Y18" s="364"/>
      <c r="Z18" s="365">
        <v>2</v>
      </c>
      <c r="AA18" s="362"/>
      <c r="AB18" s="363"/>
      <c r="AC18" s="364"/>
      <c r="AD18" s="365">
        <v>2</v>
      </c>
      <c r="AE18" s="362"/>
      <c r="AF18" s="363"/>
      <c r="AG18" s="364"/>
      <c r="AH18" s="365">
        <v>2</v>
      </c>
      <c r="AI18" s="362"/>
      <c r="AJ18" s="363"/>
      <c r="AK18" s="364"/>
      <c r="AL18" s="365">
        <v>2</v>
      </c>
      <c r="AM18" s="362"/>
      <c r="AN18" s="363"/>
      <c r="AO18" s="364"/>
      <c r="AP18" s="365">
        <v>2</v>
      </c>
      <c r="AQ18" s="362"/>
      <c r="AR18" s="363"/>
      <c r="AS18" s="364"/>
      <c r="AT18" s="365">
        <v>3</v>
      </c>
      <c r="AU18" s="362"/>
      <c r="AV18" s="363"/>
      <c r="AW18" s="364"/>
      <c r="AX18" s="365">
        <v>3</v>
      </c>
      <c r="AY18" s="362"/>
      <c r="AZ18" s="363"/>
      <c r="BA18" s="364"/>
      <c r="BB18" s="365">
        <v>3</v>
      </c>
      <c r="BC18" s="362"/>
      <c r="BD18" s="363"/>
      <c r="BE18" s="364"/>
      <c r="BF18" s="365">
        <v>3</v>
      </c>
      <c r="BG18" s="362"/>
      <c r="BH18" s="363"/>
      <c r="BI18" s="364"/>
      <c r="BJ18" s="365">
        <v>3</v>
      </c>
      <c r="BK18" s="362"/>
      <c r="BL18" s="363"/>
      <c r="BM18" s="364"/>
      <c r="BN18" s="365">
        <v>3</v>
      </c>
      <c r="BO18" s="362"/>
      <c r="BP18" s="363"/>
      <c r="BQ18" s="364"/>
      <c r="BR18" s="365">
        <v>3</v>
      </c>
      <c r="BS18" s="362"/>
      <c r="BT18" s="363"/>
      <c r="BU18" s="364"/>
      <c r="BV18" s="365">
        <v>3</v>
      </c>
      <c r="BW18" s="362"/>
      <c r="BX18" s="363"/>
      <c r="BY18" s="364"/>
      <c r="BZ18" s="365">
        <v>3</v>
      </c>
      <c r="CA18" s="362"/>
      <c r="CB18" s="363"/>
      <c r="CC18" s="364"/>
      <c r="CD18" s="365">
        <v>3</v>
      </c>
      <c r="CE18" s="362"/>
      <c r="CF18" s="363"/>
      <c r="CG18" s="364"/>
      <c r="CH18" s="365">
        <v>3</v>
      </c>
      <c r="CI18" s="362"/>
      <c r="CJ18" s="363"/>
      <c r="CK18" s="364"/>
      <c r="CL18" s="365">
        <v>3</v>
      </c>
      <c r="CM18" s="362"/>
      <c r="CN18" s="363"/>
      <c r="CO18" s="364"/>
      <c r="CP18" s="365">
        <v>3</v>
      </c>
      <c r="CQ18" s="362"/>
      <c r="CR18" s="363"/>
      <c r="CS18" s="364"/>
      <c r="CT18" s="365">
        <v>2</v>
      </c>
      <c r="CU18" s="362"/>
      <c r="CV18" s="363"/>
      <c r="CW18" s="364"/>
      <c r="CX18" s="365">
        <v>2</v>
      </c>
      <c r="CY18" s="362"/>
      <c r="CZ18" s="363"/>
      <c r="DA18" s="364"/>
      <c r="DB18" s="365">
        <v>2</v>
      </c>
      <c r="DC18" s="362"/>
      <c r="DD18" s="363"/>
      <c r="DE18" s="364"/>
      <c r="DF18" s="365">
        <v>2</v>
      </c>
      <c r="DG18" s="362"/>
      <c r="DH18" s="363"/>
      <c r="DI18" s="364"/>
      <c r="DJ18" s="365">
        <v>2</v>
      </c>
      <c r="DK18" s="362"/>
      <c r="DL18" s="363"/>
      <c r="DM18" s="364"/>
      <c r="DN18" s="365">
        <v>2</v>
      </c>
      <c r="DO18" s="362"/>
      <c r="DP18" s="363"/>
      <c r="DQ18" s="364"/>
      <c r="DR18" s="365">
        <v>2</v>
      </c>
      <c r="DS18" s="362"/>
      <c r="DT18" s="363"/>
      <c r="DU18" s="364"/>
      <c r="DV18" s="365"/>
      <c r="DW18" s="362"/>
      <c r="DX18" s="363"/>
      <c r="DY18" s="364"/>
      <c r="DZ18" s="413">
        <f t="shared" si="1"/>
        <v>73</v>
      </c>
      <c r="EA18" s="414">
        <f t="shared" si="1"/>
        <v>0</v>
      </c>
      <c r="EB18" s="414">
        <f t="shared" si="1"/>
        <v>0</v>
      </c>
      <c r="EC18" s="415">
        <f t="shared" si="1"/>
        <v>0</v>
      </c>
    </row>
    <row r="19" spans="1:133" ht="47.25" customHeight="1">
      <c r="A19" s="538">
        <v>11</v>
      </c>
      <c r="B19" s="544" t="s">
        <v>716</v>
      </c>
      <c r="C19" s="410" t="s">
        <v>246</v>
      </c>
      <c r="D19" s="411" t="s">
        <v>1230</v>
      </c>
      <c r="E19" s="545">
        <v>20</v>
      </c>
      <c r="F19" s="365">
        <v>2</v>
      </c>
      <c r="G19" s="362"/>
      <c r="H19" s="363"/>
      <c r="I19" s="364"/>
      <c r="J19" s="365">
        <v>2</v>
      </c>
      <c r="K19" s="362"/>
      <c r="L19" s="363"/>
      <c r="M19" s="364"/>
      <c r="N19" s="365">
        <v>2</v>
      </c>
      <c r="O19" s="362"/>
      <c r="P19" s="363"/>
      <c r="Q19" s="364"/>
      <c r="R19" s="365">
        <v>2</v>
      </c>
      <c r="S19" s="362"/>
      <c r="T19" s="363"/>
      <c r="U19" s="364"/>
      <c r="V19" s="365">
        <v>2</v>
      </c>
      <c r="W19" s="362"/>
      <c r="X19" s="363"/>
      <c r="Y19" s="364"/>
      <c r="Z19" s="365">
        <v>2</v>
      </c>
      <c r="AA19" s="362"/>
      <c r="AB19" s="363"/>
      <c r="AC19" s="364"/>
      <c r="AD19" s="365">
        <v>2</v>
      </c>
      <c r="AE19" s="362"/>
      <c r="AF19" s="363"/>
      <c r="AG19" s="364"/>
      <c r="AH19" s="365">
        <v>2</v>
      </c>
      <c r="AI19" s="362"/>
      <c r="AJ19" s="363"/>
      <c r="AK19" s="364"/>
      <c r="AL19" s="365">
        <v>2</v>
      </c>
      <c r="AM19" s="362"/>
      <c r="AN19" s="363"/>
      <c r="AO19" s="364"/>
      <c r="AP19" s="365">
        <v>2</v>
      </c>
      <c r="AQ19" s="362"/>
      <c r="AR19" s="363"/>
      <c r="AS19" s="364"/>
      <c r="AT19" s="365">
        <v>3</v>
      </c>
      <c r="AU19" s="362"/>
      <c r="AV19" s="363"/>
      <c r="AW19" s="364"/>
      <c r="AX19" s="365">
        <v>3</v>
      </c>
      <c r="AY19" s="362"/>
      <c r="AZ19" s="363"/>
      <c r="BA19" s="364"/>
      <c r="BB19" s="365">
        <v>3</v>
      </c>
      <c r="BC19" s="362"/>
      <c r="BD19" s="363"/>
      <c r="BE19" s="364"/>
      <c r="BF19" s="365">
        <v>3</v>
      </c>
      <c r="BG19" s="362"/>
      <c r="BH19" s="363"/>
      <c r="BI19" s="364"/>
      <c r="BJ19" s="365">
        <v>3</v>
      </c>
      <c r="BK19" s="362"/>
      <c r="BL19" s="363"/>
      <c r="BM19" s="364"/>
      <c r="BN19" s="365">
        <v>3</v>
      </c>
      <c r="BO19" s="362"/>
      <c r="BP19" s="363"/>
      <c r="BQ19" s="364"/>
      <c r="BR19" s="365">
        <v>3</v>
      </c>
      <c r="BS19" s="362"/>
      <c r="BT19" s="363"/>
      <c r="BU19" s="364"/>
      <c r="BV19" s="365">
        <v>3</v>
      </c>
      <c r="BW19" s="362"/>
      <c r="BX19" s="363"/>
      <c r="BY19" s="364"/>
      <c r="BZ19" s="365">
        <v>3</v>
      </c>
      <c r="CA19" s="362"/>
      <c r="CB19" s="363"/>
      <c r="CC19" s="364"/>
      <c r="CD19" s="365">
        <v>3</v>
      </c>
      <c r="CE19" s="362"/>
      <c r="CF19" s="363"/>
      <c r="CG19" s="364"/>
      <c r="CH19" s="365">
        <v>3</v>
      </c>
      <c r="CI19" s="362"/>
      <c r="CJ19" s="363"/>
      <c r="CK19" s="364"/>
      <c r="CL19" s="365">
        <v>3</v>
      </c>
      <c r="CM19" s="362"/>
      <c r="CN19" s="363"/>
      <c r="CO19" s="364"/>
      <c r="CP19" s="365">
        <v>3</v>
      </c>
      <c r="CQ19" s="362"/>
      <c r="CR19" s="363"/>
      <c r="CS19" s="364"/>
      <c r="CT19" s="365">
        <v>2</v>
      </c>
      <c r="CU19" s="362"/>
      <c r="CV19" s="363"/>
      <c r="CW19" s="364"/>
      <c r="CX19" s="365">
        <v>2</v>
      </c>
      <c r="CY19" s="362"/>
      <c r="CZ19" s="363"/>
      <c r="DA19" s="364"/>
      <c r="DB19" s="365">
        <v>2</v>
      </c>
      <c r="DC19" s="362"/>
      <c r="DD19" s="363"/>
      <c r="DE19" s="364"/>
      <c r="DF19" s="365">
        <v>2</v>
      </c>
      <c r="DG19" s="362"/>
      <c r="DH19" s="363"/>
      <c r="DI19" s="364"/>
      <c r="DJ19" s="365">
        <v>2</v>
      </c>
      <c r="DK19" s="362"/>
      <c r="DL19" s="363"/>
      <c r="DM19" s="364"/>
      <c r="DN19" s="365">
        <v>2</v>
      </c>
      <c r="DO19" s="362"/>
      <c r="DP19" s="363"/>
      <c r="DQ19" s="364"/>
      <c r="DR19" s="365">
        <v>2</v>
      </c>
      <c r="DS19" s="362"/>
      <c r="DT19" s="363"/>
      <c r="DU19" s="364"/>
      <c r="DV19" s="365"/>
      <c r="DW19" s="362"/>
      <c r="DX19" s="363"/>
      <c r="DY19" s="364"/>
      <c r="DZ19" s="413">
        <f t="shared" si="1"/>
        <v>73</v>
      </c>
      <c r="EA19" s="414">
        <f t="shared" si="1"/>
        <v>0</v>
      </c>
      <c r="EB19" s="414">
        <f t="shared" si="1"/>
        <v>0</v>
      </c>
      <c r="EC19" s="415">
        <f t="shared" si="1"/>
        <v>0</v>
      </c>
    </row>
    <row r="20" spans="1:133" ht="47.25" customHeight="1">
      <c r="A20" s="536">
        <v>12</v>
      </c>
      <c r="B20" s="544" t="s">
        <v>688</v>
      </c>
      <c r="C20" s="410" t="s">
        <v>147</v>
      </c>
      <c r="D20" s="411" t="s">
        <v>1231</v>
      </c>
      <c r="E20" s="545">
        <v>20</v>
      </c>
      <c r="F20" s="365">
        <v>2</v>
      </c>
      <c r="G20" s="362"/>
      <c r="H20" s="363"/>
      <c r="I20" s="364"/>
      <c r="J20" s="365">
        <v>2</v>
      </c>
      <c r="K20" s="362"/>
      <c r="L20" s="363"/>
      <c r="M20" s="364"/>
      <c r="N20" s="365">
        <v>2</v>
      </c>
      <c r="O20" s="362"/>
      <c r="P20" s="363"/>
      <c r="Q20" s="364"/>
      <c r="R20" s="365">
        <v>2</v>
      </c>
      <c r="S20" s="362"/>
      <c r="T20" s="363"/>
      <c r="U20" s="364"/>
      <c r="V20" s="365">
        <v>2</v>
      </c>
      <c r="W20" s="362"/>
      <c r="X20" s="363"/>
      <c r="Y20" s="364"/>
      <c r="Z20" s="365">
        <v>2</v>
      </c>
      <c r="AA20" s="362"/>
      <c r="AB20" s="363"/>
      <c r="AC20" s="364"/>
      <c r="AD20" s="365">
        <v>2</v>
      </c>
      <c r="AE20" s="362"/>
      <c r="AF20" s="363"/>
      <c r="AG20" s="364"/>
      <c r="AH20" s="365">
        <v>2</v>
      </c>
      <c r="AI20" s="362"/>
      <c r="AJ20" s="363"/>
      <c r="AK20" s="364"/>
      <c r="AL20" s="365">
        <v>2</v>
      </c>
      <c r="AM20" s="362"/>
      <c r="AN20" s="363"/>
      <c r="AO20" s="364"/>
      <c r="AP20" s="365">
        <v>2</v>
      </c>
      <c r="AQ20" s="362"/>
      <c r="AR20" s="363"/>
      <c r="AS20" s="364"/>
      <c r="AT20" s="365">
        <v>3</v>
      </c>
      <c r="AU20" s="362"/>
      <c r="AV20" s="363"/>
      <c r="AW20" s="364"/>
      <c r="AX20" s="365">
        <v>3</v>
      </c>
      <c r="AY20" s="362"/>
      <c r="AZ20" s="363"/>
      <c r="BA20" s="364"/>
      <c r="BB20" s="365">
        <v>3</v>
      </c>
      <c r="BC20" s="362"/>
      <c r="BD20" s="363"/>
      <c r="BE20" s="364"/>
      <c r="BF20" s="365">
        <v>3</v>
      </c>
      <c r="BG20" s="362"/>
      <c r="BH20" s="363"/>
      <c r="BI20" s="364"/>
      <c r="BJ20" s="365">
        <v>3</v>
      </c>
      <c r="BK20" s="362"/>
      <c r="BL20" s="363"/>
      <c r="BM20" s="364"/>
      <c r="BN20" s="365">
        <v>3</v>
      </c>
      <c r="BO20" s="362"/>
      <c r="BP20" s="363"/>
      <c r="BQ20" s="364"/>
      <c r="BR20" s="365">
        <v>3</v>
      </c>
      <c r="BS20" s="362"/>
      <c r="BT20" s="363"/>
      <c r="BU20" s="364"/>
      <c r="BV20" s="365">
        <v>3</v>
      </c>
      <c r="BW20" s="362"/>
      <c r="BX20" s="363"/>
      <c r="BY20" s="364"/>
      <c r="BZ20" s="365">
        <v>3</v>
      </c>
      <c r="CA20" s="362"/>
      <c r="CB20" s="363"/>
      <c r="CC20" s="364"/>
      <c r="CD20" s="365">
        <v>3</v>
      </c>
      <c r="CE20" s="362"/>
      <c r="CF20" s="363"/>
      <c r="CG20" s="364"/>
      <c r="CH20" s="365">
        <v>3</v>
      </c>
      <c r="CI20" s="362"/>
      <c r="CJ20" s="363"/>
      <c r="CK20" s="364"/>
      <c r="CL20" s="365">
        <v>3</v>
      </c>
      <c r="CM20" s="362"/>
      <c r="CN20" s="363"/>
      <c r="CO20" s="364"/>
      <c r="CP20" s="365">
        <v>3</v>
      </c>
      <c r="CQ20" s="362"/>
      <c r="CR20" s="363"/>
      <c r="CS20" s="364"/>
      <c r="CT20" s="365">
        <v>2</v>
      </c>
      <c r="CU20" s="362"/>
      <c r="CV20" s="363"/>
      <c r="CW20" s="364"/>
      <c r="CX20" s="365">
        <v>2</v>
      </c>
      <c r="CY20" s="362"/>
      <c r="CZ20" s="363"/>
      <c r="DA20" s="364"/>
      <c r="DB20" s="365">
        <v>2</v>
      </c>
      <c r="DC20" s="362"/>
      <c r="DD20" s="363"/>
      <c r="DE20" s="364"/>
      <c r="DF20" s="365">
        <v>2</v>
      </c>
      <c r="DG20" s="362"/>
      <c r="DH20" s="363"/>
      <c r="DI20" s="364"/>
      <c r="DJ20" s="365">
        <v>2</v>
      </c>
      <c r="DK20" s="362"/>
      <c r="DL20" s="363"/>
      <c r="DM20" s="364"/>
      <c r="DN20" s="365">
        <v>2</v>
      </c>
      <c r="DO20" s="362"/>
      <c r="DP20" s="363"/>
      <c r="DQ20" s="364"/>
      <c r="DR20" s="365">
        <v>2</v>
      </c>
      <c r="DS20" s="362"/>
      <c r="DT20" s="363"/>
      <c r="DU20" s="364"/>
      <c r="DV20" s="365"/>
      <c r="DW20" s="362"/>
      <c r="DX20" s="363"/>
      <c r="DY20" s="364"/>
      <c r="DZ20" s="413">
        <f t="shared" si="1"/>
        <v>73</v>
      </c>
      <c r="EA20" s="414">
        <f t="shared" si="1"/>
        <v>0</v>
      </c>
      <c r="EB20" s="414">
        <f t="shared" si="1"/>
        <v>0</v>
      </c>
      <c r="EC20" s="415">
        <f t="shared" si="1"/>
        <v>0</v>
      </c>
    </row>
    <row r="21" spans="1:133" ht="47.25" customHeight="1">
      <c r="A21" s="538">
        <v>13</v>
      </c>
      <c r="B21" s="544" t="s">
        <v>689</v>
      </c>
      <c r="C21" s="410" t="s">
        <v>149</v>
      </c>
      <c r="D21" s="411" t="s">
        <v>1232</v>
      </c>
      <c r="E21" s="545">
        <v>20</v>
      </c>
      <c r="F21" s="365">
        <v>2</v>
      </c>
      <c r="G21" s="362"/>
      <c r="H21" s="363"/>
      <c r="I21" s="364"/>
      <c r="J21" s="365">
        <v>2</v>
      </c>
      <c r="K21" s="362"/>
      <c r="L21" s="363"/>
      <c r="M21" s="364"/>
      <c r="N21" s="365">
        <v>2</v>
      </c>
      <c r="O21" s="362"/>
      <c r="P21" s="363"/>
      <c r="Q21" s="364"/>
      <c r="R21" s="365">
        <v>2</v>
      </c>
      <c r="S21" s="362"/>
      <c r="T21" s="363"/>
      <c r="U21" s="364"/>
      <c r="V21" s="365">
        <v>2</v>
      </c>
      <c r="W21" s="362"/>
      <c r="X21" s="363"/>
      <c r="Y21" s="364"/>
      <c r="Z21" s="365">
        <v>2</v>
      </c>
      <c r="AA21" s="362"/>
      <c r="AB21" s="363"/>
      <c r="AC21" s="364"/>
      <c r="AD21" s="365">
        <v>2</v>
      </c>
      <c r="AE21" s="362"/>
      <c r="AF21" s="363"/>
      <c r="AG21" s="364"/>
      <c r="AH21" s="365">
        <v>2</v>
      </c>
      <c r="AI21" s="362"/>
      <c r="AJ21" s="363"/>
      <c r="AK21" s="364"/>
      <c r="AL21" s="365">
        <v>2</v>
      </c>
      <c r="AM21" s="362"/>
      <c r="AN21" s="363"/>
      <c r="AO21" s="364"/>
      <c r="AP21" s="365">
        <v>2</v>
      </c>
      <c r="AQ21" s="362"/>
      <c r="AR21" s="363"/>
      <c r="AS21" s="364"/>
      <c r="AT21" s="365">
        <v>3</v>
      </c>
      <c r="AU21" s="362"/>
      <c r="AV21" s="363"/>
      <c r="AW21" s="364"/>
      <c r="AX21" s="365">
        <v>3</v>
      </c>
      <c r="AY21" s="362"/>
      <c r="AZ21" s="363"/>
      <c r="BA21" s="364"/>
      <c r="BB21" s="365">
        <v>3</v>
      </c>
      <c r="BC21" s="362"/>
      <c r="BD21" s="363"/>
      <c r="BE21" s="364"/>
      <c r="BF21" s="365">
        <v>3</v>
      </c>
      <c r="BG21" s="362"/>
      <c r="BH21" s="363"/>
      <c r="BI21" s="364"/>
      <c r="BJ21" s="365">
        <v>3</v>
      </c>
      <c r="BK21" s="362"/>
      <c r="BL21" s="363"/>
      <c r="BM21" s="364"/>
      <c r="BN21" s="365">
        <v>3</v>
      </c>
      <c r="BO21" s="362"/>
      <c r="BP21" s="363"/>
      <c r="BQ21" s="364"/>
      <c r="BR21" s="365">
        <v>3</v>
      </c>
      <c r="BS21" s="362"/>
      <c r="BT21" s="363"/>
      <c r="BU21" s="364"/>
      <c r="BV21" s="365">
        <v>3</v>
      </c>
      <c r="BW21" s="362"/>
      <c r="BX21" s="363"/>
      <c r="BY21" s="364"/>
      <c r="BZ21" s="365">
        <v>3</v>
      </c>
      <c r="CA21" s="362"/>
      <c r="CB21" s="363"/>
      <c r="CC21" s="364"/>
      <c r="CD21" s="365">
        <v>3</v>
      </c>
      <c r="CE21" s="362"/>
      <c r="CF21" s="363"/>
      <c r="CG21" s="364"/>
      <c r="CH21" s="365">
        <v>3</v>
      </c>
      <c r="CI21" s="362"/>
      <c r="CJ21" s="363"/>
      <c r="CK21" s="364"/>
      <c r="CL21" s="365">
        <v>3</v>
      </c>
      <c r="CM21" s="362"/>
      <c r="CN21" s="363"/>
      <c r="CO21" s="364"/>
      <c r="CP21" s="365">
        <v>3</v>
      </c>
      <c r="CQ21" s="362"/>
      <c r="CR21" s="363"/>
      <c r="CS21" s="364"/>
      <c r="CT21" s="365">
        <v>2</v>
      </c>
      <c r="CU21" s="362"/>
      <c r="CV21" s="363"/>
      <c r="CW21" s="364"/>
      <c r="CX21" s="365">
        <v>2</v>
      </c>
      <c r="CY21" s="362"/>
      <c r="CZ21" s="363"/>
      <c r="DA21" s="364"/>
      <c r="DB21" s="365">
        <v>2</v>
      </c>
      <c r="DC21" s="362"/>
      <c r="DD21" s="363"/>
      <c r="DE21" s="364"/>
      <c r="DF21" s="365">
        <v>2</v>
      </c>
      <c r="DG21" s="362"/>
      <c r="DH21" s="363"/>
      <c r="DI21" s="364"/>
      <c r="DJ21" s="365">
        <v>2</v>
      </c>
      <c r="DK21" s="362"/>
      <c r="DL21" s="363"/>
      <c r="DM21" s="364"/>
      <c r="DN21" s="365">
        <v>2</v>
      </c>
      <c r="DO21" s="362"/>
      <c r="DP21" s="363"/>
      <c r="DQ21" s="364"/>
      <c r="DR21" s="365">
        <v>2</v>
      </c>
      <c r="DS21" s="362"/>
      <c r="DT21" s="363"/>
      <c r="DU21" s="364"/>
      <c r="DV21" s="365"/>
      <c r="DW21" s="362"/>
      <c r="DX21" s="363"/>
      <c r="DY21" s="364"/>
      <c r="DZ21" s="413">
        <f t="shared" si="1"/>
        <v>73</v>
      </c>
      <c r="EA21" s="414">
        <f t="shared" si="1"/>
        <v>0</v>
      </c>
      <c r="EB21" s="414">
        <f t="shared" si="1"/>
        <v>0</v>
      </c>
      <c r="EC21" s="415">
        <f t="shared" si="1"/>
        <v>0</v>
      </c>
    </row>
    <row r="22" spans="1:133" ht="47.25" customHeight="1">
      <c r="A22" s="536">
        <v>14</v>
      </c>
      <c r="B22" s="544" t="s">
        <v>1928</v>
      </c>
      <c r="C22" s="410" t="s">
        <v>1929</v>
      </c>
      <c r="D22" s="411" t="s">
        <v>1930</v>
      </c>
      <c r="E22" s="545">
        <v>9</v>
      </c>
      <c r="F22" s="365">
        <v>2</v>
      </c>
      <c r="G22" s="362"/>
      <c r="H22" s="363"/>
      <c r="I22" s="364"/>
      <c r="J22" s="365">
        <v>2</v>
      </c>
      <c r="K22" s="362"/>
      <c r="L22" s="363"/>
      <c r="M22" s="364"/>
      <c r="N22" s="365">
        <v>2</v>
      </c>
      <c r="O22" s="362"/>
      <c r="P22" s="363"/>
      <c r="Q22" s="364"/>
      <c r="R22" s="365">
        <v>2</v>
      </c>
      <c r="S22" s="362"/>
      <c r="T22" s="363"/>
      <c r="U22" s="364"/>
      <c r="V22" s="365">
        <v>2</v>
      </c>
      <c r="W22" s="362"/>
      <c r="X22" s="363"/>
      <c r="Y22" s="364"/>
      <c r="Z22" s="365">
        <v>2</v>
      </c>
      <c r="AA22" s="362"/>
      <c r="AB22" s="363"/>
      <c r="AC22" s="364"/>
      <c r="AD22" s="365">
        <v>2</v>
      </c>
      <c r="AE22" s="362"/>
      <c r="AF22" s="363"/>
      <c r="AG22" s="364"/>
      <c r="AH22" s="365">
        <v>2</v>
      </c>
      <c r="AI22" s="362"/>
      <c r="AJ22" s="363"/>
      <c r="AK22" s="364"/>
      <c r="AL22" s="365">
        <v>2</v>
      </c>
      <c r="AM22" s="362"/>
      <c r="AN22" s="363"/>
      <c r="AO22" s="364"/>
      <c r="AP22" s="365">
        <v>2</v>
      </c>
      <c r="AQ22" s="362"/>
      <c r="AR22" s="363"/>
      <c r="AS22" s="364"/>
      <c r="AT22" s="365">
        <v>3</v>
      </c>
      <c r="AU22" s="362"/>
      <c r="AV22" s="363"/>
      <c r="AW22" s="364"/>
      <c r="AX22" s="365">
        <v>3</v>
      </c>
      <c r="AY22" s="362"/>
      <c r="AZ22" s="363"/>
      <c r="BA22" s="364"/>
      <c r="BB22" s="365">
        <v>3</v>
      </c>
      <c r="BC22" s="362"/>
      <c r="BD22" s="363"/>
      <c r="BE22" s="364"/>
      <c r="BF22" s="365">
        <v>3</v>
      </c>
      <c r="BG22" s="362"/>
      <c r="BH22" s="363"/>
      <c r="BI22" s="364"/>
      <c r="BJ22" s="365">
        <v>3</v>
      </c>
      <c r="BK22" s="362"/>
      <c r="BL22" s="363"/>
      <c r="BM22" s="364"/>
      <c r="BN22" s="365">
        <v>3</v>
      </c>
      <c r="BO22" s="362"/>
      <c r="BP22" s="363"/>
      <c r="BQ22" s="364"/>
      <c r="BR22" s="365">
        <v>3</v>
      </c>
      <c r="BS22" s="362"/>
      <c r="BT22" s="363"/>
      <c r="BU22" s="364"/>
      <c r="BV22" s="365">
        <v>3</v>
      </c>
      <c r="BW22" s="362"/>
      <c r="BX22" s="363"/>
      <c r="BY22" s="364"/>
      <c r="BZ22" s="365">
        <v>3</v>
      </c>
      <c r="CA22" s="362"/>
      <c r="CB22" s="363"/>
      <c r="CC22" s="364"/>
      <c r="CD22" s="365">
        <v>3</v>
      </c>
      <c r="CE22" s="362"/>
      <c r="CF22" s="363"/>
      <c r="CG22" s="364"/>
      <c r="CH22" s="365">
        <v>3</v>
      </c>
      <c r="CI22" s="362"/>
      <c r="CJ22" s="363"/>
      <c r="CK22" s="364"/>
      <c r="CL22" s="365">
        <v>3</v>
      </c>
      <c r="CM22" s="362"/>
      <c r="CN22" s="363"/>
      <c r="CO22" s="364"/>
      <c r="CP22" s="365">
        <v>3</v>
      </c>
      <c r="CQ22" s="362"/>
      <c r="CR22" s="363"/>
      <c r="CS22" s="364"/>
      <c r="CT22" s="365">
        <v>2</v>
      </c>
      <c r="CU22" s="362"/>
      <c r="CV22" s="363"/>
      <c r="CW22" s="364"/>
      <c r="CX22" s="365">
        <v>2</v>
      </c>
      <c r="CY22" s="362"/>
      <c r="CZ22" s="363"/>
      <c r="DA22" s="364"/>
      <c r="DB22" s="365">
        <v>2</v>
      </c>
      <c r="DC22" s="362"/>
      <c r="DD22" s="363"/>
      <c r="DE22" s="364"/>
      <c r="DF22" s="365">
        <v>2</v>
      </c>
      <c r="DG22" s="362"/>
      <c r="DH22" s="363"/>
      <c r="DI22" s="364"/>
      <c r="DJ22" s="365">
        <v>2</v>
      </c>
      <c r="DK22" s="362"/>
      <c r="DL22" s="363"/>
      <c r="DM22" s="364"/>
      <c r="DN22" s="365">
        <v>2</v>
      </c>
      <c r="DO22" s="362"/>
      <c r="DP22" s="363"/>
      <c r="DQ22" s="364"/>
      <c r="DR22" s="365">
        <v>2</v>
      </c>
      <c r="DS22" s="362"/>
      <c r="DT22" s="363"/>
      <c r="DU22" s="364"/>
      <c r="DV22" s="365"/>
      <c r="DW22" s="362"/>
      <c r="DX22" s="363"/>
      <c r="DY22" s="364"/>
      <c r="DZ22" s="413">
        <f t="shared" si="1"/>
        <v>73</v>
      </c>
      <c r="EA22" s="414">
        <f t="shared" si="1"/>
        <v>0</v>
      </c>
      <c r="EB22" s="414">
        <f t="shared" si="1"/>
        <v>0</v>
      </c>
      <c r="EC22" s="415">
        <f t="shared" si="1"/>
        <v>0</v>
      </c>
    </row>
    <row r="23" spans="1:133" ht="47.25" customHeight="1">
      <c r="A23" s="538">
        <v>15</v>
      </c>
      <c r="B23" s="544" t="s">
        <v>690</v>
      </c>
      <c r="C23" s="410" t="s">
        <v>151</v>
      </c>
      <c r="D23" s="411" t="s">
        <v>1233</v>
      </c>
      <c r="E23" s="545">
        <v>20</v>
      </c>
      <c r="F23" s="365">
        <v>2</v>
      </c>
      <c r="G23" s="362"/>
      <c r="H23" s="363"/>
      <c r="I23" s="364"/>
      <c r="J23" s="365">
        <v>2</v>
      </c>
      <c r="K23" s="362"/>
      <c r="L23" s="363"/>
      <c r="M23" s="364"/>
      <c r="N23" s="365">
        <v>2</v>
      </c>
      <c r="O23" s="362"/>
      <c r="P23" s="363"/>
      <c r="Q23" s="364"/>
      <c r="R23" s="365">
        <v>2</v>
      </c>
      <c r="S23" s="362"/>
      <c r="T23" s="363"/>
      <c r="U23" s="364"/>
      <c r="V23" s="365">
        <v>2</v>
      </c>
      <c r="W23" s="362"/>
      <c r="X23" s="363"/>
      <c r="Y23" s="364"/>
      <c r="Z23" s="365">
        <v>2</v>
      </c>
      <c r="AA23" s="362"/>
      <c r="AB23" s="363"/>
      <c r="AC23" s="364"/>
      <c r="AD23" s="365">
        <v>2</v>
      </c>
      <c r="AE23" s="362"/>
      <c r="AF23" s="363"/>
      <c r="AG23" s="364"/>
      <c r="AH23" s="365">
        <v>2</v>
      </c>
      <c r="AI23" s="362"/>
      <c r="AJ23" s="363"/>
      <c r="AK23" s="364"/>
      <c r="AL23" s="365">
        <v>2</v>
      </c>
      <c r="AM23" s="362"/>
      <c r="AN23" s="363"/>
      <c r="AO23" s="364"/>
      <c r="AP23" s="365">
        <v>2</v>
      </c>
      <c r="AQ23" s="362"/>
      <c r="AR23" s="363"/>
      <c r="AS23" s="364"/>
      <c r="AT23" s="365">
        <v>3</v>
      </c>
      <c r="AU23" s="362"/>
      <c r="AV23" s="363"/>
      <c r="AW23" s="364"/>
      <c r="AX23" s="365">
        <v>3</v>
      </c>
      <c r="AY23" s="362"/>
      <c r="AZ23" s="363"/>
      <c r="BA23" s="364"/>
      <c r="BB23" s="365">
        <v>3</v>
      </c>
      <c r="BC23" s="362"/>
      <c r="BD23" s="363"/>
      <c r="BE23" s="364"/>
      <c r="BF23" s="365">
        <v>3</v>
      </c>
      <c r="BG23" s="362"/>
      <c r="BH23" s="363"/>
      <c r="BI23" s="364"/>
      <c r="BJ23" s="365">
        <v>3</v>
      </c>
      <c r="BK23" s="362"/>
      <c r="BL23" s="363"/>
      <c r="BM23" s="364"/>
      <c r="BN23" s="365">
        <v>3</v>
      </c>
      <c r="BO23" s="362"/>
      <c r="BP23" s="363"/>
      <c r="BQ23" s="364"/>
      <c r="BR23" s="365">
        <v>3</v>
      </c>
      <c r="BS23" s="362"/>
      <c r="BT23" s="363"/>
      <c r="BU23" s="364"/>
      <c r="BV23" s="365">
        <v>3</v>
      </c>
      <c r="BW23" s="362"/>
      <c r="BX23" s="363"/>
      <c r="BY23" s="364"/>
      <c r="BZ23" s="365">
        <v>3</v>
      </c>
      <c r="CA23" s="362"/>
      <c r="CB23" s="363"/>
      <c r="CC23" s="364"/>
      <c r="CD23" s="365">
        <v>3</v>
      </c>
      <c r="CE23" s="362"/>
      <c r="CF23" s="363"/>
      <c r="CG23" s="364"/>
      <c r="CH23" s="365">
        <v>3</v>
      </c>
      <c r="CI23" s="362"/>
      <c r="CJ23" s="363"/>
      <c r="CK23" s="364"/>
      <c r="CL23" s="365">
        <v>3</v>
      </c>
      <c r="CM23" s="362"/>
      <c r="CN23" s="363"/>
      <c r="CO23" s="364"/>
      <c r="CP23" s="365">
        <v>3</v>
      </c>
      <c r="CQ23" s="362"/>
      <c r="CR23" s="363"/>
      <c r="CS23" s="364"/>
      <c r="CT23" s="365">
        <v>2</v>
      </c>
      <c r="CU23" s="362"/>
      <c r="CV23" s="363"/>
      <c r="CW23" s="364"/>
      <c r="CX23" s="365">
        <v>2</v>
      </c>
      <c r="CY23" s="362"/>
      <c r="CZ23" s="363"/>
      <c r="DA23" s="364"/>
      <c r="DB23" s="365">
        <v>2</v>
      </c>
      <c r="DC23" s="362"/>
      <c r="DD23" s="363"/>
      <c r="DE23" s="364"/>
      <c r="DF23" s="365">
        <v>2</v>
      </c>
      <c r="DG23" s="362"/>
      <c r="DH23" s="363"/>
      <c r="DI23" s="364"/>
      <c r="DJ23" s="365">
        <v>2</v>
      </c>
      <c r="DK23" s="362"/>
      <c r="DL23" s="363"/>
      <c r="DM23" s="364"/>
      <c r="DN23" s="365">
        <v>2</v>
      </c>
      <c r="DO23" s="362"/>
      <c r="DP23" s="363"/>
      <c r="DQ23" s="364"/>
      <c r="DR23" s="365">
        <v>2</v>
      </c>
      <c r="DS23" s="362"/>
      <c r="DT23" s="363"/>
      <c r="DU23" s="364"/>
      <c r="DV23" s="365"/>
      <c r="DW23" s="362"/>
      <c r="DX23" s="363"/>
      <c r="DY23" s="364"/>
      <c r="DZ23" s="413">
        <f t="shared" si="1"/>
        <v>73</v>
      </c>
      <c r="EA23" s="414">
        <f t="shared" si="1"/>
        <v>0</v>
      </c>
      <c r="EB23" s="414">
        <f t="shared" si="1"/>
        <v>0</v>
      </c>
      <c r="EC23" s="415">
        <f t="shared" si="1"/>
        <v>0</v>
      </c>
    </row>
    <row r="24" spans="1:133" ht="47.25" customHeight="1">
      <c r="A24" s="536">
        <v>16</v>
      </c>
      <c r="B24" s="544" t="s">
        <v>700</v>
      </c>
      <c r="C24" s="410" t="s">
        <v>152</v>
      </c>
      <c r="D24" s="411" t="s">
        <v>1234</v>
      </c>
      <c r="E24" s="545">
        <v>20</v>
      </c>
      <c r="F24" s="365">
        <v>2</v>
      </c>
      <c r="G24" s="362"/>
      <c r="H24" s="363"/>
      <c r="I24" s="364"/>
      <c r="J24" s="365">
        <v>2</v>
      </c>
      <c r="K24" s="362"/>
      <c r="L24" s="363"/>
      <c r="M24" s="364"/>
      <c r="N24" s="365">
        <v>2</v>
      </c>
      <c r="O24" s="362"/>
      <c r="P24" s="363"/>
      <c r="Q24" s="364"/>
      <c r="R24" s="365">
        <v>2</v>
      </c>
      <c r="S24" s="362"/>
      <c r="T24" s="363"/>
      <c r="U24" s="364"/>
      <c r="V24" s="365">
        <v>2</v>
      </c>
      <c r="W24" s="362"/>
      <c r="X24" s="363"/>
      <c r="Y24" s="364"/>
      <c r="Z24" s="365">
        <v>2</v>
      </c>
      <c r="AA24" s="362"/>
      <c r="AB24" s="363"/>
      <c r="AC24" s="364"/>
      <c r="AD24" s="365">
        <v>2</v>
      </c>
      <c r="AE24" s="362"/>
      <c r="AF24" s="363"/>
      <c r="AG24" s="364"/>
      <c r="AH24" s="365">
        <v>2</v>
      </c>
      <c r="AI24" s="362"/>
      <c r="AJ24" s="363"/>
      <c r="AK24" s="364"/>
      <c r="AL24" s="365">
        <v>2</v>
      </c>
      <c r="AM24" s="362"/>
      <c r="AN24" s="363"/>
      <c r="AO24" s="364"/>
      <c r="AP24" s="365">
        <v>2</v>
      </c>
      <c r="AQ24" s="362"/>
      <c r="AR24" s="363"/>
      <c r="AS24" s="364"/>
      <c r="AT24" s="365">
        <v>3</v>
      </c>
      <c r="AU24" s="362"/>
      <c r="AV24" s="363"/>
      <c r="AW24" s="364"/>
      <c r="AX24" s="365">
        <v>3</v>
      </c>
      <c r="AY24" s="362"/>
      <c r="AZ24" s="363"/>
      <c r="BA24" s="364"/>
      <c r="BB24" s="365">
        <v>3</v>
      </c>
      <c r="BC24" s="362"/>
      <c r="BD24" s="363"/>
      <c r="BE24" s="364"/>
      <c r="BF24" s="365">
        <v>3</v>
      </c>
      <c r="BG24" s="362"/>
      <c r="BH24" s="363"/>
      <c r="BI24" s="364"/>
      <c r="BJ24" s="365">
        <v>3</v>
      </c>
      <c r="BK24" s="362"/>
      <c r="BL24" s="363"/>
      <c r="BM24" s="364"/>
      <c r="BN24" s="365">
        <v>3</v>
      </c>
      <c r="BO24" s="362"/>
      <c r="BP24" s="363"/>
      <c r="BQ24" s="364"/>
      <c r="BR24" s="365">
        <v>3</v>
      </c>
      <c r="BS24" s="362"/>
      <c r="BT24" s="363"/>
      <c r="BU24" s="364"/>
      <c r="BV24" s="365">
        <v>3</v>
      </c>
      <c r="BW24" s="362"/>
      <c r="BX24" s="363"/>
      <c r="BY24" s="364"/>
      <c r="BZ24" s="365">
        <v>3</v>
      </c>
      <c r="CA24" s="362"/>
      <c r="CB24" s="363"/>
      <c r="CC24" s="364"/>
      <c r="CD24" s="365">
        <v>3</v>
      </c>
      <c r="CE24" s="362"/>
      <c r="CF24" s="363"/>
      <c r="CG24" s="364"/>
      <c r="CH24" s="365">
        <v>3</v>
      </c>
      <c r="CI24" s="362"/>
      <c r="CJ24" s="363"/>
      <c r="CK24" s="364"/>
      <c r="CL24" s="365">
        <v>3</v>
      </c>
      <c r="CM24" s="362"/>
      <c r="CN24" s="363"/>
      <c r="CO24" s="364"/>
      <c r="CP24" s="365">
        <v>3</v>
      </c>
      <c r="CQ24" s="362"/>
      <c r="CR24" s="363"/>
      <c r="CS24" s="364"/>
      <c r="CT24" s="365">
        <v>2</v>
      </c>
      <c r="CU24" s="362"/>
      <c r="CV24" s="363"/>
      <c r="CW24" s="364"/>
      <c r="CX24" s="365">
        <v>2</v>
      </c>
      <c r="CY24" s="362"/>
      <c r="CZ24" s="363"/>
      <c r="DA24" s="364"/>
      <c r="DB24" s="365">
        <v>2</v>
      </c>
      <c r="DC24" s="362"/>
      <c r="DD24" s="363"/>
      <c r="DE24" s="364"/>
      <c r="DF24" s="365">
        <v>2</v>
      </c>
      <c r="DG24" s="362"/>
      <c r="DH24" s="363"/>
      <c r="DI24" s="364"/>
      <c r="DJ24" s="365">
        <v>2</v>
      </c>
      <c r="DK24" s="362"/>
      <c r="DL24" s="363"/>
      <c r="DM24" s="364"/>
      <c r="DN24" s="365">
        <v>2</v>
      </c>
      <c r="DO24" s="362"/>
      <c r="DP24" s="363"/>
      <c r="DQ24" s="364"/>
      <c r="DR24" s="365">
        <v>2</v>
      </c>
      <c r="DS24" s="362"/>
      <c r="DT24" s="363"/>
      <c r="DU24" s="364"/>
      <c r="DV24" s="365"/>
      <c r="DW24" s="362"/>
      <c r="DX24" s="363"/>
      <c r="DY24" s="364"/>
      <c r="DZ24" s="413">
        <f t="shared" si="1"/>
        <v>73</v>
      </c>
      <c r="EA24" s="414">
        <f t="shared" si="1"/>
        <v>0</v>
      </c>
      <c r="EB24" s="414">
        <f t="shared" si="1"/>
        <v>0</v>
      </c>
      <c r="EC24" s="415">
        <f t="shared" si="1"/>
        <v>0</v>
      </c>
    </row>
    <row r="25" spans="1:133" ht="47.25" customHeight="1">
      <c r="A25" s="538">
        <v>17</v>
      </c>
      <c r="B25" s="544" t="s">
        <v>691</v>
      </c>
      <c r="C25" s="410" t="s">
        <v>390</v>
      </c>
      <c r="D25" s="411" t="s">
        <v>1235</v>
      </c>
      <c r="E25" s="545">
        <v>20</v>
      </c>
      <c r="F25" s="365">
        <v>2</v>
      </c>
      <c r="G25" s="362"/>
      <c r="H25" s="363"/>
      <c r="I25" s="364"/>
      <c r="J25" s="365">
        <v>2</v>
      </c>
      <c r="K25" s="362"/>
      <c r="L25" s="363"/>
      <c r="M25" s="364"/>
      <c r="N25" s="365">
        <v>2</v>
      </c>
      <c r="O25" s="362"/>
      <c r="P25" s="363"/>
      <c r="Q25" s="364"/>
      <c r="R25" s="365">
        <v>2</v>
      </c>
      <c r="S25" s="362"/>
      <c r="T25" s="363"/>
      <c r="U25" s="364"/>
      <c r="V25" s="365">
        <v>2</v>
      </c>
      <c r="W25" s="362"/>
      <c r="X25" s="363"/>
      <c r="Y25" s="364"/>
      <c r="Z25" s="365">
        <v>2</v>
      </c>
      <c r="AA25" s="362"/>
      <c r="AB25" s="363"/>
      <c r="AC25" s="364"/>
      <c r="AD25" s="365">
        <v>2</v>
      </c>
      <c r="AE25" s="362"/>
      <c r="AF25" s="363"/>
      <c r="AG25" s="364"/>
      <c r="AH25" s="365">
        <v>2</v>
      </c>
      <c r="AI25" s="362"/>
      <c r="AJ25" s="363"/>
      <c r="AK25" s="364"/>
      <c r="AL25" s="365">
        <v>2</v>
      </c>
      <c r="AM25" s="362"/>
      <c r="AN25" s="363"/>
      <c r="AO25" s="364"/>
      <c r="AP25" s="365">
        <v>2</v>
      </c>
      <c r="AQ25" s="362"/>
      <c r="AR25" s="363"/>
      <c r="AS25" s="364"/>
      <c r="AT25" s="365">
        <v>3</v>
      </c>
      <c r="AU25" s="362"/>
      <c r="AV25" s="363"/>
      <c r="AW25" s="364"/>
      <c r="AX25" s="365">
        <v>3</v>
      </c>
      <c r="AY25" s="362"/>
      <c r="AZ25" s="363"/>
      <c r="BA25" s="364"/>
      <c r="BB25" s="365">
        <v>3</v>
      </c>
      <c r="BC25" s="362"/>
      <c r="BD25" s="363"/>
      <c r="BE25" s="364"/>
      <c r="BF25" s="365">
        <v>3</v>
      </c>
      <c r="BG25" s="362"/>
      <c r="BH25" s="363"/>
      <c r="BI25" s="364"/>
      <c r="BJ25" s="365">
        <v>3</v>
      </c>
      <c r="BK25" s="362"/>
      <c r="BL25" s="363"/>
      <c r="BM25" s="364"/>
      <c r="BN25" s="365">
        <v>3</v>
      </c>
      <c r="BO25" s="362"/>
      <c r="BP25" s="363"/>
      <c r="BQ25" s="364"/>
      <c r="BR25" s="365">
        <v>3</v>
      </c>
      <c r="BS25" s="362"/>
      <c r="BT25" s="363"/>
      <c r="BU25" s="364"/>
      <c r="BV25" s="365">
        <v>3</v>
      </c>
      <c r="BW25" s="362"/>
      <c r="BX25" s="363"/>
      <c r="BY25" s="364"/>
      <c r="BZ25" s="365">
        <v>3</v>
      </c>
      <c r="CA25" s="362"/>
      <c r="CB25" s="363"/>
      <c r="CC25" s="364"/>
      <c r="CD25" s="365">
        <v>3</v>
      </c>
      <c r="CE25" s="362"/>
      <c r="CF25" s="363"/>
      <c r="CG25" s="364"/>
      <c r="CH25" s="365">
        <v>3</v>
      </c>
      <c r="CI25" s="362"/>
      <c r="CJ25" s="363"/>
      <c r="CK25" s="364"/>
      <c r="CL25" s="365">
        <v>3</v>
      </c>
      <c r="CM25" s="362"/>
      <c r="CN25" s="363"/>
      <c r="CO25" s="364"/>
      <c r="CP25" s="365">
        <v>3</v>
      </c>
      <c r="CQ25" s="362"/>
      <c r="CR25" s="363"/>
      <c r="CS25" s="364"/>
      <c r="CT25" s="365">
        <v>2</v>
      </c>
      <c r="CU25" s="362"/>
      <c r="CV25" s="363"/>
      <c r="CW25" s="364"/>
      <c r="CX25" s="365">
        <v>2</v>
      </c>
      <c r="CY25" s="362"/>
      <c r="CZ25" s="363"/>
      <c r="DA25" s="364"/>
      <c r="DB25" s="365">
        <v>2</v>
      </c>
      <c r="DC25" s="362"/>
      <c r="DD25" s="363"/>
      <c r="DE25" s="364"/>
      <c r="DF25" s="365">
        <v>2</v>
      </c>
      <c r="DG25" s="362"/>
      <c r="DH25" s="363"/>
      <c r="DI25" s="364"/>
      <c r="DJ25" s="365">
        <v>2</v>
      </c>
      <c r="DK25" s="362"/>
      <c r="DL25" s="363"/>
      <c r="DM25" s="364"/>
      <c r="DN25" s="365">
        <v>2</v>
      </c>
      <c r="DO25" s="362"/>
      <c r="DP25" s="363"/>
      <c r="DQ25" s="364"/>
      <c r="DR25" s="365">
        <v>2</v>
      </c>
      <c r="DS25" s="362"/>
      <c r="DT25" s="363"/>
      <c r="DU25" s="364"/>
      <c r="DV25" s="365"/>
      <c r="DW25" s="362"/>
      <c r="DX25" s="363"/>
      <c r="DY25" s="364"/>
      <c r="DZ25" s="413">
        <f t="shared" si="1"/>
        <v>73</v>
      </c>
      <c r="EA25" s="414">
        <f t="shared" si="1"/>
        <v>0</v>
      </c>
      <c r="EB25" s="414">
        <f t="shared" si="1"/>
        <v>0</v>
      </c>
      <c r="EC25" s="415">
        <f t="shared" si="1"/>
        <v>0</v>
      </c>
    </row>
    <row r="26" spans="1:133" ht="47.25" customHeight="1">
      <c r="A26" s="536">
        <v>18</v>
      </c>
      <c r="B26" s="544" t="s">
        <v>692</v>
      </c>
      <c r="C26" s="410" t="s">
        <v>137</v>
      </c>
      <c r="D26" s="411" t="s">
        <v>1236</v>
      </c>
      <c r="E26" s="545">
        <v>18</v>
      </c>
      <c r="F26" s="365">
        <v>2</v>
      </c>
      <c r="G26" s="362"/>
      <c r="H26" s="363"/>
      <c r="I26" s="364"/>
      <c r="J26" s="365">
        <v>2</v>
      </c>
      <c r="K26" s="362"/>
      <c r="L26" s="363"/>
      <c r="M26" s="364"/>
      <c r="N26" s="365">
        <v>2</v>
      </c>
      <c r="O26" s="362"/>
      <c r="P26" s="363"/>
      <c r="Q26" s="364"/>
      <c r="R26" s="365">
        <v>2</v>
      </c>
      <c r="S26" s="362"/>
      <c r="T26" s="363"/>
      <c r="U26" s="364"/>
      <c r="V26" s="365">
        <v>2</v>
      </c>
      <c r="W26" s="362"/>
      <c r="X26" s="363"/>
      <c r="Y26" s="364"/>
      <c r="Z26" s="365">
        <v>2</v>
      </c>
      <c r="AA26" s="362"/>
      <c r="AB26" s="363"/>
      <c r="AC26" s="364"/>
      <c r="AD26" s="365">
        <v>2</v>
      </c>
      <c r="AE26" s="362"/>
      <c r="AF26" s="363"/>
      <c r="AG26" s="364"/>
      <c r="AH26" s="365">
        <v>2</v>
      </c>
      <c r="AI26" s="362"/>
      <c r="AJ26" s="363"/>
      <c r="AK26" s="364"/>
      <c r="AL26" s="365">
        <v>2</v>
      </c>
      <c r="AM26" s="362"/>
      <c r="AN26" s="363"/>
      <c r="AO26" s="364"/>
      <c r="AP26" s="365">
        <v>2</v>
      </c>
      <c r="AQ26" s="362"/>
      <c r="AR26" s="363"/>
      <c r="AS26" s="364"/>
      <c r="AT26" s="365">
        <v>2</v>
      </c>
      <c r="AU26" s="362"/>
      <c r="AV26" s="363"/>
      <c r="AW26" s="364"/>
      <c r="AX26" s="365">
        <v>2</v>
      </c>
      <c r="AY26" s="362"/>
      <c r="AZ26" s="363"/>
      <c r="BA26" s="364"/>
      <c r="BB26" s="365">
        <v>2</v>
      </c>
      <c r="BC26" s="362"/>
      <c r="BD26" s="363"/>
      <c r="BE26" s="364"/>
      <c r="BF26" s="365">
        <v>2</v>
      </c>
      <c r="BG26" s="362"/>
      <c r="BH26" s="363"/>
      <c r="BI26" s="364"/>
      <c r="BJ26" s="365">
        <v>2</v>
      </c>
      <c r="BK26" s="362"/>
      <c r="BL26" s="363"/>
      <c r="BM26" s="364"/>
      <c r="BN26" s="365">
        <v>2</v>
      </c>
      <c r="BO26" s="362"/>
      <c r="BP26" s="363"/>
      <c r="BQ26" s="364"/>
      <c r="BR26" s="365">
        <v>2</v>
      </c>
      <c r="BS26" s="362"/>
      <c r="BT26" s="363"/>
      <c r="BU26" s="364"/>
      <c r="BV26" s="365">
        <v>2</v>
      </c>
      <c r="BW26" s="362"/>
      <c r="BX26" s="363"/>
      <c r="BY26" s="364"/>
      <c r="BZ26" s="365">
        <v>2</v>
      </c>
      <c r="CA26" s="362"/>
      <c r="CB26" s="363"/>
      <c r="CC26" s="364"/>
      <c r="CD26" s="365">
        <v>2</v>
      </c>
      <c r="CE26" s="362"/>
      <c r="CF26" s="363"/>
      <c r="CG26" s="364"/>
      <c r="CH26" s="365">
        <v>2</v>
      </c>
      <c r="CI26" s="362"/>
      <c r="CJ26" s="363"/>
      <c r="CK26" s="364"/>
      <c r="CL26" s="365">
        <v>2</v>
      </c>
      <c r="CM26" s="362"/>
      <c r="CN26" s="363"/>
      <c r="CO26" s="364"/>
      <c r="CP26" s="365">
        <v>2</v>
      </c>
      <c r="CQ26" s="362"/>
      <c r="CR26" s="363"/>
      <c r="CS26" s="364"/>
      <c r="CT26" s="365">
        <v>2</v>
      </c>
      <c r="CU26" s="362"/>
      <c r="CV26" s="363"/>
      <c r="CW26" s="364"/>
      <c r="CX26" s="365">
        <v>2</v>
      </c>
      <c r="CY26" s="362"/>
      <c r="CZ26" s="363"/>
      <c r="DA26" s="364"/>
      <c r="DB26" s="365">
        <v>2</v>
      </c>
      <c r="DC26" s="362"/>
      <c r="DD26" s="363"/>
      <c r="DE26" s="364"/>
      <c r="DF26" s="365">
        <v>2</v>
      </c>
      <c r="DG26" s="362"/>
      <c r="DH26" s="363"/>
      <c r="DI26" s="364"/>
      <c r="DJ26" s="365">
        <v>2</v>
      </c>
      <c r="DK26" s="362"/>
      <c r="DL26" s="363"/>
      <c r="DM26" s="364"/>
      <c r="DN26" s="365">
        <v>2</v>
      </c>
      <c r="DO26" s="362"/>
      <c r="DP26" s="363"/>
      <c r="DQ26" s="364"/>
      <c r="DR26" s="365">
        <v>2</v>
      </c>
      <c r="DS26" s="362"/>
      <c r="DT26" s="363"/>
      <c r="DU26" s="364"/>
      <c r="DV26" s="365"/>
      <c r="DW26" s="362"/>
      <c r="DX26" s="363"/>
      <c r="DY26" s="364"/>
      <c r="DZ26" s="413">
        <f t="shared" si="1"/>
        <v>60</v>
      </c>
      <c r="EA26" s="414">
        <f t="shared" si="1"/>
        <v>0</v>
      </c>
      <c r="EB26" s="414">
        <f t="shared" si="1"/>
        <v>0</v>
      </c>
      <c r="EC26" s="415">
        <f t="shared" si="1"/>
        <v>0</v>
      </c>
    </row>
    <row r="27" spans="1:133" ht="47.25" customHeight="1">
      <c r="A27" s="538">
        <v>19</v>
      </c>
      <c r="B27" s="544" t="s">
        <v>682</v>
      </c>
      <c r="C27" s="410" t="s">
        <v>683</v>
      </c>
      <c r="D27" s="411" t="s">
        <v>1222</v>
      </c>
      <c r="E27" s="545">
        <v>18</v>
      </c>
      <c r="F27" s="365">
        <v>2</v>
      </c>
      <c r="G27" s="362"/>
      <c r="H27" s="363"/>
      <c r="I27" s="364"/>
      <c r="J27" s="365">
        <v>2</v>
      </c>
      <c r="K27" s="362"/>
      <c r="L27" s="363"/>
      <c r="M27" s="364"/>
      <c r="N27" s="365">
        <v>2</v>
      </c>
      <c r="O27" s="362"/>
      <c r="P27" s="363"/>
      <c r="Q27" s="364"/>
      <c r="R27" s="365">
        <v>2</v>
      </c>
      <c r="S27" s="362"/>
      <c r="T27" s="363"/>
      <c r="U27" s="364"/>
      <c r="V27" s="365">
        <v>2</v>
      </c>
      <c r="W27" s="362"/>
      <c r="X27" s="363"/>
      <c r="Y27" s="364"/>
      <c r="Z27" s="365">
        <v>2</v>
      </c>
      <c r="AA27" s="362"/>
      <c r="AB27" s="363"/>
      <c r="AC27" s="364"/>
      <c r="AD27" s="365">
        <v>2</v>
      </c>
      <c r="AE27" s="362"/>
      <c r="AF27" s="363"/>
      <c r="AG27" s="364"/>
      <c r="AH27" s="365">
        <v>2</v>
      </c>
      <c r="AI27" s="362"/>
      <c r="AJ27" s="363"/>
      <c r="AK27" s="364"/>
      <c r="AL27" s="365">
        <v>2</v>
      </c>
      <c r="AM27" s="362"/>
      <c r="AN27" s="363"/>
      <c r="AO27" s="364"/>
      <c r="AP27" s="365">
        <v>2</v>
      </c>
      <c r="AQ27" s="362"/>
      <c r="AR27" s="363"/>
      <c r="AS27" s="364"/>
      <c r="AT27" s="365">
        <v>2</v>
      </c>
      <c r="AU27" s="362"/>
      <c r="AV27" s="363"/>
      <c r="AW27" s="364"/>
      <c r="AX27" s="365">
        <v>2</v>
      </c>
      <c r="AY27" s="362"/>
      <c r="AZ27" s="363"/>
      <c r="BA27" s="364"/>
      <c r="BB27" s="365">
        <v>2</v>
      </c>
      <c r="BC27" s="362"/>
      <c r="BD27" s="363"/>
      <c r="BE27" s="364"/>
      <c r="BF27" s="365">
        <v>2</v>
      </c>
      <c r="BG27" s="362"/>
      <c r="BH27" s="363"/>
      <c r="BI27" s="364"/>
      <c r="BJ27" s="365">
        <v>2</v>
      </c>
      <c r="BK27" s="362"/>
      <c r="BL27" s="363"/>
      <c r="BM27" s="364"/>
      <c r="BN27" s="365">
        <v>2</v>
      </c>
      <c r="BO27" s="362"/>
      <c r="BP27" s="363"/>
      <c r="BQ27" s="364"/>
      <c r="BR27" s="365">
        <v>2</v>
      </c>
      <c r="BS27" s="362"/>
      <c r="BT27" s="363"/>
      <c r="BU27" s="364"/>
      <c r="BV27" s="365">
        <v>2</v>
      </c>
      <c r="BW27" s="362"/>
      <c r="BX27" s="363"/>
      <c r="BY27" s="364"/>
      <c r="BZ27" s="365">
        <v>2</v>
      </c>
      <c r="CA27" s="362"/>
      <c r="CB27" s="363"/>
      <c r="CC27" s="364"/>
      <c r="CD27" s="365">
        <v>2</v>
      </c>
      <c r="CE27" s="362"/>
      <c r="CF27" s="363"/>
      <c r="CG27" s="364"/>
      <c r="CH27" s="365">
        <v>2</v>
      </c>
      <c r="CI27" s="362"/>
      <c r="CJ27" s="363"/>
      <c r="CK27" s="364"/>
      <c r="CL27" s="365">
        <v>2</v>
      </c>
      <c r="CM27" s="362"/>
      <c r="CN27" s="363"/>
      <c r="CO27" s="364"/>
      <c r="CP27" s="365">
        <v>2</v>
      </c>
      <c r="CQ27" s="362"/>
      <c r="CR27" s="363"/>
      <c r="CS27" s="364"/>
      <c r="CT27" s="365">
        <v>2</v>
      </c>
      <c r="CU27" s="362"/>
      <c r="CV27" s="363"/>
      <c r="CW27" s="364"/>
      <c r="CX27" s="365">
        <v>2</v>
      </c>
      <c r="CY27" s="362"/>
      <c r="CZ27" s="363"/>
      <c r="DA27" s="364"/>
      <c r="DB27" s="365">
        <v>2</v>
      </c>
      <c r="DC27" s="362"/>
      <c r="DD27" s="363"/>
      <c r="DE27" s="364"/>
      <c r="DF27" s="365">
        <v>2</v>
      </c>
      <c r="DG27" s="362"/>
      <c r="DH27" s="363"/>
      <c r="DI27" s="364"/>
      <c r="DJ27" s="365">
        <v>2</v>
      </c>
      <c r="DK27" s="362"/>
      <c r="DL27" s="363"/>
      <c r="DM27" s="364"/>
      <c r="DN27" s="365">
        <v>2</v>
      </c>
      <c r="DO27" s="362"/>
      <c r="DP27" s="363"/>
      <c r="DQ27" s="364"/>
      <c r="DR27" s="365">
        <v>2</v>
      </c>
      <c r="DS27" s="362"/>
      <c r="DT27" s="363"/>
      <c r="DU27" s="364"/>
      <c r="DV27" s="365"/>
      <c r="DW27" s="362"/>
      <c r="DX27" s="363"/>
      <c r="DY27" s="364"/>
      <c r="DZ27" s="413">
        <f t="shared" si="1"/>
        <v>60</v>
      </c>
      <c r="EA27" s="414">
        <f t="shared" si="1"/>
        <v>0</v>
      </c>
      <c r="EB27" s="414">
        <f t="shared" si="1"/>
        <v>0</v>
      </c>
      <c r="EC27" s="415">
        <f t="shared" si="1"/>
        <v>0</v>
      </c>
    </row>
    <row r="28" spans="1:133" ht="47.25" customHeight="1">
      <c r="A28" s="536">
        <v>20</v>
      </c>
      <c r="B28" s="544" t="s">
        <v>696</v>
      </c>
      <c r="C28" s="410" t="s">
        <v>140</v>
      </c>
      <c r="D28" s="411" t="s">
        <v>1238</v>
      </c>
      <c r="E28" s="545">
        <v>15</v>
      </c>
      <c r="F28" s="365">
        <v>2</v>
      </c>
      <c r="G28" s="362"/>
      <c r="H28" s="363"/>
      <c r="I28" s="364"/>
      <c r="J28" s="365">
        <v>2</v>
      </c>
      <c r="K28" s="362"/>
      <c r="L28" s="363"/>
      <c r="M28" s="364"/>
      <c r="N28" s="365">
        <v>2</v>
      </c>
      <c r="O28" s="362"/>
      <c r="P28" s="363"/>
      <c r="Q28" s="364"/>
      <c r="R28" s="365">
        <v>2</v>
      </c>
      <c r="S28" s="362"/>
      <c r="T28" s="363"/>
      <c r="U28" s="364"/>
      <c r="V28" s="365">
        <v>2</v>
      </c>
      <c r="W28" s="362"/>
      <c r="X28" s="363"/>
      <c r="Y28" s="364"/>
      <c r="Z28" s="365">
        <v>2</v>
      </c>
      <c r="AA28" s="362"/>
      <c r="AB28" s="363"/>
      <c r="AC28" s="364"/>
      <c r="AD28" s="365">
        <v>2</v>
      </c>
      <c r="AE28" s="362"/>
      <c r="AF28" s="363"/>
      <c r="AG28" s="364"/>
      <c r="AH28" s="365">
        <v>2</v>
      </c>
      <c r="AI28" s="362"/>
      <c r="AJ28" s="363"/>
      <c r="AK28" s="364"/>
      <c r="AL28" s="365">
        <v>2</v>
      </c>
      <c r="AM28" s="362"/>
      <c r="AN28" s="363"/>
      <c r="AO28" s="364"/>
      <c r="AP28" s="365">
        <v>2</v>
      </c>
      <c r="AQ28" s="362"/>
      <c r="AR28" s="363"/>
      <c r="AS28" s="364"/>
      <c r="AT28" s="365">
        <v>2</v>
      </c>
      <c r="AU28" s="362"/>
      <c r="AV28" s="363"/>
      <c r="AW28" s="364"/>
      <c r="AX28" s="365">
        <v>2</v>
      </c>
      <c r="AY28" s="362"/>
      <c r="AZ28" s="363"/>
      <c r="BA28" s="364"/>
      <c r="BB28" s="365">
        <v>2</v>
      </c>
      <c r="BC28" s="362"/>
      <c r="BD28" s="363"/>
      <c r="BE28" s="364"/>
      <c r="BF28" s="365">
        <v>2</v>
      </c>
      <c r="BG28" s="362"/>
      <c r="BH28" s="363"/>
      <c r="BI28" s="364"/>
      <c r="BJ28" s="365">
        <v>2</v>
      </c>
      <c r="BK28" s="362"/>
      <c r="BL28" s="363"/>
      <c r="BM28" s="364"/>
      <c r="BN28" s="365">
        <v>2</v>
      </c>
      <c r="BO28" s="362"/>
      <c r="BP28" s="363"/>
      <c r="BQ28" s="364"/>
      <c r="BR28" s="365">
        <v>2</v>
      </c>
      <c r="BS28" s="362"/>
      <c r="BT28" s="363"/>
      <c r="BU28" s="364"/>
      <c r="BV28" s="365">
        <v>2</v>
      </c>
      <c r="BW28" s="362"/>
      <c r="BX28" s="363"/>
      <c r="BY28" s="364"/>
      <c r="BZ28" s="365">
        <v>2</v>
      </c>
      <c r="CA28" s="362"/>
      <c r="CB28" s="363"/>
      <c r="CC28" s="364"/>
      <c r="CD28" s="365">
        <v>2</v>
      </c>
      <c r="CE28" s="362"/>
      <c r="CF28" s="363"/>
      <c r="CG28" s="364"/>
      <c r="CH28" s="365">
        <v>2</v>
      </c>
      <c r="CI28" s="362"/>
      <c r="CJ28" s="363"/>
      <c r="CK28" s="364"/>
      <c r="CL28" s="365">
        <v>2</v>
      </c>
      <c r="CM28" s="362"/>
      <c r="CN28" s="363"/>
      <c r="CO28" s="364"/>
      <c r="CP28" s="365">
        <v>2</v>
      </c>
      <c r="CQ28" s="362"/>
      <c r="CR28" s="363"/>
      <c r="CS28" s="364"/>
      <c r="CT28" s="365">
        <v>2</v>
      </c>
      <c r="CU28" s="362"/>
      <c r="CV28" s="363"/>
      <c r="CW28" s="364"/>
      <c r="CX28" s="365">
        <v>2</v>
      </c>
      <c r="CY28" s="362"/>
      <c r="CZ28" s="363"/>
      <c r="DA28" s="364"/>
      <c r="DB28" s="365">
        <v>2</v>
      </c>
      <c r="DC28" s="362"/>
      <c r="DD28" s="363"/>
      <c r="DE28" s="364"/>
      <c r="DF28" s="365">
        <v>2</v>
      </c>
      <c r="DG28" s="362"/>
      <c r="DH28" s="363"/>
      <c r="DI28" s="364"/>
      <c r="DJ28" s="365">
        <v>2</v>
      </c>
      <c r="DK28" s="362"/>
      <c r="DL28" s="363"/>
      <c r="DM28" s="364"/>
      <c r="DN28" s="365">
        <v>2</v>
      </c>
      <c r="DO28" s="362"/>
      <c r="DP28" s="363"/>
      <c r="DQ28" s="364"/>
      <c r="DR28" s="365">
        <v>2</v>
      </c>
      <c r="DS28" s="362"/>
      <c r="DT28" s="363"/>
      <c r="DU28" s="364"/>
      <c r="DV28" s="365"/>
      <c r="DW28" s="362"/>
      <c r="DX28" s="363"/>
      <c r="DY28" s="364"/>
      <c r="DZ28" s="413">
        <f t="shared" si="1"/>
        <v>60</v>
      </c>
      <c r="EA28" s="414">
        <f t="shared" si="1"/>
        <v>0</v>
      </c>
      <c r="EB28" s="414">
        <f t="shared" si="1"/>
        <v>0</v>
      </c>
      <c r="EC28" s="415">
        <f t="shared" si="1"/>
        <v>0</v>
      </c>
    </row>
    <row r="29" spans="1:133" ht="47.25" customHeight="1">
      <c r="A29" s="538">
        <v>21</v>
      </c>
      <c r="B29" s="544" t="s">
        <v>784</v>
      </c>
      <c r="C29" s="410" t="s">
        <v>785</v>
      </c>
      <c r="D29" s="411" t="s">
        <v>1239</v>
      </c>
      <c r="E29" s="545">
        <v>15</v>
      </c>
      <c r="F29" s="365">
        <v>2</v>
      </c>
      <c r="G29" s="362"/>
      <c r="H29" s="363"/>
      <c r="I29" s="364"/>
      <c r="J29" s="365">
        <v>2</v>
      </c>
      <c r="K29" s="362"/>
      <c r="L29" s="363"/>
      <c r="M29" s="364"/>
      <c r="N29" s="365">
        <v>2</v>
      </c>
      <c r="O29" s="362"/>
      <c r="P29" s="363"/>
      <c r="Q29" s="364"/>
      <c r="R29" s="365">
        <v>2</v>
      </c>
      <c r="S29" s="362"/>
      <c r="T29" s="363"/>
      <c r="U29" s="364"/>
      <c r="V29" s="365">
        <v>2</v>
      </c>
      <c r="W29" s="362"/>
      <c r="X29" s="363"/>
      <c r="Y29" s="364"/>
      <c r="Z29" s="365">
        <v>2</v>
      </c>
      <c r="AA29" s="362"/>
      <c r="AB29" s="363"/>
      <c r="AC29" s="364"/>
      <c r="AD29" s="365">
        <v>2</v>
      </c>
      <c r="AE29" s="362"/>
      <c r="AF29" s="363"/>
      <c r="AG29" s="364"/>
      <c r="AH29" s="365">
        <v>2</v>
      </c>
      <c r="AI29" s="362"/>
      <c r="AJ29" s="363"/>
      <c r="AK29" s="364"/>
      <c r="AL29" s="365">
        <v>2</v>
      </c>
      <c r="AM29" s="362"/>
      <c r="AN29" s="363"/>
      <c r="AO29" s="364"/>
      <c r="AP29" s="365">
        <v>2</v>
      </c>
      <c r="AQ29" s="362"/>
      <c r="AR29" s="363"/>
      <c r="AS29" s="364"/>
      <c r="AT29" s="365">
        <v>2</v>
      </c>
      <c r="AU29" s="362"/>
      <c r="AV29" s="363"/>
      <c r="AW29" s="364"/>
      <c r="AX29" s="365">
        <v>2</v>
      </c>
      <c r="AY29" s="362"/>
      <c r="AZ29" s="363"/>
      <c r="BA29" s="364"/>
      <c r="BB29" s="365">
        <v>2</v>
      </c>
      <c r="BC29" s="362"/>
      <c r="BD29" s="363"/>
      <c r="BE29" s="364"/>
      <c r="BF29" s="365">
        <v>2</v>
      </c>
      <c r="BG29" s="362"/>
      <c r="BH29" s="363"/>
      <c r="BI29" s="364"/>
      <c r="BJ29" s="365">
        <v>2</v>
      </c>
      <c r="BK29" s="362"/>
      <c r="BL29" s="363"/>
      <c r="BM29" s="364"/>
      <c r="BN29" s="365">
        <v>2</v>
      </c>
      <c r="BO29" s="362"/>
      <c r="BP29" s="363"/>
      <c r="BQ29" s="364"/>
      <c r="BR29" s="365">
        <v>2</v>
      </c>
      <c r="BS29" s="362"/>
      <c r="BT29" s="363"/>
      <c r="BU29" s="364"/>
      <c r="BV29" s="365">
        <v>2</v>
      </c>
      <c r="BW29" s="362"/>
      <c r="BX29" s="363"/>
      <c r="BY29" s="364"/>
      <c r="BZ29" s="365">
        <v>2</v>
      </c>
      <c r="CA29" s="362"/>
      <c r="CB29" s="363"/>
      <c r="CC29" s="364"/>
      <c r="CD29" s="365">
        <v>2</v>
      </c>
      <c r="CE29" s="362"/>
      <c r="CF29" s="363"/>
      <c r="CG29" s="364"/>
      <c r="CH29" s="365">
        <v>2</v>
      </c>
      <c r="CI29" s="362"/>
      <c r="CJ29" s="363"/>
      <c r="CK29" s="364"/>
      <c r="CL29" s="365">
        <v>2</v>
      </c>
      <c r="CM29" s="362"/>
      <c r="CN29" s="363"/>
      <c r="CO29" s="364"/>
      <c r="CP29" s="365">
        <v>2</v>
      </c>
      <c r="CQ29" s="362"/>
      <c r="CR29" s="363"/>
      <c r="CS29" s="364"/>
      <c r="CT29" s="365">
        <v>2</v>
      </c>
      <c r="CU29" s="362"/>
      <c r="CV29" s="363"/>
      <c r="CW29" s="364"/>
      <c r="CX29" s="365">
        <v>2</v>
      </c>
      <c r="CY29" s="362"/>
      <c r="CZ29" s="363"/>
      <c r="DA29" s="364"/>
      <c r="DB29" s="365">
        <v>2</v>
      </c>
      <c r="DC29" s="362"/>
      <c r="DD29" s="363"/>
      <c r="DE29" s="364"/>
      <c r="DF29" s="365">
        <v>2</v>
      </c>
      <c r="DG29" s="362"/>
      <c r="DH29" s="363"/>
      <c r="DI29" s="364"/>
      <c r="DJ29" s="365">
        <v>2</v>
      </c>
      <c r="DK29" s="362"/>
      <c r="DL29" s="363"/>
      <c r="DM29" s="364"/>
      <c r="DN29" s="365">
        <v>2</v>
      </c>
      <c r="DO29" s="362"/>
      <c r="DP29" s="363"/>
      <c r="DQ29" s="364"/>
      <c r="DR29" s="365">
        <v>2</v>
      </c>
      <c r="DS29" s="362"/>
      <c r="DT29" s="363"/>
      <c r="DU29" s="364"/>
      <c r="DV29" s="365"/>
      <c r="DW29" s="362"/>
      <c r="DX29" s="363"/>
      <c r="DY29" s="364"/>
      <c r="DZ29" s="413">
        <f t="shared" si="1"/>
        <v>60</v>
      </c>
      <c r="EA29" s="414">
        <f t="shared" si="1"/>
        <v>0</v>
      </c>
      <c r="EB29" s="414">
        <f t="shared" si="1"/>
        <v>0</v>
      </c>
      <c r="EC29" s="415">
        <f t="shared" si="1"/>
        <v>0</v>
      </c>
    </row>
    <row r="30" spans="1:133" ht="47.25" customHeight="1">
      <c r="A30" s="536">
        <v>22</v>
      </c>
      <c r="B30" s="544" t="s">
        <v>697</v>
      </c>
      <c r="C30" s="410" t="s">
        <v>245</v>
      </c>
      <c r="D30" s="411" t="s">
        <v>1240</v>
      </c>
      <c r="E30" s="545">
        <v>15</v>
      </c>
      <c r="F30" s="365">
        <v>2</v>
      </c>
      <c r="G30" s="362"/>
      <c r="H30" s="363"/>
      <c r="I30" s="364"/>
      <c r="J30" s="365">
        <v>2</v>
      </c>
      <c r="K30" s="362"/>
      <c r="L30" s="363"/>
      <c r="M30" s="364"/>
      <c r="N30" s="365">
        <v>2</v>
      </c>
      <c r="O30" s="362"/>
      <c r="P30" s="363"/>
      <c r="Q30" s="364"/>
      <c r="R30" s="365">
        <v>2</v>
      </c>
      <c r="S30" s="362"/>
      <c r="T30" s="363"/>
      <c r="U30" s="364"/>
      <c r="V30" s="365">
        <v>2</v>
      </c>
      <c r="W30" s="362"/>
      <c r="X30" s="363"/>
      <c r="Y30" s="364"/>
      <c r="Z30" s="365">
        <v>2</v>
      </c>
      <c r="AA30" s="362"/>
      <c r="AB30" s="363"/>
      <c r="AC30" s="364"/>
      <c r="AD30" s="365">
        <v>2</v>
      </c>
      <c r="AE30" s="362"/>
      <c r="AF30" s="363"/>
      <c r="AG30" s="364"/>
      <c r="AH30" s="365">
        <v>2</v>
      </c>
      <c r="AI30" s="362"/>
      <c r="AJ30" s="363"/>
      <c r="AK30" s="364"/>
      <c r="AL30" s="365">
        <v>2</v>
      </c>
      <c r="AM30" s="362"/>
      <c r="AN30" s="363"/>
      <c r="AO30" s="364"/>
      <c r="AP30" s="365">
        <v>2</v>
      </c>
      <c r="AQ30" s="362"/>
      <c r="AR30" s="363"/>
      <c r="AS30" s="364"/>
      <c r="AT30" s="365">
        <v>2</v>
      </c>
      <c r="AU30" s="362"/>
      <c r="AV30" s="363"/>
      <c r="AW30" s="364"/>
      <c r="AX30" s="365">
        <v>2</v>
      </c>
      <c r="AY30" s="362"/>
      <c r="AZ30" s="363"/>
      <c r="BA30" s="364"/>
      <c r="BB30" s="365">
        <v>2</v>
      </c>
      <c r="BC30" s="362"/>
      <c r="BD30" s="363"/>
      <c r="BE30" s="364"/>
      <c r="BF30" s="365">
        <v>2</v>
      </c>
      <c r="BG30" s="362"/>
      <c r="BH30" s="363"/>
      <c r="BI30" s="364"/>
      <c r="BJ30" s="365">
        <v>2</v>
      </c>
      <c r="BK30" s="362"/>
      <c r="BL30" s="363"/>
      <c r="BM30" s="364"/>
      <c r="BN30" s="365">
        <v>2</v>
      </c>
      <c r="BO30" s="362"/>
      <c r="BP30" s="363"/>
      <c r="BQ30" s="364"/>
      <c r="BR30" s="365">
        <v>2</v>
      </c>
      <c r="BS30" s="362"/>
      <c r="BT30" s="363"/>
      <c r="BU30" s="364"/>
      <c r="BV30" s="365">
        <v>2</v>
      </c>
      <c r="BW30" s="362"/>
      <c r="BX30" s="363"/>
      <c r="BY30" s="364"/>
      <c r="BZ30" s="365">
        <v>2</v>
      </c>
      <c r="CA30" s="362"/>
      <c r="CB30" s="363"/>
      <c r="CC30" s="364"/>
      <c r="CD30" s="365">
        <v>2</v>
      </c>
      <c r="CE30" s="362"/>
      <c r="CF30" s="363"/>
      <c r="CG30" s="364"/>
      <c r="CH30" s="365">
        <v>2</v>
      </c>
      <c r="CI30" s="362"/>
      <c r="CJ30" s="363"/>
      <c r="CK30" s="364"/>
      <c r="CL30" s="365">
        <v>2</v>
      </c>
      <c r="CM30" s="362"/>
      <c r="CN30" s="363"/>
      <c r="CO30" s="364"/>
      <c r="CP30" s="365">
        <v>2</v>
      </c>
      <c r="CQ30" s="362"/>
      <c r="CR30" s="363"/>
      <c r="CS30" s="364"/>
      <c r="CT30" s="365">
        <v>2</v>
      </c>
      <c r="CU30" s="362"/>
      <c r="CV30" s="363"/>
      <c r="CW30" s="364"/>
      <c r="CX30" s="365">
        <v>2</v>
      </c>
      <c r="CY30" s="362"/>
      <c r="CZ30" s="363"/>
      <c r="DA30" s="364"/>
      <c r="DB30" s="365">
        <v>2</v>
      </c>
      <c r="DC30" s="362"/>
      <c r="DD30" s="363"/>
      <c r="DE30" s="364"/>
      <c r="DF30" s="365">
        <v>2</v>
      </c>
      <c r="DG30" s="362"/>
      <c r="DH30" s="363"/>
      <c r="DI30" s="364"/>
      <c r="DJ30" s="365">
        <v>2</v>
      </c>
      <c r="DK30" s="362"/>
      <c r="DL30" s="363"/>
      <c r="DM30" s="364"/>
      <c r="DN30" s="365">
        <v>2</v>
      </c>
      <c r="DO30" s="362"/>
      <c r="DP30" s="363"/>
      <c r="DQ30" s="364"/>
      <c r="DR30" s="365">
        <v>2</v>
      </c>
      <c r="DS30" s="362"/>
      <c r="DT30" s="363"/>
      <c r="DU30" s="364"/>
      <c r="DV30" s="365"/>
      <c r="DW30" s="362"/>
      <c r="DX30" s="363"/>
      <c r="DY30" s="364"/>
      <c r="DZ30" s="413">
        <f t="shared" si="1"/>
        <v>60</v>
      </c>
      <c r="EA30" s="414">
        <f t="shared" si="1"/>
        <v>0</v>
      </c>
      <c r="EB30" s="414">
        <f t="shared" si="1"/>
        <v>0</v>
      </c>
      <c r="EC30" s="415">
        <f t="shared" si="1"/>
        <v>0</v>
      </c>
    </row>
    <row r="31" spans="1:133" ht="47.25" customHeight="1">
      <c r="A31" s="538">
        <v>23</v>
      </c>
      <c r="B31" s="544" t="s">
        <v>698</v>
      </c>
      <c r="C31" s="410" t="s">
        <v>145</v>
      </c>
      <c r="D31" s="411" t="s">
        <v>1241</v>
      </c>
      <c r="E31" s="545">
        <v>15</v>
      </c>
      <c r="F31" s="365">
        <v>2</v>
      </c>
      <c r="G31" s="362"/>
      <c r="H31" s="363"/>
      <c r="I31" s="364"/>
      <c r="J31" s="365">
        <v>2</v>
      </c>
      <c r="K31" s="362"/>
      <c r="L31" s="363"/>
      <c r="M31" s="364"/>
      <c r="N31" s="365">
        <v>2</v>
      </c>
      <c r="O31" s="362"/>
      <c r="P31" s="363"/>
      <c r="Q31" s="364"/>
      <c r="R31" s="365">
        <v>2</v>
      </c>
      <c r="S31" s="362"/>
      <c r="T31" s="363"/>
      <c r="U31" s="364"/>
      <c r="V31" s="365">
        <v>2</v>
      </c>
      <c r="W31" s="362"/>
      <c r="X31" s="363"/>
      <c r="Y31" s="364"/>
      <c r="Z31" s="365">
        <v>2</v>
      </c>
      <c r="AA31" s="362"/>
      <c r="AB31" s="363"/>
      <c r="AC31" s="364"/>
      <c r="AD31" s="365">
        <v>2</v>
      </c>
      <c r="AE31" s="362"/>
      <c r="AF31" s="363"/>
      <c r="AG31" s="364"/>
      <c r="AH31" s="365">
        <v>2</v>
      </c>
      <c r="AI31" s="362"/>
      <c r="AJ31" s="363"/>
      <c r="AK31" s="364"/>
      <c r="AL31" s="365">
        <v>2</v>
      </c>
      <c r="AM31" s="362"/>
      <c r="AN31" s="363"/>
      <c r="AO31" s="364"/>
      <c r="AP31" s="365">
        <v>2</v>
      </c>
      <c r="AQ31" s="362"/>
      <c r="AR31" s="363"/>
      <c r="AS31" s="364"/>
      <c r="AT31" s="365">
        <v>2</v>
      </c>
      <c r="AU31" s="362"/>
      <c r="AV31" s="363"/>
      <c r="AW31" s="364"/>
      <c r="AX31" s="365">
        <v>2</v>
      </c>
      <c r="AY31" s="362"/>
      <c r="AZ31" s="363"/>
      <c r="BA31" s="364"/>
      <c r="BB31" s="365">
        <v>2</v>
      </c>
      <c r="BC31" s="362"/>
      <c r="BD31" s="363"/>
      <c r="BE31" s="364"/>
      <c r="BF31" s="365">
        <v>2</v>
      </c>
      <c r="BG31" s="362"/>
      <c r="BH31" s="363"/>
      <c r="BI31" s="364"/>
      <c r="BJ31" s="365">
        <v>2</v>
      </c>
      <c r="BK31" s="362"/>
      <c r="BL31" s="363"/>
      <c r="BM31" s="364"/>
      <c r="BN31" s="365">
        <v>2</v>
      </c>
      <c r="BO31" s="362"/>
      <c r="BP31" s="363"/>
      <c r="BQ31" s="364"/>
      <c r="BR31" s="365">
        <v>2</v>
      </c>
      <c r="BS31" s="362"/>
      <c r="BT31" s="363"/>
      <c r="BU31" s="364"/>
      <c r="BV31" s="365">
        <v>2</v>
      </c>
      <c r="BW31" s="362"/>
      <c r="BX31" s="363"/>
      <c r="BY31" s="364"/>
      <c r="BZ31" s="365">
        <v>2</v>
      </c>
      <c r="CA31" s="362"/>
      <c r="CB31" s="363"/>
      <c r="CC31" s="364"/>
      <c r="CD31" s="365">
        <v>2</v>
      </c>
      <c r="CE31" s="362"/>
      <c r="CF31" s="363"/>
      <c r="CG31" s="364"/>
      <c r="CH31" s="365">
        <v>2</v>
      </c>
      <c r="CI31" s="362"/>
      <c r="CJ31" s="363"/>
      <c r="CK31" s="364"/>
      <c r="CL31" s="365">
        <v>2</v>
      </c>
      <c r="CM31" s="362"/>
      <c r="CN31" s="363"/>
      <c r="CO31" s="364"/>
      <c r="CP31" s="365">
        <v>2</v>
      </c>
      <c r="CQ31" s="362"/>
      <c r="CR31" s="363"/>
      <c r="CS31" s="364"/>
      <c r="CT31" s="365">
        <v>2</v>
      </c>
      <c r="CU31" s="362"/>
      <c r="CV31" s="363"/>
      <c r="CW31" s="364"/>
      <c r="CX31" s="365">
        <v>2</v>
      </c>
      <c r="CY31" s="362"/>
      <c r="CZ31" s="363"/>
      <c r="DA31" s="364"/>
      <c r="DB31" s="365">
        <v>2</v>
      </c>
      <c r="DC31" s="362"/>
      <c r="DD31" s="363"/>
      <c r="DE31" s="364"/>
      <c r="DF31" s="365">
        <v>2</v>
      </c>
      <c r="DG31" s="362"/>
      <c r="DH31" s="363"/>
      <c r="DI31" s="364"/>
      <c r="DJ31" s="365">
        <v>2</v>
      </c>
      <c r="DK31" s="362"/>
      <c r="DL31" s="363"/>
      <c r="DM31" s="364"/>
      <c r="DN31" s="365">
        <v>2</v>
      </c>
      <c r="DO31" s="362"/>
      <c r="DP31" s="363"/>
      <c r="DQ31" s="364"/>
      <c r="DR31" s="365">
        <v>2</v>
      </c>
      <c r="DS31" s="362"/>
      <c r="DT31" s="363"/>
      <c r="DU31" s="364"/>
      <c r="DV31" s="365"/>
      <c r="DW31" s="362"/>
      <c r="DX31" s="363"/>
      <c r="DY31" s="364"/>
      <c r="DZ31" s="413">
        <f t="shared" si="1"/>
        <v>60</v>
      </c>
      <c r="EA31" s="414">
        <f t="shared" si="1"/>
        <v>0</v>
      </c>
      <c r="EB31" s="414">
        <f t="shared" si="1"/>
        <v>0</v>
      </c>
      <c r="EC31" s="415">
        <f t="shared" si="1"/>
        <v>0</v>
      </c>
    </row>
    <row r="32" spans="1:133" ht="47.25" customHeight="1">
      <c r="A32" s="536">
        <v>24</v>
      </c>
      <c r="B32" s="544" t="s">
        <v>704</v>
      </c>
      <c r="C32" s="410" t="s">
        <v>148</v>
      </c>
      <c r="D32" s="411" t="s">
        <v>1242</v>
      </c>
      <c r="E32" s="545">
        <v>15</v>
      </c>
      <c r="F32" s="365">
        <v>2</v>
      </c>
      <c r="G32" s="362"/>
      <c r="H32" s="363"/>
      <c r="I32" s="364"/>
      <c r="J32" s="365">
        <v>2</v>
      </c>
      <c r="K32" s="362"/>
      <c r="L32" s="363"/>
      <c r="M32" s="364"/>
      <c r="N32" s="365">
        <v>2</v>
      </c>
      <c r="O32" s="362"/>
      <c r="P32" s="363"/>
      <c r="Q32" s="364"/>
      <c r="R32" s="365">
        <v>2</v>
      </c>
      <c r="S32" s="362"/>
      <c r="T32" s="363"/>
      <c r="U32" s="364"/>
      <c r="V32" s="365">
        <v>2</v>
      </c>
      <c r="W32" s="362"/>
      <c r="X32" s="363"/>
      <c r="Y32" s="364"/>
      <c r="Z32" s="365">
        <v>2</v>
      </c>
      <c r="AA32" s="362"/>
      <c r="AB32" s="363"/>
      <c r="AC32" s="364"/>
      <c r="AD32" s="365">
        <v>2</v>
      </c>
      <c r="AE32" s="362"/>
      <c r="AF32" s="363"/>
      <c r="AG32" s="364"/>
      <c r="AH32" s="365">
        <v>2</v>
      </c>
      <c r="AI32" s="362"/>
      <c r="AJ32" s="363"/>
      <c r="AK32" s="364"/>
      <c r="AL32" s="365">
        <v>2</v>
      </c>
      <c r="AM32" s="362"/>
      <c r="AN32" s="363"/>
      <c r="AO32" s="364"/>
      <c r="AP32" s="365">
        <v>2</v>
      </c>
      <c r="AQ32" s="362"/>
      <c r="AR32" s="363"/>
      <c r="AS32" s="364"/>
      <c r="AT32" s="365">
        <v>2</v>
      </c>
      <c r="AU32" s="362"/>
      <c r="AV32" s="363"/>
      <c r="AW32" s="364"/>
      <c r="AX32" s="365">
        <v>2</v>
      </c>
      <c r="AY32" s="362"/>
      <c r="AZ32" s="363"/>
      <c r="BA32" s="364"/>
      <c r="BB32" s="365">
        <v>2</v>
      </c>
      <c r="BC32" s="362"/>
      <c r="BD32" s="363"/>
      <c r="BE32" s="364"/>
      <c r="BF32" s="365">
        <v>2</v>
      </c>
      <c r="BG32" s="362"/>
      <c r="BH32" s="363"/>
      <c r="BI32" s="364"/>
      <c r="BJ32" s="365">
        <v>2</v>
      </c>
      <c r="BK32" s="362"/>
      <c r="BL32" s="363"/>
      <c r="BM32" s="364"/>
      <c r="BN32" s="365">
        <v>2</v>
      </c>
      <c r="BO32" s="362"/>
      <c r="BP32" s="363"/>
      <c r="BQ32" s="364"/>
      <c r="BR32" s="365">
        <v>2</v>
      </c>
      <c r="BS32" s="362"/>
      <c r="BT32" s="363"/>
      <c r="BU32" s="364"/>
      <c r="BV32" s="365">
        <v>2</v>
      </c>
      <c r="BW32" s="362"/>
      <c r="BX32" s="363"/>
      <c r="BY32" s="364"/>
      <c r="BZ32" s="365">
        <v>2</v>
      </c>
      <c r="CA32" s="362"/>
      <c r="CB32" s="363"/>
      <c r="CC32" s="364"/>
      <c r="CD32" s="365">
        <v>2</v>
      </c>
      <c r="CE32" s="362"/>
      <c r="CF32" s="363"/>
      <c r="CG32" s="364"/>
      <c r="CH32" s="365">
        <v>2</v>
      </c>
      <c r="CI32" s="362"/>
      <c r="CJ32" s="363"/>
      <c r="CK32" s="364"/>
      <c r="CL32" s="365">
        <v>2</v>
      </c>
      <c r="CM32" s="362"/>
      <c r="CN32" s="363"/>
      <c r="CO32" s="364"/>
      <c r="CP32" s="365">
        <v>2</v>
      </c>
      <c r="CQ32" s="362"/>
      <c r="CR32" s="363"/>
      <c r="CS32" s="364"/>
      <c r="CT32" s="365">
        <v>2</v>
      </c>
      <c r="CU32" s="362"/>
      <c r="CV32" s="363"/>
      <c r="CW32" s="364"/>
      <c r="CX32" s="365">
        <v>2</v>
      </c>
      <c r="CY32" s="362"/>
      <c r="CZ32" s="363"/>
      <c r="DA32" s="364"/>
      <c r="DB32" s="365">
        <v>2</v>
      </c>
      <c r="DC32" s="362"/>
      <c r="DD32" s="363"/>
      <c r="DE32" s="364"/>
      <c r="DF32" s="365">
        <v>2</v>
      </c>
      <c r="DG32" s="362"/>
      <c r="DH32" s="363"/>
      <c r="DI32" s="364"/>
      <c r="DJ32" s="365">
        <v>2</v>
      </c>
      <c r="DK32" s="362"/>
      <c r="DL32" s="363"/>
      <c r="DM32" s="364"/>
      <c r="DN32" s="365">
        <v>2</v>
      </c>
      <c r="DO32" s="362"/>
      <c r="DP32" s="363"/>
      <c r="DQ32" s="364"/>
      <c r="DR32" s="365">
        <v>2</v>
      </c>
      <c r="DS32" s="362"/>
      <c r="DT32" s="363"/>
      <c r="DU32" s="364"/>
      <c r="DV32" s="365"/>
      <c r="DW32" s="362"/>
      <c r="DX32" s="363"/>
      <c r="DY32" s="364"/>
      <c r="DZ32" s="413">
        <f t="shared" si="1"/>
        <v>60</v>
      </c>
      <c r="EA32" s="414">
        <f t="shared" si="1"/>
        <v>0</v>
      </c>
      <c r="EB32" s="414">
        <f t="shared" si="1"/>
        <v>0</v>
      </c>
      <c r="EC32" s="415">
        <f t="shared" si="1"/>
        <v>0</v>
      </c>
    </row>
    <row r="33" spans="1:133" ht="47.25" customHeight="1">
      <c r="A33" s="538">
        <v>25</v>
      </c>
      <c r="B33" s="544" t="s">
        <v>699</v>
      </c>
      <c r="C33" s="410" t="s">
        <v>150</v>
      </c>
      <c r="D33" s="411" t="s">
        <v>1243</v>
      </c>
      <c r="E33" s="545">
        <v>15</v>
      </c>
      <c r="F33" s="365">
        <v>2</v>
      </c>
      <c r="G33" s="362"/>
      <c r="H33" s="363"/>
      <c r="I33" s="364"/>
      <c r="J33" s="365">
        <v>2</v>
      </c>
      <c r="K33" s="362"/>
      <c r="L33" s="363"/>
      <c r="M33" s="364"/>
      <c r="N33" s="365">
        <v>2</v>
      </c>
      <c r="O33" s="362"/>
      <c r="P33" s="363"/>
      <c r="Q33" s="364"/>
      <c r="R33" s="365">
        <v>2</v>
      </c>
      <c r="S33" s="362"/>
      <c r="T33" s="363"/>
      <c r="U33" s="364"/>
      <c r="V33" s="365">
        <v>2</v>
      </c>
      <c r="W33" s="362"/>
      <c r="X33" s="363"/>
      <c r="Y33" s="364"/>
      <c r="Z33" s="365">
        <v>2</v>
      </c>
      <c r="AA33" s="362"/>
      <c r="AB33" s="363"/>
      <c r="AC33" s="364"/>
      <c r="AD33" s="365">
        <v>2</v>
      </c>
      <c r="AE33" s="362"/>
      <c r="AF33" s="363"/>
      <c r="AG33" s="364"/>
      <c r="AH33" s="365">
        <v>2</v>
      </c>
      <c r="AI33" s="362"/>
      <c r="AJ33" s="363"/>
      <c r="AK33" s="364"/>
      <c r="AL33" s="365">
        <v>2</v>
      </c>
      <c r="AM33" s="362"/>
      <c r="AN33" s="363"/>
      <c r="AO33" s="364"/>
      <c r="AP33" s="365">
        <v>2</v>
      </c>
      <c r="AQ33" s="362"/>
      <c r="AR33" s="363"/>
      <c r="AS33" s="364"/>
      <c r="AT33" s="365">
        <v>2</v>
      </c>
      <c r="AU33" s="362"/>
      <c r="AV33" s="363"/>
      <c r="AW33" s="364"/>
      <c r="AX33" s="365">
        <v>2</v>
      </c>
      <c r="AY33" s="362"/>
      <c r="AZ33" s="363"/>
      <c r="BA33" s="364"/>
      <c r="BB33" s="365">
        <v>2</v>
      </c>
      <c r="BC33" s="362"/>
      <c r="BD33" s="363"/>
      <c r="BE33" s="364"/>
      <c r="BF33" s="365">
        <v>2</v>
      </c>
      <c r="BG33" s="362"/>
      <c r="BH33" s="363"/>
      <c r="BI33" s="364"/>
      <c r="BJ33" s="365">
        <v>2</v>
      </c>
      <c r="BK33" s="362"/>
      <c r="BL33" s="363"/>
      <c r="BM33" s="364"/>
      <c r="BN33" s="365">
        <v>2</v>
      </c>
      <c r="BO33" s="362"/>
      <c r="BP33" s="363"/>
      <c r="BQ33" s="364"/>
      <c r="BR33" s="365">
        <v>2</v>
      </c>
      <c r="BS33" s="362"/>
      <c r="BT33" s="363"/>
      <c r="BU33" s="364"/>
      <c r="BV33" s="365">
        <v>2</v>
      </c>
      <c r="BW33" s="362"/>
      <c r="BX33" s="363"/>
      <c r="BY33" s="364"/>
      <c r="BZ33" s="365">
        <v>2</v>
      </c>
      <c r="CA33" s="362"/>
      <c r="CB33" s="363"/>
      <c r="CC33" s="364"/>
      <c r="CD33" s="365">
        <v>2</v>
      </c>
      <c r="CE33" s="362"/>
      <c r="CF33" s="363"/>
      <c r="CG33" s="364"/>
      <c r="CH33" s="365">
        <v>2</v>
      </c>
      <c r="CI33" s="362"/>
      <c r="CJ33" s="363"/>
      <c r="CK33" s="364"/>
      <c r="CL33" s="365">
        <v>2</v>
      </c>
      <c r="CM33" s="362"/>
      <c r="CN33" s="363"/>
      <c r="CO33" s="364"/>
      <c r="CP33" s="365">
        <v>2</v>
      </c>
      <c r="CQ33" s="362"/>
      <c r="CR33" s="363"/>
      <c r="CS33" s="364"/>
      <c r="CT33" s="365">
        <v>2</v>
      </c>
      <c r="CU33" s="362"/>
      <c r="CV33" s="363"/>
      <c r="CW33" s="364"/>
      <c r="CX33" s="365">
        <v>2</v>
      </c>
      <c r="CY33" s="362"/>
      <c r="CZ33" s="363"/>
      <c r="DA33" s="364"/>
      <c r="DB33" s="365">
        <v>2</v>
      </c>
      <c r="DC33" s="362"/>
      <c r="DD33" s="363"/>
      <c r="DE33" s="364"/>
      <c r="DF33" s="365">
        <v>2</v>
      </c>
      <c r="DG33" s="362"/>
      <c r="DH33" s="363"/>
      <c r="DI33" s="364"/>
      <c r="DJ33" s="365">
        <v>2</v>
      </c>
      <c r="DK33" s="362"/>
      <c r="DL33" s="363"/>
      <c r="DM33" s="364"/>
      <c r="DN33" s="365">
        <v>2</v>
      </c>
      <c r="DO33" s="362"/>
      <c r="DP33" s="363"/>
      <c r="DQ33" s="364"/>
      <c r="DR33" s="365">
        <v>2</v>
      </c>
      <c r="DS33" s="362"/>
      <c r="DT33" s="363"/>
      <c r="DU33" s="364"/>
      <c r="DV33" s="365"/>
      <c r="DW33" s="362"/>
      <c r="DX33" s="363"/>
      <c r="DY33" s="364"/>
      <c r="DZ33" s="413">
        <f t="shared" si="1"/>
        <v>60</v>
      </c>
      <c r="EA33" s="414">
        <f t="shared" si="1"/>
        <v>0</v>
      </c>
      <c r="EB33" s="414">
        <f t="shared" si="1"/>
        <v>0</v>
      </c>
      <c r="EC33" s="415">
        <f t="shared" si="1"/>
        <v>0</v>
      </c>
    </row>
    <row r="34" spans="1:133" ht="47.25" customHeight="1">
      <c r="A34" s="536">
        <v>26</v>
      </c>
      <c r="B34" s="544" t="s">
        <v>701</v>
      </c>
      <c r="C34" s="410" t="s">
        <v>249</v>
      </c>
      <c r="D34" s="411" t="s">
        <v>1244</v>
      </c>
      <c r="E34" s="545">
        <v>15</v>
      </c>
      <c r="F34" s="365">
        <v>1</v>
      </c>
      <c r="G34" s="362"/>
      <c r="H34" s="363"/>
      <c r="I34" s="364"/>
      <c r="J34" s="365">
        <v>1</v>
      </c>
      <c r="K34" s="362"/>
      <c r="L34" s="363"/>
      <c r="M34" s="364"/>
      <c r="N34" s="365">
        <v>1</v>
      </c>
      <c r="O34" s="362"/>
      <c r="P34" s="363"/>
      <c r="Q34" s="364"/>
      <c r="R34" s="365">
        <v>2</v>
      </c>
      <c r="S34" s="362"/>
      <c r="T34" s="363"/>
      <c r="U34" s="364"/>
      <c r="V34" s="365">
        <v>2</v>
      </c>
      <c r="W34" s="362"/>
      <c r="X34" s="363"/>
      <c r="Y34" s="364"/>
      <c r="Z34" s="365">
        <v>2</v>
      </c>
      <c r="AA34" s="362"/>
      <c r="AB34" s="363"/>
      <c r="AC34" s="364"/>
      <c r="AD34" s="365">
        <v>2</v>
      </c>
      <c r="AE34" s="362"/>
      <c r="AF34" s="363"/>
      <c r="AG34" s="364"/>
      <c r="AH34" s="365">
        <v>2</v>
      </c>
      <c r="AI34" s="362"/>
      <c r="AJ34" s="363"/>
      <c r="AK34" s="364"/>
      <c r="AL34" s="365">
        <v>2</v>
      </c>
      <c r="AM34" s="362"/>
      <c r="AN34" s="363"/>
      <c r="AO34" s="364"/>
      <c r="AP34" s="365">
        <v>2</v>
      </c>
      <c r="AQ34" s="362"/>
      <c r="AR34" s="363"/>
      <c r="AS34" s="364"/>
      <c r="AT34" s="365">
        <v>2</v>
      </c>
      <c r="AU34" s="362"/>
      <c r="AV34" s="363"/>
      <c r="AW34" s="364"/>
      <c r="AX34" s="365">
        <v>2</v>
      </c>
      <c r="AY34" s="362"/>
      <c r="AZ34" s="363"/>
      <c r="BA34" s="364"/>
      <c r="BB34" s="365">
        <v>2</v>
      </c>
      <c r="BC34" s="362"/>
      <c r="BD34" s="363"/>
      <c r="BE34" s="364"/>
      <c r="BF34" s="365">
        <v>2</v>
      </c>
      <c r="BG34" s="362"/>
      <c r="BH34" s="363"/>
      <c r="BI34" s="364"/>
      <c r="BJ34" s="365">
        <v>2</v>
      </c>
      <c r="BK34" s="362"/>
      <c r="BL34" s="363"/>
      <c r="BM34" s="364"/>
      <c r="BN34" s="365">
        <v>2</v>
      </c>
      <c r="BO34" s="362"/>
      <c r="BP34" s="363"/>
      <c r="BQ34" s="364"/>
      <c r="BR34" s="365">
        <v>2</v>
      </c>
      <c r="BS34" s="362"/>
      <c r="BT34" s="363"/>
      <c r="BU34" s="364"/>
      <c r="BV34" s="365">
        <v>2</v>
      </c>
      <c r="BW34" s="362"/>
      <c r="BX34" s="363"/>
      <c r="BY34" s="364"/>
      <c r="BZ34" s="365">
        <v>2</v>
      </c>
      <c r="CA34" s="362"/>
      <c r="CB34" s="363"/>
      <c r="CC34" s="364"/>
      <c r="CD34" s="365">
        <v>2</v>
      </c>
      <c r="CE34" s="362"/>
      <c r="CF34" s="363"/>
      <c r="CG34" s="364"/>
      <c r="CH34" s="365">
        <v>2</v>
      </c>
      <c r="CI34" s="362"/>
      <c r="CJ34" s="363"/>
      <c r="CK34" s="364"/>
      <c r="CL34" s="365">
        <v>2</v>
      </c>
      <c r="CM34" s="362"/>
      <c r="CN34" s="363"/>
      <c r="CO34" s="364"/>
      <c r="CP34" s="365">
        <v>2</v>
      </c>
      <c r="CQ34" s="362"/>
      <c r="CR34" s="363"/>
      <c r="CS34" s="364"/>
      <c r="CT34" s="365">
        <v>2</v>
      </c>
      <c r="CU34" s="362"/>
      <c r="CV34" s="363"/>
      <c r="CW34" s="364"/>
      <c r="CX34" s="365">
        <v>2</v>
      </c>
      <c r="CY34" s="362"/>
      <c r="CZ34" s="363"/>
      <c r="DA34" s="364"/>
      <c r="DB34" s="365">
        <v>2</v>
      </c>
      <c r="DC34" s="362"/>
      <c r="DD34" s="363"/>
      <c r="DE34" s="364"/>
      <c r="DF34" s="365">
        <v>2</v>
      </c>
      <c r="DG34" s="362"/>
      <c r="DH34" s="363"/>
      <c r="DI34" s="364"/>
      <c r="DJ34" s="365">
        <v>2</v>
      </c>
      <c r="DK34" s="362"/>
      <c r="DL34" s="363"/>
      <c r="DM34" s="364"/>
      <c r="DN34" s="365">
        <v>2</v>
      </c>
      <c r="DO34" s="362"/>
      <c r="DP34" s="363"/>
      <c r="DQ34" s="364"/>
      <c r="DR34" s="365">
        <v>2</v>
      </c>
      <c r="DS34" s="362"/>
      <c r="DT34" s="363"/>
      <c r="DU34" s="364"/>
      <c r="DV34" s="365"/>
      <c r="DW34" s="362"/>
      <c r="DX34" s="363"/>
      <c r="DY34" s="364"/>
      <c r="DZ34" s="413">
        <f t="shared" si="1"/>
        <v>57</v>
      </c>
      <c r="EA34" s="414">
        <f t="shared" si="1"/>
        <v>0</v>
      </c>
      <c r="EB34" s="414">
        <f t="shared" si="1"/>
        <v>0</v>
      </c>
      <c r="EC34" s="415">
        <f t="shared" si="1"/>
        <v>0</v>
      </c>
    </row>
    <row r="35" spans="1:133" ht="47.25" customHeight="1">
      <c r="A35" s="538">
        <v>27</v>
      </c>
      <c r="B35" s="544" t="s">
        <v>702</v>
      </c>
      <c r="C35" s="410" t="s">
        <v>703</v>
      </c>
      <c r="D35" s="411" t="s">
        <v>1245</v>
      </c>
      <c r="E35" s="545">
        <v>10</v>
      </c>
      <c r="F35" s="365">
        <v>1</v>
      </c>
      <c r="G35" s="362"/>
      <c r="H35" s="363"/>
      <c r="I35" s="364"/>
      <c r="J35" s="365">
        <v>1</v>
      </c>
      <c r="K35" s="362"/>
      <c r="L35" s="363"/>
      <c r="M35" s="364"/>
      <c r="N35" s="365">
        <v>1</v>
      </c>
      <c r="O35" s="362"/>
      <c r="P35" s="363"/>
      <c r="Q35" s="364"/>
      <c r="R35" s="365">
        <v>1</v>
      </c>
      <c r="S35" s="362"/>
      <c r="T35" s="363"/>
      <c r="U35" s="364"/>
      <c r="V35" s="365">
        <v>1</v>
      </c>
      <c r="W35" s="362"/>
      <c r="X35" s="363"/>
      <c r="Y35" s="364"/>
      <c r="Z35" s="365">
        <v>1</v>
      </c>
      <c r="AA35" s="362"/>
      <c r="AB35" s="363"/>
      <c r="AC35" s="364"/>
      <c r="AD35" s="365">
        <v>1</v>
      </c>
      <c r="AE35" s="362"/>
      <c r="AF35" s="363"/>
      <c r="AG35" s="364"/>
      <c r="AH35" s="365">
        <v>1</v>
      </c>
      <c r="AI35" s="362"/>
      <c r="AJ35" s="363"/>
      <c r="AK35" s="364"/>
      <c r="AL35" s="365">
        <v>1</v>
      </c>
      <c r="AM35" s="362"/>
      <c r="AN35" s="363"/>
      <c r="AO35" s="364"/>
      <c r="AP35" s="365">
        <v>1</v>
      </c>
      <c r="AQ35" s="362"/>
      <c r="AR35" s="363"/>
      <c r="AS35" s="364"/>
      <c r="AT35" s="365">
        <v>1</v>
      </c>
      <c r="AU35" s="362"/>
      <c r="AV35" s="363"/>
      <c r="AW35" s="364"/>
      <c r="AX35" s="365">
        <v>1</v>
      </c>
      <c r="AY35" s="362"/>
      <c r="AZ35" s="363"/>
      <c r="BA35" s="364"/>
      <c r="BB35" s="365">
        <v>1</v>
      </c>
      <c r="BC35" s="362"/>
      <c r="BD35" s="363"/>
      <c r="BE35" s="364"/>
      <c r="BF35" s="365">
        <v>1</v>
      </c>
      <c r="BG35" s="362"/>
      <c r="BH35" s="363"/>
      <c r="BI35" s="364"/>
      <c r="BJ35" s="365">
        <v>1</v>
      </c>
      <c r="BK35" s="362"/>
      <c r="BL35" s="363"/>
      <c r="BM35" s="364"/>
      <c r="BN35" s="365">
        <v>1</v>
      </c>
      <c r="BO35" s="362"/>
      <c r="BP35" s="363"/>
      <c r="BQ35" s="364"/>
      <c r="BR35" s="365">
        <v>1</v>
      </c>
      <c r="BS35" s="362"/>
      <c r="BT35" s="363"/>
      <c r="BU35" s="364"/>
      <c r="BV35" s="365">
        <v>1</v>
      </c>
      <c r="BW35" s="362"/>
      <c r="BX35" s="363"/>
      <c r="BY35" s="364"/>
      <c r="BZ35" s="365">
        <v>1</v>
      </c>
      <c r="CA35" s="362"/>
      <c r="CB35" s="363"/>
      <c r="CC35" s="364"/>
      <c r="CD35" s="365">
        <v>1</v>
      </c>
      <c r="CE35" s="362"/>
      <c r="CF35" s="363"/>
      <c r="CG35" s="364"/>
      <c r="CH35" s="365">
        <v>1</v>
      </c>
      <c r="CI35" s="362"/>
      <c r="CJ35" s="363"/>
      <c r="CK35" s="364"/>
      <c r="CL35" s="365">
        <v>1</v>
      </c>
      <c r="CM35" s="362"/>
      <c r="CN35" s="363"/>
      <c r="CO35" s="364"/>
      <c r="CP35" s="365">
        <v>1</v>
      </c>
      <c r="CQ35" s="362"/>
      <c r="CR35" s="363"/>
      <c r="CS35" s="364"/>
      <c r="CT35" s="365">
        <v>1</v>
      </c>
      <c r="CU35" s="362"/>
      <c r="CV35" s="363"/>
      <c r="CW35" s="364"/>
      <c r="CX35" s="365">
        <v>1</v>
      </c>
      <c r="CY35" s="362"/>
      <c r="CZ35" s="363"/>
      <c r="DA35" s="364"/>
      <c r="DB35" s="365">
        <v>1</v>
      </c>
      <c r="DC35" s="362"/>
      <c r="DD35" s="363"/>
      <c r="DE35" s="364"/>
      <c r="DF35" s="365">
        <v>1</v>
      </c>
      <c r="DG35" s="362"/>
      <c r="DH35" s="363"/>
      <c r="DI35" s="364"/>
      <c r="DJ35" s="365">
        <v>1</v>
      </c>
      <c r="DK35" s="362"/>
      <c r="DL35" s="363"/>
      <c r="DM35" s="364"/>
      <c r="DN35" s="365">
        <v>1</v>
      </c>
      <c r="DO35" s="362"/>
      <c r="DP35" s="363"/>
      <c r="DQ35" s="364"/>
      <c r="DR35" s="365">
        <v>1</v>
      </c>
      <c r="DS35" s="362"/>
      <c r="DT35" s="363"/>
      <c r="DU35" s="364"/>
      <c r="DV35" s="365"/>
      <c r="DW35" s="362"/>
      <c r="DX35" s="363"/>
      <c r="DY35" s="364"/>
      <c r="DZ35" s="413">
        <f t="shared" si="1"/>
        <v>30</v>
      </c>
      <c r="EA35" s="414">
        <f t="shared" si="1"/>
        <v>0</v>
      </c>
      <c r="EB35" s="414">
        <f t="shared" si="1"/>
        <v>0</v>
      </c>
      <c r="EC35" s="415">
        <f t="shared" si="1"/>
        <v>0</v>
      </c>
    </row>
    <row r="36" spans="1:133" ht="47.25" customHeight="1">
      <c r="A36" s="536">
        <v>28</v>
      </c>
      <c r="B36" s="544" t="s">
        <v>705</v>
      </c>
      <c r="C36" s="410" t="s">
        <v>136</v>
      </c>
      <c r="D36" s="411" t="s">
        <v>280</v>
      </c>
      <c r="E36" s="545">
        <v>10</v>
      </c>
      <c r="F36" s="365">
        <v>1</v>
      </c>
      <c r="G36" s="362"/>
      <c r="H36" s="363"/>
      <c r="I36" s="364"/>
      <c r="J36" s="365">
        <v>1</v>
      </c>
      <c r="K36" s="362"/>
      <c r="L36" s="363"/>
      <c r="M36" s="364"/>
      <c r="N36" s="365">
        <v>1</v>
      </c>
      <c r="O36" s="362"/>
      <c r="P36" s="363"/>
      <c r="Q36" s="364"/>
      <c r="R36" s="365">
        <v>1</v>
      </c>
      <c r="S36" s="362"/>
      <c r="T36" s="363"/>
      <c r="U36" s="364"/>
      <c r="V36" s="365">
        <v>1</v>
      </c>
      <c r="W36" s="362"/>
      <c r="X36" s="363"/>
      <c r="Y36" s="364"/>
      <c r="Z36" s="365">
        <v>1</v>
      </c>
      <c r="AA36" s="362"/>
      <c r="AB36" s="363"/>
      <c r="AC36" s="364"/>
      <c r="AD36" s="365">
        <v>1</v>
      </c>
      <c r="AE36" s="362"/>
      <c r="AF36" s="363"/>
      <c r="AG36" s="364"/>
      <c r="AH36" s="365">
        <v>1</v>
      </c>
      <c r="AI36" s="362"/>
      <c r="AJ36" s="363"/>
      <c r="AK36" s="364"/>
      <c r="AL36" s="365">
        <v>1</v>
      </c>
      <c r="AM36" s="362"/>
      <c r="AN36" s="363"/>
      <c r="AO36" s="364"/>
      <c r="AP36" s="365">
        <v>1</v>
      </c>
      <c r="AQ36" s="362"/>
      <c r="AR36" s="363"/>
      <c r="AS36" s="364"/>
      <c r="AT36" s="365">
        <v>1</v>
      </c>
      <c r="AU36" s="362"/>
      <c r="AV36" s="363"/>
      <c r="AW36" s="364"/>
      <c r="AX36" s="365">
        <v>1</v>
      </c>
      <c r="AY36" s="362"/>
      <c r="AZ36" s="363"/>
      <c r="BA36" s="364"/>
      <c r="BB36" s="365">
        <v>1</v>
      </c>
      <c r="BC36" s="362"/>
      <c r="BD36" s="363"/>
      <c r="BE36" s="364"/>
      <c r="BF36" s="365">
        <v>1</v>
      </c>
      <c r="BG36" s="362"/>
      <c r="BH36" s="363"/>
      <c r="BI36" s="364"/>
      <c r="BJ36" s="365">
        <v>1</v>
      </c>
      <c r="BK36" s="362"/>
      <c r="BL36" s="363"/>
      <c r="BM36" s="364"/>
      <c r="BN36" s="365">
        <v>1</v>
      </c>
      <c r="BO36" s="362"/>
      <c r="BP36" s="363"/>
      <c r="BQ36" s="364"/>
      <c r="BR36" s="365">
        <v>1</v>
      </c>
      <c r="BS36" s="362"/>
      <c r="BT36" s="363"/>
      <c r="BU36" s="364"/>
      <c r="BV36" s="365">
        <v>1</v>
      </c>
      <c r="BW36" s="362"/>
      <c r="BX36" s="363"/>
      <c r="BY36" s="364"/>
      <c r="BZ36" s="365">
        <v>1</v>
      </c>
      <c r="CA36" s="362"/>
      <c r="CB36" s="363"/>
      <c r="CC36" s="364"/>
      <c r="CD36" s="365">
        <v>1</v>
      </c>
      <c r="CE36" s="362"/>
      <c r="CF36" s="363"/>
      <c r="CG36" s="364"/>
      <c r="CH36" s="365">
        <v>1</v>
      </c>
      <c r="CI36" s="362"/>
      <c r="CJ36" s="363"/>
      <c r="CK36" s="364"/>
      <c r="CL36" s="365">
        <v>1</v>
      </c>
      <c r="CM36" s="362"/>
      <c r="CN36" s="363"/>
      <c r="CO36" s="364"/>
      <c r="CP36" s="365">
        <v>1</v>
      </c>
      <c r="CQ36" s="362"/>
      <c r="CR36" s="363"/>
      <c r="CS36" s="364"/>
      <c r="CT36" s="365">
        <v>1</v>
      </c>
      <c r="CU36" s="362"/>
      <c r="CV36" s="363"/>
      <c r="CW36" s="364"/>
      <c r="CX36" s="365">
        <v>1</v>
      </c>
      <c r="CY36" s="362"/>
      <c r="CZ36" s="363"/>
      <c r="DA36" s="364"/>
      <c r="DB36" s="365">
        <v>1</v>
      </c>
      <c r="DC36" s="362"/>
      <c r="DD36" s="363"/>
      <c r="DE36" s="364"/>
      <c r="DF36" s="365">
        <v>1</v>
      </c>
      <c r="DG36" s="362"/>
      <c r="DH36" s="363"/>
      <c r="DI36" s="364"/>
      <c r="DJ36" s="365">
        <v>1</v>
      </c>
      <c r="DK36" s="362"/>
      <c r="DL36" s="363"/>
      <c r="DM36" s="364"/>
      <c r="DN36" s="365">
        <v>1</v>
      </c>
      <c r="DO36" s="362"/>
      <c r="DP36" s="363"/>
      <c r="DQ36" s="364"/>
      <c r="DR36" s="365">
        <v>1</v>
      </c>
      <c r="DS36" s="362"/>
      <c r="DT36" s="363"/>
      <c r="DU36" s="364"/>
      <c r="DV36" s="365"/>
      <c r="DW36" s="362"/>
      <c r="DX36" s="363"/>
      <c r="DY36" s="364"/>
      <c r="DZ36" s="413">
        <f t="shared" si="1"/>
        <v>30</v>
      </c>
      <c r="EA36" s="414">
        <f t="shared" si="1"/>
        <v>0</v>
      </c>
      <c r="EB36" s="414">
        <f t="shared" si="1"/>
        <v>0</v>
      </c>
      <c r="EC36" s="415">
        <f t="shared" si="1"/>
        <v>0</v>
      </c>
    </row>
    <row r="37" spans="1:133" ht="47.25" customHeight="1">
      <c r="A37" s="536">
        <v>29</v>
      </c>
      <c r="B37" s="544" t="s">
        <v>706</v>
      </c>
      <c r="C37" s="410" t="s">
        <v>138</v>
      </c>
      <c r="D37" s="411" t="s">
        <v>1246</v>
      </c>
      <c r="E37" s="545">
        <v>10</v>
      </c>
      <c r="F37" s="365">
        <v>1</v>
      </c>
      <c r="G37" s="362"/>
      <c r="H37" s="363"/>
      <c r="I37" s="364"/>
      <c r="J37" s="365">
        <v>1</v>
      </c>
      <c r="K37" s="362"/>
      <c r="L37" s="363"/>
      <c r="M37" s="364"/>
      <c r="N37" s="365">
        <v>1</v>
      </c>
      <c r="O37" s="362"/>
      <c r="P37" s="363"/>
      <c r="Q37" s="364"/>
      <c r="R37" s="365">
        <v>1</v>
      </c>
      <c r="S37" s="362"/>
      <c r="T37" s="363"/>
      <c r="U37" s="364"/>
      <c r="V37" s="365">
        <v>1</v>
      </c>
      <c r="W37" s="362"/>
      <c r="X37" s="363"/>
      <c r="Y37" s="364"/>
      <c r="Z37" s="365">
        <v>1</v>
      </c>
      <c r="AA37" s="362"/>
      <c r="AB37" s="363"/>
      <c r="AC37" s="364"/>
      <c r="AD37" s="365">
        <v>1</v>
      </c>
      <c r="AE37" s="362"/>
      <c r="AF37" s="363"/>
      <c r="AG37" s="364"/>
      <c r="AH37" s="365">
        <v>1</v>
      </c>
      <c r="AI37" s="362"/>
      <c r="AJ37" s="363"/>
      <c r="AK37" s="364"/>
      <c r="AL37" s="365">
        <v>1</v>
      </c>
      <c r="AM37" s="362"/>
      <c r="AN37" s="363"/>
      <c r="AO37" s="364"/>
      <c r="AP37" s="365">
        <v>1</v>
      </c>
      <c r="AQ37" s="362"/>
      <c r="AR37" s="363"/>
      <c r="AS37" s="364"/>
      <c r="AT37" s="365">
        <v>1</v>
      </c>
      <c r="AU37" s="362"/>
      <c r="AV37" s="363"/>
      <c r="AW37" s="364"/>
      <c r="AX37" s="365">
        <v>1</v>
      </c>
      <c r="AY37" s="362"/>
      <c r="AZ37" s="363"/>
      <c r="BA37" s="364"/>
      <c r="BB37" s="365">
        <v>1</v>
      </c>
      <c r="BC37" s="362"/>
      <c r="BD37" s="363"/>
      <c r="BE37" s="364"/>
      <c r="BF37" s="365">
        <v>1</v>
      </c>
      <c r="BG37" s="362"/>
      <c r="BH37" s="363"/>
      <c r="BI37" s="364"/>
      <c r="BJ37" s="365">
        <v>1</v>
      </c>
      <c r="BK37" s="362"/>
      <c r="BL37" s="363"/>
      <c r="BM37" s="364"/>
      <c r="BN37" s="365">
        <v>1</v>
      </c>
      <c r="BO37" s="362"/>
      <c r="BP37" s="363"/>
      <c r="BQ37" s="364"/>
      <c r="BR37" s="365">
        <v>1</v>
      </c>
      <c r="BS37" s="362"/>
      <c r="BT37" s="363"/>
      <c r="BU37" s="364"/>
      <c r="BV37" s="365">
        <v>1</v>
      </c>
      <c r="BW37" s="362"/>
      <c r="BX37" s="363"/>
      <c r="BY37" s="364"/>
      <c r="BZ37" s="365">
        <v>1</v>
      </c>
      <c r="CA37" s="362"/>
      <c r="CB37" s="363"/>
      <c r="CC37" s="364"/>
      <c r="CD37" s="365">
        <v>1</v>
      </c>
      <c r="CE37" s="362"/>
      <c r="CF37" s="363"/>
      <c r="CG37" s="364"/>
      <c r="CH37" s="365">
        <v>1</v>
      </c>
      <c r="CI37" s="362"/>
      <c r="CJ37" s="363"/>
      <c r="CK37" s="364"/>
      <c r="CL37" s="365">
        <v>1</v>
      </c>
      <c r="CM37" s="362"/>
      <c r="CN37" s="363"/>
      <c r="CO37" s="364"/>
      <c r="CP37" s="365">
        <v>1</v>
      </c>
      <c r="CQ37" s="362"/>
      <c r="CR37" s="363"/>
      <c r="CS37" s="364"/>
      <c r="CT37" s="365">
        <v>1</v>
      </c>
      <c r="CU37" s="362"/>
      <c r="CV37" s="363"/>
      <c r="CW37" s="364"/>
      <c r="CX37" s="365">
        <v>1</v>
      </c>
      <c r="CY37" s="362"/>
      <c r="CZ37" s="363"/>
      <c r="DA37" s="364"/>
      <c r="DB37" s="365">
        <v>1</v>
      </c>
      <c r="DC37" s="362"/>
      <c r="DD37" s="363"/>
      <c r="DE37" s="364"/>
      <c r="DF37" s="365">
        <v>1</v>
      </c>
      <c r="DG37" s="362"/>
      <c r="DH37" s="363"/>
      <c r="DI37" s="364"/>
      <c r="DJ37" s="365">
        <v>1</v>
      </c>
      <c r="DK37" s="362"/>
      <c r="DL37" s="363"/>
      <c r="DM37" s="364"/>
      <c r="DN37" s="365">
        <v>1</v>
      </c>
      <c r="DO37" s="362"/>
      <c r="DP37" s="363"/>
      <c r="DQ37" s="364"/>
      <c r="DR37" s="365">
        <v>1</v>
      </c>
      <c r="DS37" s="362"/>
      <c r="DT37" s="363"/>
      <c r="DU37" s="364"/>
      <c r="DV37" s="365"/>
      <c r="DW37" s="362"/>
      <c r="DX37" s="363"/>
      <c r="DY37" s="364"/>
      <c r="DZ37" s="413">
        <f t="shared" si="1"/>
        <v>30</v>
      </c>
      <c r="EA37" s="414">
        <f t="shared" si="1"/>
        <v>0</v>
      </c>
      <c r="EB37" s="414">
        <f t="shared" si="1"/>
        <v>0</v>
      </c>
      <c r="EC37" s="415">
        <f t="shared" si="1"/>
        <v>0</v>
      </c>
    </row>
    <row r="38" spans="1:133" ht="47.25" customHeight="1">
      <c r="A38" s="538">
        <v>30</v>
      </c>
      <c r="B38" s="544" t="s">
        <v>707</v>
      </c>
      <c r="C38" s="410" t="s">
        <v>139</v>
      </c>
      <c r="D38" s="411" t="s">
        <v>1247</v>
      </c>
      <c r="E38" s="545">
        <v>10</v>
      </c>
      <c r="F38" s="365">
        <v>1</v>
      </c>
      <c r="G38" s="362"/>
      <c r="H38" s="363"/>
      <c r="I38" s="364"/>
      <c r="J38" s="365">
        <v>1</v>
      </c>
      <c r="K38" s="362"/>
      <c r="L38" s="363"/>
      <c r="M38" s="364"/>
      <c r="N38" s="365">
        <v>1</v>
      </c>
      <c r="O38" s="362"/>
      <c r="P38" s="363"/>
      <c r="Q38" s="364"/>
      <c r="R38" s="365">
        <v>1</v>
      </c>
      <c r="S38" s="362"/>
      <c r="T38" s="363"/>
      <c r="U38" s="364"/>
      <c r="V38" s="365">
        <v>1</v>
      </c>
      <c r="W38" s="362"/>
      <c r="X38" s="363"/>
      <c r="Y38" s="364"/>
      <c r="Z38" s="365">
        <v>1</v>
      </c>
      <c r="AA38" s="362"/>
      <c r="AB38" s="363"/>
      <c r="AC38" s="364"/>
      <c r="AD38" s="365">
        <v>1</v>
      </c>
      <c r="AE38" s="362"/>
      <c r="AF38" s="363"/>
      <c r="AG38" s="364"/>
      <c r="AH38" s="365">
        <v>1</v>
      </c>
      <c r="AI38" s="362"/>
      <c r="AJ38" s="363"/>
      <c r="AK38" s="364"/>
      <c r="AL38" s="365">
        <v>1</v>
      </c>
      <c r="AM38" s="362"/>
      <c r="AN38" s="363"/>
      <c r="AO38" s="364"/>
      <c r="AP38" s="365">
        <v>1</v>
      </c>
      <c r="AQ38" s="362"/>
      <c r="AR38" s="363"/>
      <c r="AS38" s="364"/>
      <c r="AT38" s="365">
        <v>1</v>
      </c>
      <c r="AU38" s="362"/>
      <c r="AV38" s="363"/>
      <c r="AW38" s="364"/>
      <c r="AX38" s="365">
        <v>1</v>
      </c>
      <c r="AY38" s="362"/>
      <c r="AZ38" s="363"/>
      <c r="BA38" s="364"/>
      <c r="BB38" s="365">
        <v>1</v>
      </c>
      <c r="BC38" s="362"/>
      <c r="BD38" s="363"/>
      <c r="BE38" s="364"/>
      <c r="BF38" s="365">
        <v>1</v>
      </c>
      <c r="BG38" s="362"/>
      <c r="BH38" s="363"/>
      <c r="BI38" s="364"/>
      <c r="BJ38" s="365">
        <v>1</v>
      </c>
      <c r="BK38" s="362"/>
      <c r="BL38" s="363"/>
      <c r="BM38" s="364"/>
      <c r="BN38" s="365">
        <v>1</v>
      </c>
      <c r="BO38" s="362"/>
      <c r="BP38" s="363"/>
      <c r="BQ38" s="364"/>
      <c r="BR38" s="365">
        <v>1</v>
      </c>
      <c r="BS38" s="362"/>
      <c r="BT38" s="363"/>
      <c r="BU38" s="364"/>
      <c r="BV38" s="365">
        <v>1</v>
      </c>
      <c r="BW38" s="362"/>
      <c r="BX38" s="363"/>
      <c r="BY38" s="364"/>
      <c r="BZ38" s="365">
        <v>1</v>
      </c>
      <c r="CA38" s="362"/>
      <c r="CB38" s="363"/>
      <c r="CC38" s="364"/>
      <c r="CD38" s="365">
        <v>1</v>
      </c>
      <c r="CE38" s="362"/>
      <c r="CF38" s="363"/>
      <c r="CG38" s="364"/>
      <c r="CH38" s="365">
        <v>1</v>
      </c>
      <c r="CI38" s="362"/>
      <c r="CJ38" s="363"/>
      <c r="CK38" s="364"/>
      <c r="CL38" s="365">
        <v>1</v>
      </c>
      <c r="CM38" s="362"/>
      <c r="CN38" s="363"/>
      <c r="CO38" s="364"/>
      <c r="CP38" s="365">
        <v>1</v>
      </c>
      <c r="CQ38" s="362"/>
      <c r="CR38" s="363"/>
      <c r="CS38" s="364"/>
      <c r="CT38" s="365">
        <v>1</v>
      </c>
      <c r="CU38" s="362"/>
      <c r="CV38" s="363"/>
      <c r="CW38" s="364"/>
      <c r="CX38" s="365">
        <v>1</v>
      </c>
      <c r="CY38" s="362"/>
      <c r="CZ38" s="363"/>
      <c r="DA38" s="364"/>
      <c r="DB38" s="365">
        <v>1</v>
      </c>
      <c r="DC38" s="362"/>
      <c r="DD38" s="363"/>
      <c r="DE38" s="364"/>
      <c r="DF38" s="365">
        <v>1</v>
      </c>
      <c r="DG38" s="362"/>
      <c r="DH38" s="363"/>
      <c r="DI38" s="364"/>
      <c r="DJ38" s="365">
        <v>1</v>
      </c>
      <c r="DK38" s="362"/>
      <c r="DL38" s="363"/>
      <c r="DM38" s="364"/>
      <c r="DN38" s="365">
        <v>1</v>
      </c>
      <c r="DO38" s="362"/>
      <c r="DP38" s="363"/>
      <c r="DQ38" s="364"/>
      <c r="DR38" s="365">
        <v>1</v>
      </c>
      <c r="DS38" s="362"/>
      <c r="DT38" s="363"/>
      <c r="DU38" s="364"/>
      <c r="DV38" s="365"/>
      <c r="DW38" s="362"/>
      <c r="DX38" s="363"/>
      <c r="DY38" s="364"/>
      <c r="DZ38" s="413">
        <f t="shared" si="1"/>
        <v>30</v>
      </c>
      <c r="EA38" s="414">
        <f t="shared" si="1"/>
        <v>0</v>
      </c>
      <c r="EB38" s="414">
        <f t="shared" si="1"/>
        <v>0</v>
      </c>
      <c r="EC38" s="415">
        <f t="shared" si="1"/>
        <v>0</v>
      </c>
    </row>
    <row r="39" spans="1:133" ht="47.25" customHeight="1">
      <c r="A39" s="536">
        <v>31</v>
      </c>
      <c r="B39" s="544" t="s">
        <v>709</v>
      </c>
      <c r="C39" s="410" t="s">
        <v>141</v>
      </c>
      <c r="D39" s="411" t="s">
        <v>1248</v>
      </c>
      <c r="E39" s="545">
        <v>10</v>
      </c>
      <c r="F39" s="365">
        <v>1</v>
      </c>
      <c r="G39" s="362"/>
      <c r="H39" s="363"/>
      <c r="I39" s="364"/>
      <c r="J39" s="365">
        <v>1</v>
      </c>
      <c r="K39" s="362"/>
      <c r="L39" s="363"/>
      <c r="M39" s="364"/>
      <c r="N39" s="365">
        <v>1</v>
      </c>
      <c r="O39" s="362"/>
      <c r="P39" s="363"/>
      <c r="Q39" s="364"/>
      <c r="R39" s="365">
        <v>1</v>
      </c>
      <c r="S39" s="362"/>
      <c r="T39" s="363"/>
      <c r="U39" s="364"/>
      <c r="V39" s="365">
        <v>1</v>
      </c>
      <c r="W39" s="362"/>
      <c r="X39" s="363"/>
      <c r="Y39" s="364"/>
      <c r="Z39" s="365">
        <v>1</v>
      </c>
      <c r="AA39" s="362"/>
      <c r="AB39" s="363"/>
      <c r="AC39" s="364"/>
      <c r="AD39" s="365">
        <v>1</v>
      </c>
      <c r="AE39" s="362"/>
      <c r="AF39" s="363"/>
      <c r="AG39" s="364"/>
      <c r="AH39" s="365">
        <v>1</v>
      </c>
      <c r="AI39" s="362"/>
      <c r="AJ39" s="363"/>
      <c r="AK39" s="364"/>
      <c r="AL39" s="365">
        <v>1</v>
      </c>
      <c r="AM39" s="362"/>
      <c r="AN39" s="363"/>
      <c r="AO39" s="364"/>
      <c r="AP39" s="365">
        <v>1</v>
      </c>
      <c r="AQ39" s="362"/>
      <c r="AR39" s="363"/>
      <c r="AS39" s="364"/>
      <c r="AT39" s="365">
        <v>1</v>
      </c>
      <c r="AU39" s="362"/>
      <c r="AV39" s="363"/>
      <c r="AW39" s="364"/>
      <c r="AX39" s="365">
        <v>1</v>
      </c>
      <c r="AY39" s="362"/>
      <c r="AZ39" s="363"/>
      <c r="BA39" s="364"/>
      <c r="BB39" s="365">
        <v>1</v>
      </c>
      <c r="BC39" s="362"/>
      <c r="BD39" s="363"/>
      <c r="BE39" s="364"/>
      <c r="BF39" s="365">
        <v>1</v>
      </c>
      <c r="BG39" s="362"/>
      <c r="BH39" s="363"/>
      <c r="BI39" s="364"/>
      <c r="BJ39" s="365">
        <v>1</v>
      </c>
      <c r="BK39" s="362"/>
      <c r="BL39" s="363"/>
      <c r="BM39" s="364"/>
      <c r="BN39" s="365">
        <v>1</v>
      </c>
      <c r="BO39" s="362"/>
      <c r="BP39" s="363"/>
      <c r="BQ39" s="364"/>
      <c r="BR39" s="365">
        <v>1</v>
      </c>
      <c r="BS39" s="362"/>
      <c r="BT39" s="363"/>
      <c r="BU39" s="364"/>
      <c r="BV39" s="365">
        <v>1</v>
      </c>
      <c r="BW39" s="362"/>
      <c r="BX39" s="363"/>
      <c r="BY39" s="364"/>
      <c r="BZ39" s="365">
        <v>1</v>
      </c>
      <c r="CA39" s="362"/>
      <c r="CB39" s="363"/>
      <c r="CC39" s="364"/>
      <c r="CD39" s="365">
        <v>1</v>
      </c>
      <c r="CE39" s="362"/>
      <c r="CF39" s="363"/>
      <c r="CG39" s="364"/>
      <c r="CH39" s="365">
        <v>1</v>
      </c>
      <c r="CI39" s="362"/>
      <c r="CJ39" s="363"/>
      <c r="CK39" s="364"/>
      <c r="CL39" s="365">
        <v>1</v>
      </c>
      <c r="CM39" s="362"/>
      <c r="CN39" s="363"/>
      <c r="CO39" s="364"/>
      <c r="CP39" s="365">
        <v>1</v>
      </c>
      <c r="CQ39" s="362"/>
      <c r="CR39" s="363"/>
      <c r="CS39" s="364"/>
      <c r="CT39" s="365">
        <v>1</v>
      </c>
      <c r="CU39" s="362"/>
      <c r="CV39" s="363"/>
      <c r="CW39" s="364"/>
      <c r="CX39" s="365">
        <v>1</v>
      </c>
      <c r="CY39" s="362"/>
      <c r="CZ39" s="363"/>
      <c r="DA39" s="364"/>
      <c r="DB39" s="365">
        <v>1</v>
      </c>
      <c r="DC39" s="362"/>
      <c r="DD39" s="363"/>
      <c r="DE39" s="364"/>
      <c r="DF39" s="365">
        <v>1</v>
      </c>
      <c r="DG39" s="362"/>
      <c r="DH39" s="363"/>
      <c r="DI39" s="364"/>
      <c r="DJ39" s="365">
        <v>1</v>
      </c>
      <c r="DK39" s="362"/>
      <c r="DL39" s="363"/>
      <c r="DM39" s="364"/>
      <c r="DN39" s="365">
        <v>1</v>
      </c>
      <c r="DO39" s="362"/>
      <c r="DP39" s="363"/>
      <c r="DQ39" s="364"/>
      <c r="DR39" s="365">
        <v>1</v>
      </c>
      <c r="DS39" s="362"/>
      <c r="DT39" s="363"/>
      <c r="DU39" s="364"/>
      <c r="DV39" s="365"/>
      <c r="DW39" s="362"/>
      <c r="DX39" s="363"/>
      <c r="DY39" s="364"/>
      <c r="DZ39" s="413">
        <f t="shared" si="1"/>
        <v>30</v>
      </c>
      <c r="EA39" s="414">
        <f t="shared" si="1"/>
        <v>0</v>
      </c>
      <c r="EB39" s="414">
        <f t="shared" si="1"/>
        <v>0</v>
      </c>
      <c r="EC39" s="415">
        <f t="shared" si="1"/>
        <v>0</v>
      </c>
    </row>
    <row r="40" spans="1:133" ht="47.25" customHeight="1">
      <c r="A40" s="538">
        <v>32</v>
      </c>
      <c r="B40" s="544" t="s">
        <v>710</v>
      </c>
      <c r="C40" s="410" t="s">
        <v>142</v>
      </c>
      <c r="D40" s="411" t="s">
        <v>2138</v>
      </c>
      <c r="E40" s="545">
        <v>10</v>
      </c>
      <c r="F40" s="365">
        <v>1</v>
      </c>
      <c r="G40" s="362"/>
      <c r="H40" s="363"/>
      <c r="I40" s="364"/>
      <c r="J40" s="365">
        <v>1</v>
      </c>
      <c r="K40" s="362"/>
      <c r="L40" s="363"/>
      <c r="M40" s="364"/>
      <c r="N40" s="365">
        <v>1</v>
      </c>
      <c r="O40" s="362"/>
      <c r="P40" s="363"/>
      <c r="Q40" s="364"/>
      <c r="R40" s="365">
        <v>1</v>
      </c>
      <c r="S40" s="362"/>
      <c r="T40" s="363"/>
      <c r="U40" s="364"/>
      <c r="V40" s="365">
        <v>1</v>
      </c>
      <c r="W40" s="362"/>
      <c r="X40" s="363"/>
      <c r="Y40" s="364"/>
      <c r="Z40" s="365">
        <v>1</v>
      </c>
      <c r="AA40" s="362"/>
      <c r="AB40" s="363"/>
      <c r="AC40" s="364"/>
      <c r="AD40" s="365">
        <v>1</v>
      </c>
      <c r="AE40" s="362"/>
      <c r="AF40" s="363"/>
      <c r="AG40" s="364"/>
      <c r="AH40" s="365">
        <v>1</v>
      </c>
      <c r="AI40" s="362"/>
      <c r="AJ40" s="363"/>
      <c r="AK40" s="364"/>
      <c r="AL40" s="365">
        <v>1</v>
      </c>
      <c r="AM40" s="362"/>
      <c r="AN40" s="363"/>
      <c r="AO40" s="364"/>
      <c r="AP40" s="365">
        <v>1</v>
      </c>
      <c r="AQ40" s="362"/>
      <c r="AR40" s="363"/>
      <c r="AS40" s="364"/>
      <c r="AT40" s="365">
        <v>1</v>
      </c>
      <c r="AU40" s="362"/>
      <c r="AV40" s="363"/>
      <c r="AW40" s="364"/>
      <c r="AX40" s="365">
        <v>1</v>
      </c>
      <c r="AY40" s="362"/>
      <c r="AZ40" s="363"/>
      <c r="BA40" s="364"/>
      <c r="BB40" s="365">
        <v>1</v>
      </c>
      <c r="BC40" s="362"/>
      <c r="BD40" s="363"/>
      <c r="BE40" s="364"/>
      <c r="BF40" s="365">
        <v>1</v>
      </c>
      <c r="BG40" s="362"/>
      <c r="BH40" s="363"/>
      <c r="BI40" s="364"/>
      <c r="BJ40" s="365">
        <v>1</v>
      </c>
      <c r="BK40" s="362"/>
      <c r="BL40" s="363"/>
      <c r="BM40" s="364"/>
      <c r="BN40" s="365">
        <v>1</v>
      </c>
      <c r="BO40" s="362"/>
      <c r="BP40" s="363"/>
      <c r="BQ40" s="364"/>
      <c r="BR40" s="365">
        <v>1</v>
      </c>
      <c r="BS40" s="362"/>
      <c r="BT40" s="363"/>
      <c r="BU40" s="364"/>
      <c r="BV40" s="365">
        <v>1</v>
      </c>
      <c r="BW40" s="362"/>
      <c r="BX40" s="363"/>
      <c r="BY40" s="364"/>
      <c r="BZ40" s="365">
        <v>1</v>
      </c>
      <c r="CA40" s="362"/>
      <c r="CB40" s="363"/>
      <c r="CC40" s="364"/>
      <c r="CD40" s="365">
        <v>1</v>
      </c>
      <c r="CE40" s="362"/>
      <c r="CF40" s="363"/>
      <c r="CG40" s="364"/>
      <c r="CH40" s="365">
        <v>1</v>
      </c>
      <c r="CI40" s="362"/>
      <c r="CJ40" s="363"/>
      <c r="CK40" s="364"/>
      <c r="CL40" s="365">
        <v>1</v>
      </c>
      <c r="CM40" s="362"/>
      <c r="CN40" s="363"/>
      <c r="CO40" s="364"/>
      <c r="CP40" s="365">
        <v>1</v>
      </c>
      <c r="CQ40" s="362"/>
      <c r="CR40" s="363"/>
      <c r="CS40" s="364"/>
      <c r="CT40" s="365">
        <v>1</v>
      </c>
      <c r="CU40" s="362"/>
      <c r="CV40" s="363"/>
      <c r="CW40" s="364"/>
      <c r="CX40" s="365">
        <v>1</v>
      </c>
      <c r="CY40" s="362"/>
      <c r="CZ40" s="363"/>
      <c r="DA40" s="364"/>
      <c r="DB40" s="365">
        <v>1</v>
      </c>
      <c r="DC40" s="362"/>
      <c r="DD40" s="363"/>
      <c r="DE40" s="364"/>
      <c r="DF40" s="365">
        <v>1</v>
      </c>
      <c r="DG40" s="362"/>
      <c r="DH40" s="363"/>
      <c r="DI40" s="364"/>
      <c r="DJ40" s="365">
        <v>1</v>
      </c>
      <c r="DK40" s="362"/>
      <c r="DL40" s="363"/>
      <c r="DM40" s="364"/>
      <c r="DN40" s="365">
        <v>1</v>
      </c>
      <c r="DO40" s="362"/>
      <c r="DP40" s="363"/>
      <c r="DQ40" s="364"/>
      <c r="DR40" s="365">
        <v>1</v>
      </c>
      <c r="DS40" s="362"/>
      <c r="DT40" s="363"/>
      <c r="DU40" s="364"/>
      <c r="DV40" s="365"/>
      <c r="DW40" s="362"/>
      <c r="DX40" s="363"/>
      <c r="DY40" s="364"/>
      <c r="DZ40" s="413">
        <f t="shared" si="1"/>
        <v>30</v>
      </c>
      <c r="EA40" s="414">
        <f t="shared" si="1"/>
        <v>0</v>
      </c>
      <c r="EB40" s="414">
        <f t="shared" si="1"/>
        <v>0</v>
      </c>
      <c r="EC40" s="415">
        <f t="shared" si="1"/>
        <v>0</v>
      </c>
    </row>
    <row r="41" spans="1:133" ht="47.25" customHeight="1">
      <c r="A41" s="536">
        <v>33</v>
      </c>
      <c r="B41" s="544" t="s">
        <v>711</v>
      </c>
      <c r="C41" s="410" t="s">
        <v>712</v>
      </c>
      <c r="D41" s="411" t="s">
        <v>1249</v>
      </c>
      <c r="E41" s="545">
        <v>10</v>
      </c>
      <c r="F41" s="365">
        <v>1</v>
      </c>
      <c r="G41" s="362"/>
      <c r="H41" s="363"/>
      <c r="I41" s="364"/>
      <c r="J41" s="365">
        <v>1</v>
      </c>
      <c r="K41" s="362"/>
      <c r="L41" s="363"/>
      <c r="M41" s="364"/>
      <c r="N41" s="365">
        <v>1</v>
      </c>
      <c r="O41" s="362"/>
      <c r="P41" s="363"/>
      <c r="Q41" s="364"/>
      <c r="R41" s="365">
        <v>1</v>
      </c>
      <c r="S41" s="362"/>
      <c r="T41" s="363"/>
      <c r="U41" s="364"/>
      <c r="V41" s="365">
        <v>1</v>
      </c>
      <c r="W41" s="362"/>
      <c r="X41" s="363"/>
      <c r="Y41" s="364"/>
      <c r="Z41" s="365">
        <v>1</v>
      </c>
      <c r="AA41" s="362"/>
      <c r="AB41" s="363"/>
      <c r="AC41" s="364"/>
      <c r="AD41" s="365">
        <v>1</v>
      </c>
      <c r="AE41" s="362"/>
      <c r="AF41" s="363"/>
      <c r="AG41" s="364"/>
      <c r="AH41" s="365">
        <v>1</v>
      </c>
      <c r="AI41" s="362"/>
      <c r="AJ41" s="363"/>
      <c r="AK41" s="364"/>
      <c r="AL41" s="365">
        <v>1</v>
      </c>
      <c r="AM41" s="362"/>
      <c r="AN41" s="363"/>
      <c r="AO41" s="364"/>
      <c r="AP41" s="365">
        <v>1</v>
      </c>
      <c r="AQ41" s="362"/>
      <c r="AR41" s="363"/>
      <c r="AS41" s="364"/>
      <c r="AT41" s="365">
        <v>1</v>
      </c>
      <c r="AU41" s="362"/>
      <c r="AV41" s="363"/>
      <c r="AW41" s="364"/>
      <c r="AX41" s="365">
        <v>1</v>
      </c>
      <c r="AY41" s="362"/>
      <c r="AZ41" s="363"/>
      <c r="BA41" s="364"/>
      <c r="BB41" s="365">
        <v>1</v>
      </c>
      <c r="BC41" s="362"/>
      <c r="BD41" s="363"/>
      <c r="BE41" s="364"/>
      <c r="BF41" s="365">
        <v>1</v>
      </c>
      <c r="BG41" s="362"/>
      <c r="BH41" s="363"/>
      <c r="BI41" s="364"/>
      <c r="BJ41" s="365">
        <v>1</v>
      </c>
      <c r="BK41" s="362"/>
      <c r="BL41" s="363"/>
      <c r="BM41" s="364"/>
      <c r="BN41" s="365">
        <v>1</v>
      </c>
      <c r="BO41" s="362"/>
      <c r="BP41" s="363"/>
      <c r="BQ41" s="364"/>
      <c r="BR41" s="365">
        <v>1</v>
      </c>
      <c r="BS41" s="362"/>
      <c r="BT41" s="363"/>
      <c r="BU41" s="364"/>
      <c r="BV41" s="365">
        <v>1</v>
      </c>
      <c r="BW41" s="362"/>
      <c r="BX41" s="363"/>
      <c r="BY41" s="364"/>
      <c r="BZ41" s="365">
        <v>1</v>
      </c>
      <c r="CA41" s="362"/>
      <c r="CB41" s="363"/>
      <c r="CC41" s="364"/>
      <c r="CD41" s="365">
        <v>1</v>
      </c>
      <c r="CE41" s="362"/>
      <c r="CF41" s="363"/>
      <c r="CG41" s="364"/>
      <c r="CH41" s="365">
        <v>1</v>
      </c>
      <c r="CI41" s="362"/>
      <c r="CJ41" s="363"/>
      <c r="CK41" s="364"/>
      <c r="CL41" s="365">
        <v>1</v>
      </c>
      <c r="CM41" s="362"/>
      <c r="CN41" s="363"/>
      <c r="CO41" s="364"/>
      <c r="CP41" s="365">
        <v>1</v>
      </c>
      <c r="CQ41" s="362"/>
      <c r="CR41" s="363"/>
      <c r="CS41" s="364"/>
      <c r="CT41" s="365">
        <v>1</v>
      </c>
      <c r="CU41" s="362"/>
      <c r="CV41" s="363"/>
      <c r="CW41" s="364"/>
      <c r="CX41" s="365">
        <v>1</v>
      </c>
      <c r="CY41" s="362"/>
      <c r="CZ41" s="363"/>
      <c r="DA41" s="364"/>
      <c r="DB41" s="365">
        <v>1</v>
      </c>
      <c r="DC41" s="362"/>
      <c r="DD41" s="363"/>
      <c r="DE41" s="364"/>
      <c r="DF41" s="365">
        <v>1</v>
      </c>
      <c r="DG41" s="362"/>
      <c r="DH41" s="363"/>
      <c r="DI41" s="364"/>
      <c r="DJ41" s="365">
        <v>1</v>
      </c>
      <c r="DK41" s="362"/>
      <c r="DL41" s="363"/>
      <c r="DM41" s="364"/>
      <c r="DN41" s="365">
        <v>1</v>
      </c>
      <c r="DO41" s="362"/>
      <c r="DP41" s="363"/>
      <c r="DQ41" s="364"/>
      <c r="DR41" s="365">
        <v>1</v>
      </c>
      <c r="DS41" s="362"/>
      <c r="DT41" s="363"/>
      <c r="DU41" s="364"/>
      <c r="DV41" s="365"/>
      <c r="DW41" s="362"/>
      <c r="DX41" s="363"/>
      <c r="DY41" s="364"/>
      <c r="DZ41" s="413">
        <f t="shared" si="1"/>
        <v>30</v>
      </c>
      <c r="EA41" s="414">
        <f t="shared" si="1"/>
        <v>0</v>
      </c>
      <c r="EB41" s="414">
        <f t="shared" si="1"/>
        <v>0</v>
      </c>
      <c r="EC41" s="415">
        <f t="shared" si="1"/>
        <v>0</v>
      </c>
    </row>
    <row r="42" spans="1:133" ht="47.25" customHeight="1">
      <c r="A42" s="538">
        <v>34</v>
      </c>
      <c r="B42" s="544" t="s">
        <v>742</v>
      </c>
      <c r="C42" s="410" t="s">
        <v>743</v>
      </c>
      <c r="D42" s="411" t="s">
        <v>1250</v>
      </c>
      <c r="E42" s="545">
        <v>10</v>
      </c>
      <c r="F42" s="365">
        <v>1</v>
      </c>
      <c r="G42" s="362"/>
      <c r="H42" s="363"/>
      <c r="I42" s="364"/>
      <c r="J42" s="365">
        <v>1</v>
      </c>
      <c r="K42" s="362"/>
      <c r="L42" s="363"/>
      <c r="M42" s="364"/>
      <c r="N42" s="365">
        <v>1</v>
      </c>
      <c r="O42" s="362"/>
      <c r="P42" s="363"/>
      <c r="Q42" s="364"/>
      <c r="R42" s="365">
        <v>1</v>
      </c>
      <c r="S42" s="362"/>
      <c r="T42" s="363"/>
      <c r="U42" s="364"/>
      <c r="V42" s="365">
        <v>1</v>
      </c>
      <c r="W42" s="362"/>
      <c r="X42" s="363"/>
      <c r="Y42" s="364"/>
      <c r="Z42" s="365">
        <v>1</v>
      </c>
      <c r="AA42" s="362"/>
      <c r="AB42" s="363"/>
      <c r="AC42" s="364"/>
      <c r="AD42" s="365">
        <v>1</v>
      </c>
      <c r="AE42" s="362"/>
      <c r="AF42" s="363"/>
      <c r="AG42" s="364"/>
      <c r="AH42" s="365">
        <v>1</v>
      </c>
      <c r="AI42" s="362"/>
      <c r="AJ42" s="363"/>
      <c r="AK42" s="364"/>
      <c r="AL42" s="365">
        <v>1</v>
      </c>
      <c r="AM42" s="362"/>
      <c r="AN42" s="363"/>
      <c r="AO42" s="364"/>
      <c r="AP42" s="365">
        <v>1</v>
      </c>
      <c r="AQ42" s="362"/>
      <c r="AR42" s="363"/>
      <c r="AS42" s="364"/>
      <c r="AT42" s="365">
        <v>1</v>
      </c>
      <c r="AU42" s="362"/>
      <c r="AV42" s="363"/>
      <c r="AW42" s="364"/>
      <c r="AX42" s="365">
        <v>1</v>
      </c>
      <c r="AY42" s="362"/>
      <c r="AZ42" s="363"/>
      <c r="BA42" s="364"/>
      <c r="BB42" s="365">
        <v>1</v>
      </c>
      <c r="BC42" s="362"/>
      <c r="BD42" s="363"/>
      <c r="BE42" s="364"/>
      <c r="BF42" s="365">
        <v>1</v>
      </c>
      <c r="BG42" s="362"/>
      <c r="BH42" s="363"/>
      <c r="BI42" s="364"/>
      <c r="BJ42" s="365">
        <v>1</v>
      </c>
      <c r="BK42" s="362"/>
      <c r="BL42" s="363"/>
      <c r="BM42" s="364"/>
      <c r="BN42" s="365">
        <v>1</v>
      </c>
      <c r="BO42" s="362"/>
      <c r="BP42" s="363"/>
      <c r="BQ42" s="364"/>
      <c r="BR42" s="365">
        <v>1</v>
      </c>
      <c r="BS42" s="362"/>
      <c r="BT42" s="363"/>
      <c r="BU42" s="364"/>
      <c r="BV42" s="365">
        <v>1</v>
      </c>
      <c r="BW42" s="362"/>
      <c r="BX42" s="363"/>
      <c r="BY42" s="364"/>
      <c r="BZ42" s="365">
        <v>1</v>
      </c>
      <c r="CA42" s="362"/>
      <c r="CB42" s="363"/>
      <c r="CC42" s="364"/>
      <c r="CD42" s="365">
        <v>1</v>
      </c>
      <c r="CE42" s="362"/>
      <c r="CF42" s="363"/>
      <c r="CG42" s="364"/>
      <c r="CH42" s="365">
        <v>1</v>
      </c>
      <c r="CI42" s="362"/>
      <c r="CJ42" s="363"/>
      <c r="CK42" s="364"/>
      <c r="CL42" s="365">
        <v>1</v>
      </c>
      <c r="CM42" s="362"/>
      <c r="CN42" s="363"/>
      <c r="CO42" s="364"/>
      <c r="CP42" s="365">
        <v>1</v>
      </c>
      <c r="CQ42" s="362"/>
      <c r="CR42" s="363"/>
      <c r="CS42" s="364"/>
      <c r="CT42" s="365">
        <v>1</v>
      </c>
      <c r="CU42" s="362"/>
      <c r="CV42" s="363"/>
      <c r="CW42" s="364"/>
      <c r="CX42" s="365">
        <v>1</v>
      </c>
      <c r="CY42" s="362"/>
      <c r="CZ42" s="363"/>
      <c r="DA42" s="364"/>
      <c r="DB42" s="365">
        <v>1</v>
      </c>
      <c r="DC42" s="362"/>
      <c r="DD42" s="363"/>
      <c r="DE42" s="364"/>
      <c r="DF42" s="365">
        <v>1</v>
      </c>
      <c r="DG42" s="362"/>
      <c r="DH42" s="363"/>
      <c r="DI42" s="364"/>
      <c r="DJ42" s="365">
        <v>1</v>
      </c>
      <c r="DK42" s="362"/>
      <c r="DL42" s="363"/>
      <c r="DM42" s="364"/>
      <c r="DN42" s="365">
        <v>1</v>
      </c>
      <c r="DO42" s="362"/>
      <c r="DP42" s="363"/>
      <c r="DQ42" s="364"/>
      <c r="DR42" s="365">
        <v>1</v>
      </c>
      <c r="DS42" s="362"/>
      <c r="DT42" s="363"/>
      <c r="DU42" s="364"/>
      <c r="DV42" s="365"/>
      <c r="DW42" s="362"/>
      <c r="DX42" s="363"/>
      <c r="DY42" s="364"/>
      <c r="DZ42" s="413">
        <f t="shared" si="1"/>
        <v>30</v>
      </c>
      <c r="EA42" s="414">
        <f t="shared" si="1"/>
        <v>0</v>
      </c>
      <c r="EB42" s="414">
        <f t="shared" si="1"/>
        <v>0</v>
      </c>
      <c r="EC42" s="415">
        <f t="shared" si="1"/>
        <v>0</v>
      </c>
    </row>
    <row r="43" spans="1:133" ht="47.25" customHeight="1">
      <c r="A43" s="536">
        <v>35</v>
      </c>
      <c r="B43" s="544" t="s">
        <v>795</v>
      </c>
      <c r="C43" s="410" t="s">
        <v>796</v>
      </c>
      <c r="D43" s="411" t="s">
        <v>1251</v>
      </c>
      <c r="E43" s="545">
        <v>10</v>
      </c>
      <c r="F43" s="365">
        <v>1</v>
      </c>
      <c r="G43" s="362"/>
      <c r="H43" s="363"/>
      <c r="I43" s="364"/>
      <c r="J43" s="365">
        <v>1</v>
      </c>
      <c r="K43" s="362"/>
      <c r="L43" s="363"/>
      <c r="M43" s="364"/>
      <c r="N43" s="365">
        <v>1</v>
      </c>
      <c r="O43" s="362"/>
      <c r="P43" s="363"/>
      <c r="Q43" s="364"/>
      <c r="R43" s="365">
        <v>1</v>
      </c>
      <c r="S43" s="362"/>
      <c r="T43" s="363"/>
      <c r="U43" s="364"/>
      <c r="V43" s="365">
        <v>1</v>
      </c>
      <c r="W43" s="362"/>
      <c r="X43" s="363"/>
      <c r="Y43" s="364"/>
      <c r="Z43" s="365">
        <v>1</v>
      </c>
      <c r="AA43" s="362"/>
      <c r="AB43" s="363"/>
      <c r="AC43" s="364"/>
      <c r="AD43" s="365">
        <v>1</v>
      </c>
      <c r="AE43" s="362"/>
      <c r="AF43" s="363"/>
      <c r="AG43" s="364"/>
      <c r="AH43" s="365">
        <v>1</v>
      </c>
      <c r="AI43" s="362"/>
      <c r="AJ43" s="363"/>
      <c r="AK43" s="364"/>
      <c r="AL43" s="365">
        <v>1</v>
      </c>
      <c r="AM43" s="362"/>
      <c r="AN43" s="363"/>
      <c r="AO43" s="364"/>
      <c r="AP43" s="365">
        <v>1</v>
      </c>
      <c r="AQ43" s="362"/>
      <c r="AR43" s="363"/>
      <c r="AS43" s="364"/>
      <c r="AT43" s="365">
        <v>1</v>
      </c>
      <c r="AU43" s="362"/>
      <c r="AV43" s="363"/>
      <c r="AW43" s="364"/>
      <c r="AX43" s="365">
        <v>1</v>
      </c>
      <c r="AY43" s="362"/>
      <c r="AZ43" s="363"/>
      <c r="BA43" s="364"/>
      <c r="BB43" s="365">
        <v>1</v>
      </c>
      <c r="BC43" s="362"/>
      <c r="BD43" s="363"/>
      <c r="BE43" s="364"/>
      <c r="BF43" s="365">
        <v>1</v>
      </c>
      <c r="BG43" s="362"/>
      <c r="BH43" s="363"/>
      <c r="BI43" s="364"/>
      <c r="BJ43" s="365">
        <v>1</v>
      </c>
      <c r="BK43" s="362"/>
      <c r="BL43" s="363"/>
      <c r="BM43" s="364"/>
      <c r="BN43" s="365">
        <v>1</v>
      </c>
      <c r="BO43" s="362"/>
      <c r="BP43" s="363"/>
      <c r="BQ43" s="364"/>
      <c r="BR43" s="365">
        <v>1</v>
      </c>
      <c r="BS43" s="362"/>
      <c r="BT43" s="363"/>
      <c r="BU43" s="364"/>
      <c r="BV43" s="365">
        <v>1</v>
      </c>
      <c r="BW43" s="362"/>
      <c r="BX43" s="363"/>
      <c r="BY43" s="364"/>
      <c r="BZ43" s="365">
        <v>1</v>
      </c>
      <c r="CA43" s="362"/>
      <c r="CB43" s="363"/>
      <c r="CC43" s="364"/>
      <c r="CD43" s="365">
        <v>1</v>
      </c>
      <c r="CE43" s="362"/>
      <c r="CF43" s="363"/>
      <c r="CG43" s="364"/>
      <c r="CH43" s="365">
        <v>1</v>
      </c>
      <c r="CI43" s="362"/>
      <c r="CJ43" s="363"/>
      <c r="CK43" s="364"/>
      <c r="CL43" s="365">
        <v>1</v>
      </c>
      <c r="CM43" s="362"/>
      <c r="CN43" s="363"/>
      <c r="CO43" s="364"/>
      <c r="CP43" s="365">
        <v>1</v>
      </c>
      <c r="CQ43" s="362"/>
      <c r="CR43" s="363"/>
      <c r="CS43" s="364"/>
      <c r="CT43" s="365">
        <v>1</v>
      </c>
      <c r="CU43" s="362"/>
      <c r="CV43" s="363"/>
      <c r="CW43" s="364"/>
      <c r="CX43" s="365">
        <v>1</v>
      </c>
      <c r="CY43" s="362"/>
      <c r="CZ43" s="363"/>
      <c r="DA43" s="364"/>
      <c r="DB43" s="365">
        <v>1</v>
      </c>
      <c r="DC43" s="362"/>
      <c r="DD43" s="363"/>
      <c r="DE43" s="364"/>
      <c r="DF43" s="365">
        <v>1</v>
      </c>
      <c r="DG43" s="362"/>
      <c r="DH43" s="363"/>
      <c r="DI43" s="364"/>
      <c r="DJ43" s="365">
        <v>1</v>
      </c>
      <c r="DK43" s="362"/>
      <c r="DL43" s="363"/>
      <c r="DM43" s="364"/>
      <c r="DN43" s="365">
        <v>1</v>
      </c>
      <c r="DO43" s="362"/>
      <c r="DP43" s="363"/>
      <c r="DQ43" s="364"/>
      <c r="DR43" s="365">
        <v>1</v>
      </c>
      <c r="DS43" s="362"/>
      <c r="DT43" s="363"/>
      <c r="DU43" s="364"/>
      <c r="DV43" s="365"/>
      <c r="DW43" s="362"/>
      <c r="DX43" s="363"/>
      <c r="DY43" s="364"/>
      <c r="DZ43" s="413">
        <f t="shared" si="1"/>
        <v>30</v>
      </c>
      <c r="EA43" s="414">
        <f t="shared" si="1"/>
        <v>0</v>
      </c>
      <c r="EB43" s="414">
        <f t="shared" si="1"/>
        <v>0</v>
      </c>
      <c r="EC43" s="415">
        <f t="shared" si="1"/>
        <v>0</v>
      </c>
    </row>
    <row r="44" spans="1:133" ht="47.25" customHeight="1">
      <c r="A44" s="538">
        <v>36</v>
      </c>
      <c r="B44" s="544" t="s">
        <v>687</v>
      </c>
      <c r="C44" s="410" t="s">
        <v>146</v>
      </c>
      <c r="D44" s="411" t="s">
        <v>1252</v>
      </c>
      <c r="E44" s="545">
        <v>10</v>
      </c>
      <c r="F44" s="365">
        <v>1</v>
      </c>
      <c r="G44" s="362"/>
      <c r="H44" s="363"/>
      <c r="I44" s="364"/>
      <c r="J44" s="365">
        <v>1</v>
      </c>
      <c r="K44" s="362"/>
      <c r="L44" s="363"/>
      <c r="M44" s="364"/>
      <c r="N44" s="365">
        <v>1</v>
      </c>
      <c r="O44" s="362"/>
      <c r="P44" s="363"/>
      <c r="Q44" s="364"/>
      <c r="R44" s="365">
        <v>1</v>
      </c>
      <c r="S44" s="362"/>
      <c r="T44" s="363"/>
      <c r="U44" s="364"/>
      <c r="V44" s="365">
        <v>1</v>
      </c>
      <c r="W44" s="362"/>
      <c r="X44" s="363"/>
      <c r="Y44" s="364"/>
      <c r="Z44" s="365">
        <v>1</v>
      </c>
      <c r="AA44" s="362"/>
      <c r="AB44" s="363"/>
      <c r="AC44" s="364"/>
      <c r="AD44" s="365">
        <v>1</v>
      </c>
      <c r="AE44" s="362"/>
      <c r="AF44" s="363"/>
      <c r="AG44" s="364"/>
      <c r="AH44" s="365">
        <v>1</v>
      </c>
      <c r="AI44" s="362"/>
      <c r="AJ44" s="363"/>
      <c r="AK44" s="364"/>
      <c r="AL44" s="365">
        <v>1</v>
      </c>
      <c r="AM44" s="362"/>
      <c r="AN44" s="363"/>
      <c r="AO44" s="364"/>
      <c r="AP44" s="365">
        <v>1</v>
      </c>
      <c r="AQ44" s="362"/>
      <c r="AR44" s="363"/>
      <c r="AS44" s="364"/>
      <c r="AT44" s="365">
        <v>1</v>
      </c>
      <c r="AU44" s="362"/>
      <c r="AV44" s="363"/>
      <c r="AW44" s="364"/>
      <c r="AX44" s="365">
        <v>1</v>
      </c>
      <c r="AY44" s="362"/>
      <c r="AZ44" s="363"/>
      <c r="BA44" s="364"/>
      <c r="BB44" s="365">
        <v>1</v>
      </c>
      <c r="BC44" s="362"/>
      <c r="BD44" s="363"/>
      <c r="BE44" s="364"/>
      <c r="BF44" s="365">
        <v>1</v>
      </c>
      <c r="BG44" s="362"/>
      <c r="BH44" s="363"/>
      <c r="BI44" s="364"/>
      <c r="BJ44" s="365">
        <v>1</v>
      </c>
      <c r="BK44" s="362"/>
      <c r="BL44" s="363"/>
      <c r="BM44" s="364"/>
      <c r="BN44" s="365">
        <v>1</v>
      </c>
      <c r="BO44" s="362"/>
      <c r="BP44" s="363"/>
      <c r="BQ44" s="364"/>
      <c r="BR44" s="365">
        <v>1</v>
      </c>
      <c r="BS44" s="362"/>
      <c r="BT44" s="363"/>
      <c r="BU44" s="364"/>
      <c r="BV44" s="365">
        <v>1</v>
      </c>
      <c r="BW44" s="362"/>
      <c r="BX44" s="363"/>
      <c r="BY44" s="364"/>
      <c r="BZ44" s="365">
        <v>1</v>
      </c>
      <c r="CA44" s="362"/>
      <c r="CB44" s="363"/>
      <c r="CC44" s="364"/>
      <c r="CD44" s="365">
        <v>1</v>
      </c>
      <c r="CE44" s="362"/>
      <c r="CF44" s="363"/>
      <c r="CG44" s="364"/>
      <c r="CH44" s="365">
        <v>1</v>
      </c>
      <c r="CI44" s="362"/>
      <c r="CJ44" s="363"/>
      <c r="CK44" s="364"/>
      <c r="CL44" s="365">
        <v>1</v>
      </c>
      <c r="CM44" s="362"/>
      <c r="CN44" s="363"/>
      <c r="CO44" s="364"/>
      <c r="CP44" s="365">
        <v>1</v>
      </c>
      <c r="CQ44" s="362"/>
      <c r="CR44" s="363"/>
      <c r="CS44" s="364"/>
      <c r="CT44" s="365">
        <v>1</v>
      </c>
      <c r="CU44" s="362"/>
      <c r="CV44" s="363"/>
      <c r="CW44" s="364"/>
      <c r="CX44" s="365">
        <v>1</v>
      </c>
      <c r="CY44" s="362"/>
      <c r="CZ44" s="363"/>
      <c r="DA44" s="364"/>
      <c r="DB44" s="365">
        <v>1</v>
      </c>
      <c r="DC44" s="362"/>
      <c r="DD44" s="363"/>
      <c r="DE44" s="364"/>
      <c r="DF44" s="365">
        <v>1</v>
      </c>
      <c r="DG44" s="362"/>
      <c r="DH44" s="363"/>
      <c r="DI44" s="364"/>
      <c r="DJ44" s="365">
        <v>1</v>
      </c>
      <c r="DK44" s="362"/>
      <c r="DL44" s="363"/>
      <c r="DM44" s="364"/>
      <c r="DN44" s="365">
        <v>1</v>
      </c>
      <c r="DO44" s="362"/>
      <c r="DP44" s="363"/>
      <c r="DQ44" s="364"/>
      <c r="DR44" s="365">
        <v>1</v>
      </c>
      <c r="DS44" s="362"/>
      <c r="DT44" s="363"/>
      <c r="DU44" s="364"/>
      <c r="DV44" s="365"/>
      <c r="DW44" s="362"/>
      <c r="DX44" s="363"/>
      <c r="DY44" s="364"/>
      <c r="DZ44" s="413">
        <f t="shared" si="1"/>
        <v>30</v>
      </c>
      <c r="EA44" s="414">
        <f t="shared" si="1"/>
        <v>0</v>
      </c>
      <c r="EB44" s="414">
        <f t="shared" si="1"/>
        <v>0</v>
      </c>
      <c r="EC44" s="415">
        <f t="shared" si="1"/>
        <v>0</v>
      </c>
    </row>
    <row r="45" spans="1:133" ht="47.25" customHeight="1">
      <c r="A45" s="536">
        <v>37</v>
      </c>
      <c r="B45" s="544" t="s">
        <v>717</v>
      </c>
      <c r="C45" s="410" t="s">
        <v>282</v>
      </c>
      <c r="D45" s="411" t="s">
        <v>1253</v>
      </c>
      <c r="E45" s="545">
        <v>10</v>
      </c>
      <c r="F45" s="365">
        <v>1</v>
      </c>
      <c r="G45" s="362"/>
      <c r="H45" s="363"/>
      <c r="I45" s="364"/>
      <c r="J45" s="365">
        <v>1</v>
      </c>
      <c r="K45" s="362"/>
      <c r="L45" s="363"/>
      <c r="M45" s="364"/>
      <c r="N45" s="365">
        <v>1</v>
      </c>
      <c r="O45" s="362"/>
      <c r="P45" s="363"/>
      <c r="Q45" s="364"/>
      <c r="R45" s="365">
        <v>1</v>
      </c>
      <c r="S45" s="362"/>
      <c r="T45" s="363"/>
      <c r="U45" s="364"/>
      <c r="V45" s="365">
        <v>1</v>
      </c>
      <c r="W45" s="362"/>
      <c r="X45" s="363"/>
      <c r="Y45" s="364"/>
      <c r="Z45" s="365">
        <v>1</v>
      </c>
      <c r="AA45" s="362"/>
      <c r="AB45" s="363"/>
      <c r="AC45" s="364"/>
      <c r="AD45" s="365">
        <v>1</v>
      </c>
      <c r="AE45" s="362"/>
      <c r="AF45" s="363"/>
      <c r="AG45" s="364"/>
      <c r="AH45" s="365">
        <v>1</v>
      </c>
      <c r="AI45" s="362"/>
      <c r="AJ45" s="363"/>
      <c r="AK45" s="364"/>
      <c r="AL45" s="365">
        <v>1</v>
      </c>
      <c r="AM45" s="362"/>
      <c r="AN45" s="363"/>
      <c r="AO45" s="364"/>
      <c r="AP45" s="365">
        <v>1</v>
      </c>
      <c r="AQ45" s="362"/>
      <c r="AR45" s="363"/>
      <c r="AS45" s="364"/>
      <c r="AT45" s="365">
        <v>1</v>
      </c>
      <c r="AU45" s="362"/>
      <c r="AV45" s="363"/>
      <c r="AW45" s="364"/>
      <c r="AX45" s="365">
        <v>1</v>
      </c>
      <c r="AY45" s="362"/>
      <c r="AZ45" s="363"/>
      <c r="BA45" s="364"/>
      <c r="BB45" s="365">
        <v>1</v>
      </c>
      <c r="BC45" s="362"/>
      <c r="BD45" s="363"/>
      <c r="BE45" s="364"/>
      <c r="BF45" s="365">
        <v>1</v>
      </c>
      <c r="BG45" s="362"/>
      <c r="BH45" s="363"/>
      <c r="BI45" s="364"/>
      <c r="BJ45" s="365">
        <v>1</v>
      </c>
      <c r="BK45" s="362"/>
      <c r="BL45" s="363"/>
      <c r="BM45" s="364"/>
      <c r="BN45" s="365">
        <v>1</v>
      </c>
      <c r="BO45" s="362"/>
      <c r="BP45" s="363"/>
      <c r="BQ45" s="364"/>
      <c r="BR45" s="365">
        <v>1</v>
      </c>
      <c r="BS45" s="362"/>
      <c r="BT45" s="363"/>
      <c r="BU45" s="364"/>
      <c r="BV45" s="365">
        <v>1</v>
      </c>
      <c r="BW45" s="362"/>
      <c r="BX45" s="363"/>
      <c r="BY45" s="364"/>
      <c r="BZ45" s="365">
        <v>1</v>
      </c>
      <c r="CA45" s="362"/>
      <c r="CB45" s="363"/>
      <c r="CC45" s="364"/>
      <c r="CD45" s="365">
        <v>1</v>
      </c>
      <c r="CE45" s="362"/>
      <c r="CF45" s="363"/>
      <c r="CG45" s="364"/>
      <c r="CH45" s="365">
        <v>1</v>
      </c>
      <c r="CI45" s="362"/>
      <c r="CJ45" s="363"/>
      <c r="CK45" s="364"/>
      <c r="CL45" s="365">
        <v>1</v>
      </c>
      <c r="CM45" s="362"/>
      <c r="CN45" s="363"/>
      <c r="CO45" s="364"/>
      <c r="CP45" s="365">
        <v>1</v>
      </c>
      <c r="CQ45" s="362"/>
      <c r="CR45" s="363"/>
      <c r="CS45" s="364"/>
      <c r="CT45" s="365">
        <v>1</v>
      </c>
      <c r="CU45" s="362"/>
      <c r="CV45" s="363"/>
      <c r="CW45" s="364"/>
      <c r="CX45" s="365">
        <v>1</v>
      </c>
      <c r="CY45" s="362"/>
      <c r="CZ45" s="363"/>
      <c r="DA45" s="364"/>
      <c r="DB45" s="365">
        <v>1</v>
      </c>
      <c r="DC45" s="362"/>
      <c r="DD45" s="363"/>
      <c r="DE45" s="364"/>
      <c r="DF45" s="365">
        <v>1</v>
      </c>
      <c r="DG45" s="362"/>
      <c r="DH45" s="363"/>
      <c r="DI45" s="364"/>
      <c r="DJ45" s="365">
        <v>1</v>
      </c>
      <c r="DK45" s="362"/>
      <c r="DL45" s="363"/>
      <c r="DM45" s="364"/>
      <c r="DN45" s="365">
        <v>1</v>
      </c>
      <c r="DO45" s="362"/>
      <c r="DP45" s="363"/>
      <c r="DQ45" s="364"/>
      <c r="DR45" s="365">
        <v>1</v>
      </c>
      <c r="DS45" s="362"/>
      <c r="DT45" s="363"/>
      <c r="DU45" s="364"/>
      <c r="DV45" s="365"/>
      <c r="DW45" s="362"/>
      <c r="DX45" s="363"/>
      <c r="DY45" s="364"/>
      <c r="DZ45" s="413">
        <f t="shared" si="1"/>
        <v>30</v>
      </c>
      <c r="EA45" s="414">
        <f t="shared" si="1"/>
        <v>0</v>
      </c>
      <c r="EB45" s="414">
        <f t="shared" si="1"/>
        <v>0</v>
      </c>
      <c r="EC45" s="415">
        <f t="shared" si="1"/>
        <v>0</v>
      </c>
    </row>
    <row r="46" spans="1:133" ht="47.25" customHeight="1">
      <c r="A46" s="538">
        <v>38</v>
      </c>
      <c r="B46" s="544" t="s">
        <v>721</v>
      </c>
      <c r="C46" s="410" t="s">
        <v>281</v>
      </c>
      <c r="D46" s="411" t="s">
        <v>1254</v>
      </c>
      <c r="E46" s="545">
        <v>10</v>
      </c>
      <c r="F46" s="365">
        <v>1</v>
      </c>
      <c r="G46" s="362"/>
      <c r="H46" s="363"/>
      <c r="I46" s="364"/>
      <c r="J46" s="365">
        <v>1</v>
      </c>
      <c r="K46" s="362"/>
      <c r="L46" s="363"/>
      <c r="M46" s="364"/>
      <c r="N46" s="365">
        <v>1</v>
      </c>
      <c r="O46" s="362"/>
      <c r="P46" s="363"/>
      <c r="Q46" s="364"/>
      <c r="R46" s="365">
        <v>1</v>
      </c>
      <c r="S46" s="362"/>
      <c r="T46" s="363"/>
      <c r="U46" s="364"/>
      <c r="V46" s="365">
        <v>1</v>
      </c>
      <c r="W46" s="362"/>
      <c r="X46" s="363"/>
      <c r="Y46" s="364"/>
      <c r="Z46" s="365">
        <v>1</v>
      </c>
      <c r="AA46" s="362"/>
      <c r="AB46" s="363"/>
      <c r="AC46" s="364"/>
      <c r="AD46" s="365">
        <v>1</v>
      </c>
      <c r="AE46" s="362"/>
      <c r="AF46" s="363"/>
      <c r="AG46" s="364"/>
      <c r="AH46" s="365">
        <v>1</v>
      </c>
      <c r="AI46" s="362"/>
      <c r="AJ46" s="363"/>
      <c r="AK46" s="364"/>
      <c r="AL46" s="365">
        <v>1</v>
      </c>
      <c r="AM46" s="362"/>
      <c r="AN46" s="363"/>
      <c r="AO46" s="364"/>
      <c r="AP46" s="365">
        <v>1</v>
      </c>
      <c r="AQ46" s="362"/>
      <c r="AR46" s="363"/>
      <c r="AS46" s="364"/>
      <c r="AT46" s="365">
        <v>1</v>
      </c>
      <c r="AU46" s="362"/>
      <c r="AV46" s="363"/>
      <c r="AW46" s="364"/>
      <c r="AX46" s="365">
        <v>1</v>
      </c>
      <c r="AY46" s="362"/>
      <c r="AZ46" s="363"/>
      <c r="BA46" s="364"/>
      <c r="BB46" s="365">
        <v>1</v>
      </c>
      <c r="BC46" s="362"/>
      <c r="BD46" s="363"/>
      <c r="BE46" s="364"/>
      <c r="BF46" s="365">
        <v>1</v>
      </c>
      <c r="BG46" s="362"/>
      <c r="BH46" s="363"/>
      <c r="BI46" s="364"/>
      <c r="BJ46" s="365">
        <v>1</v>
      </c>
      <c r="BK46" s="362"/>
      <c r="BL46" s="363"/>
      <c r="BM46" s="364"/>
      <c r="BN46" s="365">
        <v>1</v>
      </c>
      <c r="BO46" s="362"/>
      <c r="BP46" s="363"/>
      <c r="BQ46" s="364"/>
      <c r="BR46" s="365">
        <v>1</v>
      </c>
      <c r="BS46" s="362"/>
      <c r="BT46" s="363"/>
      <c r="BU46" s="364"/>
      <c r="BV46" s="365">
        <v>1</v>
      </c>
      <c r="BW46" s="362"/>
      <c r="BX46" s="363"/>
      <c r="BY46" s="364"/>
      <c r="BZ46" s="365">
        <v>1</v>
      </c>
      <c r="CA46" s="362"/>
      <c r="CB46" s="363"/>
      <c r="CC46" s="364"/>
      <c r="CD46" s="365">
        <v>1</v>
      </c>
      <c r="CE46" s="362"/>
      <c r="CF46" s="363"/>
      <c r="CG46" s="364"/>
      <c r="CH46" s="365">
        <v>1</v>
      </c>
      <c r="CI46" s="362"/>
      <c r="CJ46" s="363"/>
      <c r="CK46" s="364"/>
      <c r="CL46" s="365">
        <v>1</v>
      </c>
      <c r="CM46" s="362"/>
      <c r="CN46" s="363"/>
      <c r="CO46" s="364"/>
      <c r="CP46" s="365">
        <v>1</v>
      </c>
      <c r="CQ46" s="362"/>
      <c r="CR46" s="363"/>
      <c r="CS46" s="364"/>
      <c r="CT46" s="365">
        <v>1</v>
      </c>
      <c r="CU46" s="362"/>
      <c r="CV46" s="363"/>
      <c r="CW46" s="364"/>
      <c r="CX46" s="365">
        <v>1</v>
      </c>
      <c r="CY46" s="362"/>
      <c r="CZ46" s="363"/>
      <c r="DA46" s="364"/>
      <c r="DB46" s="365">
        <v>1</v>
      </c>
      <c r="DC46" s="362"/>
      <c r="DD46" s="363"/>
      <c r="DE46" s="364"/>
      <c r="DF46" s="365">
        <v>1</v>
      </c>
      <c r="DG46" s="362"/>
      <c r="DH46" s="363"/>
      <c r="DI46" s="364"/>
      <c r="DJ46" s="365">
        <v>1</v>
      </c>
      <c r="DK46" s="362"/>
      <c r="DL46" s="363"/>
      <c r="DM46" s="364"/>
      <c r="DN46" s="365">
        <v>1</v>
      </c>
      <c r="DO46" s="362"/>
      <c r="DP46" s="363"/>
      <c r="DQ46" s="364"/>
      <c r="DR46" s="365">
        <v>1</v>
      </c>
      <c r="DS46" s="362"/>
      <c r="DT46" s="363"/>
      <c r="DU46" s="364"/>
      <c r="DV46" s="365"/>
      <c r="DW46" s="362"/>
      <c r="DX46" s="363"/>
      <c r="DY46" s="364"/>
      <c r="DZ46" s="413">
        <f t="shared" si="1"/>
        <v>30</v>
      </c>
      <c r="EA46" s="414">
        <f t="shared" si="1"/>
        <v>0</v>
      </c>
      <c r="EB46" s="414">
        <f t="shared" si="1"/>
        <v>0</v>
      </c>
      <c r="EC46" s="415">
        <f t="shared" si="1"/>
        <v>0</v>
      </c>
    </row>
    <row r="47" spans="1:133" ht="47.25" customHeight="1">
      <c r="A47" s="536">
        <v>39</v>
      </c>
      <c r="B47" s="544" t="s">
        <v>1255</v>
      </c>
      <c r="C47" s="410" t="s">
        <v>283</v>
      </c>
      <c r="D47" s="411" t="s">
        <v>1256</v>
      </c>
      <c r="E47" s="545">
        <v>10</v>
      </c>
      <c r="F47" s="365">
        <v>1</v>
      </c>
      <c r="G47" s="362"/>
      <c r="H47" s="363"/>
      <c r="I47" s="364"/>
      <c r="J47" s="365">
        <v>1</v>
      </c>
      <c r="K47" s="362"/>
      <c r="L47" s="363"/>
      <c r="M47" s="364"/>
      <c r="N47" s="365">
        <v>1</v>
      </c>
      <c r="O47" s="362"/>
      <c r="P47" s="363"/>
      <c r="Q47" s="364"/>
      <c r="R47" s="365">
        <v>1</v>
      </c>
      <c r="S47" s="362"/>
      <c r="T47" s="363"/>
      <c r="U47" s="364"/>
      <c r="V47" s="365">
        <v>1</v>
      </c>
      <c r="W47" s="362"/>
      <c r="X47" s="363"/>
      <c r="Y47" s="364"/>
      <c r="Z47" s="365">
        <v>1</v>
      </c>
      <c r="AA47" s="362"/>
      <c r="AB47" s="363"/>
      <c r="AC47" s="364"/>
      <c r="AD47" s="365">
        <v>1</v>
      </c>
      <c r="AE47" s="362"/>
      <c r="AF47" s="363"/>
      <c r="AG47" s="364"/>
      <c r="AH47" s="365">
        <v>1</v>
      </c>
      <c r="AI47" s="362"/>
      <c r="AJ47" s="363"/>
      <c r="AK47" s="364"/>
      <c r="AL47" s="365">
        <v>1</v>
      </c>
      <c r="AM47" s="362"/>
      <c r="AN47" s="363"/>
      <c r="AO47" s="364"/>
      <c r="AP47" s="365">
        <v>1</v>
      </c>
      <c r="AQ47" s="362"/>
      <c r="AR47" s="363"/>
      <c r="AS47" s="364"/>
      <c r="AT47" s="365">
        <v>1</v>
      </c>
      <c r="AU47" s="362"/>
      <c r="AV47" s="363"/>
      <c r="AW47" s="364"/>
      <c r="AX47" s="365">
        <v>1</v>
      </c>
      <c r="AY47" s="362"/>
      <c r="AZ47" s="363"/>
      <c r="BA47" s="364"/>
      <c r="BB47" s="365">
        <v>1</v>
      </c>
      <c r="BC47" s="362"/>
      <c r="BD47" s="363"/>
      <c r="BE47" s="364"/>
      <c r="BF47" s="365">
        <v>1</v>
      </c>
      <c r="BG47" s="362"/>
      <c r="BH47" s="363"/>
      <c r="BI47" s="364"/>
      <c r="BJ47" s="365">
        <v>1</v>
      </c>
      <c r="BK47" s="362"/>
      <c r="BL47" s="363"/>
      <c r="BM47" s="364"/>
      <c r="BN47" s="365">
        <v>1</v>
      </c>
      <c r="BO47" s="362"/>
      <c r="BP47" s="363"/>
      <c r="BQ47" s="364"/>
      <c r="BR47" s="365">
        <v>1</v>
      </c>
      <c r="BS47" s="362"/>
      <c r="BT47" s="363"/>
      <c r="BU47" s="364"/>
      <c r="BV47" s="365">
        <v>1</v>
      </c>
      <c r="BW47" s="362"/>
      <c r="BX47" s="363"/>
      <c r="BY47" s="364"/>
      <c r="BZ47" s="365">
        <v>1</v>
      </c>
      <c r="CA47" s="362"/>
      <c r="CB47" s="363"/>
      <c r="CC47" s="364"/>
      <c r="CD47" s="365">
        <v>1</v>
      </c>
      <c r="CE47" s="362"/>
      <c r="CF47" s="363"/>
      <c r="CG47" s="364"/>
      <c r="CH47" s="365">
        <v>1</v>
      </c>
      <c r="CI47" s="362"/>
      <c r="CJ47" s="363"/>
      <c r="CK47" s="364"/>
      <c r="CL47" s="365">
        <v>1</v>
      </c>
      <c r="CM47" s="362"/>
      <c r="CN47" s="363"/>
      <c r="CO47" s="364"/>
      <c r="CP47" s="365">
        <v>1</v>
      </c>
      <c r="CQ47" s="362"/>
      <c r="CR47" s="363"/>
      <c r="CS47" s="364"/>
      <c r="CT47" s="365">
        <v>1</v>
      </c>
      <c r="CU47" s="362"/>
      <c r="CV47" s="363"/>
      <c r="CW47" s="364"/>
      <c r="CX47" s="365">
        <v>1</v>
      </c>
      <c r="CY47" s="362"/>
      <c r="CZ47" s="363"/>
      <c r="DA47" s="364"/>
      <c r="DB47" s="365">
        <v>1</v>
      </c>
      <c r="DC47" s="362"/>
      <c r="DD47" s="363"/>
      <c r="DE47" s="364"/>
      <c r="DF47" s="365">
        <v>1</v>
      </c>
      <c r="DG47" s="362"/>
      <c r="DH47" s="363"/>
      <c r="DI47" s="364"/>
      <c r="DJ47" s="365">
        <v>1</v>
      </c>
      <c r="DK47" s="362"/>
      <c r="DL47" s="363"/>
      <c r="DM47" s="364"/>
      <c r="DN47" s="365">
        <v>1</v>
      </c>
      <c r="DO47" s="362"/>
      <c r="DP47" s="363"/>
      <c r="DQ47" s="364"/>
      <c r="DR47" s="365">
        <v>1</v>
      </c>
      <c r="DS47" s="362"/>
      <c r="DT47" s="363"/>
      <c r="DU47" s="364"/>
      <c r="DV47" s="365"/>
      <c r="DW47" s="362"/>
      <c r="DX47" s="363"/>
      <c r="DY47" s="364"/>
      <c r="DZ47" s="413">
        <f t="shared" si="1"/>
        <v>30</v>
      </c>
      <c r="EA47" s="414">
        <f t="shared" si="1"/>
        <v>0</v>
      </c>
      <c r="EB47" s="414">
        <f t="shared" si="1"/>
        <v>0</v>
      </c>
      <c r="EC47" s="415">
        <f t="shared" si="1"/>
        <v>0</v>
      </c>
    </row>
    <row r="48" spans="1:133" ht="47.25" customHeight="1">
      <c r="A48" s="538">
        <v>40</v>
      </c>
      <c r="B48" s="544" t="s">
        <v>722</v>
      </c>
      <c r="C48" s="410" t="s">
        <v>1257</v>
      </c>
      <c r="D48" s="411" t="s">
        <v>280</v>
      </c>
      <c r="E48" s="545">
        <v>10</v>
      </c>
      <c r="F48" s="365">
        <v>1</v>
      </c>
      <c r="G48" s="362"/>
      <c r="H48" s="363"/>
      <c r="I48" s="364"/>
      <c r="J48" s="365">
        <v>1</v>
      </c>
      <c r="K48" s="362"/>
      <c r="L48" s="363"/>
      <c r="M48" s="364"/>
      <c r="N48" s="365">
        <v>1</v>
      </c>
      <c r="O48" s="362"/>
      <c r="P48" s="363"/>
      <c r="Q48" s="364"/>
      <c r="R48" s="365">
        <v>1</v>
      </c>
      <c r="S48" s="362"/>
      <c r="T48" s="363"/>
      <c r="U48" s="364"/>
      <c r="V48" s="365">
        <v>1</v>
      </c>
      <c r="W48" s="362"/>
      <c r="X48" s="363"/>
      <c r="Y48" s="364"/>
      <c r="Z48" s="365">
        <v>1</v>
      </c>
      <c r="AA48" s="362"/>
      <c r="AB48" s="363"/>
      <c r="AC48" s="364"/>
      <c r="AD48" s="365">
        <v>1</v>
      </c>
      <c r="AE48" s="362"/>
      <c r="AF48" s="363"/>
      <c r="AG48" s="364"/>
      <c r="AH48" s="365">
        <v>1</v>
      </c>
      <c r="AI48" s="362"/>
      <c r="AJ48" s="363"/>
      <c r="AK48" s="364"/>
      <c r="AL48" s="365">
        <v>1</v>
      </c>
      <c r="AM48" s="362"/>
      <c r="AN48" s="363"/>
      <c r="AO48" s="364"/>
      <c r="AP48" s="365">
        <v>1</v>
      </c>
      <c r="AQ48" s="362"/>
      <c r="AR48" s="363"/>
      <c r="AS48" s="364"/>
      <c r="AT48" s="365">
        <v>1</v>
      </c>
      <c r="AU48" s="362"/>
      <c r="AV48" s="363"/>
      <c r="AW48" s="364"/>
      <c r="AX48" s="365">
        <v>1</v>
      </c>
      <c r="AY48" s="362"/>
      <c r="AZ48" s="363"/>
      <c r="BA48" s="364"/>
      <c r="BB48" s="365">
        <v>1</v>
      </c>
      <c r="BC48" s="362"/>
      <c r="BD48" s="363"/>
      <c r="BE48" s="364"/>
      <c r="BF48" s="365">
        <v>1</v>
      </c>
      <c r="BG48" s="362"/>
      <c r="BH48" s="363"/>
      <c r="BI48" s="364"/>
      <c r="BJ48" s="365">
        <v>1</v>
      </c>
      <c r="BK48" s="362"/>
      <c r="BL48" s="363"/>
      <c r="BM48" s="364"/>
      <c r="BN48" s="365">
        <v>1</v>
      </c>
      <c r="BO48" s="362"/>
      <c r="BP48" s="363"/>
      <c r="BQ48" s="364"/>
      <c r="BR48" s="365">
        <v>1</v>
      </c>
      <c r="BS48" s="362"/>
      <c r="BT48" s="363"/>
      <c r="BU48" s="364"/>
      <c r="BV48" s="365">
        <v>1</v>
      </c>
      <c r="BW48" s="362"/>
      <c r="BX48" s="363"/>
      <c r="BY48" s="364"/>
      <c r="BZ48" s="365">
        <v>1</v>
      </c>
      <c r="CA48" s="362"/>
      <c r="CB48" s="363"/>
      <c r="CC48" s="364"/>
      <c r="CD48" s="365">
        <v>1</v>
      </c>
      <c r="CE48" s="362"/>
      <c r="CF48" s="363"/>
      <c r="CG48" s="364"/>
      <c r="CH48" s="365">
        <v>1</v>
      </c>
      <c r="CI48" s="362"/>
      <c r="CJ48" s="363"/>
      <c r="CK48" s="364"/>
      <c r="CL48" s="365">
        <v>1</v>
      </c>
      <c r="CM48" s="362"/>
      <c r="CN48" s="363"/>
      <c r="CO48" s="364"/>
      <c r="CP48" s="365">
        <v>1</v>
      </c>
      <c r="CQ48" s="362"/>
      <c r="CR48" s="363"/>
      <c r="CS48" s="364"/>
      <c r="CT48" s="365">
        <v>1</v>
      </c>
      <c r="CU48" s="362"/>
      <c r="CV48" s="363"/>
      <c r="CW48" s="364"/>
      <c r="CX48" s="365">
        <v>1</v>
      </c>
      <c r="CY48" s="362"/>
      <c r="CZ48" s="363"/>
      <c r="DA48" s="364"/>
      <c r="DB48" s="365">
        <v>1</v>
      </c>
      <c r="DC48" s="362"/>
      <c r="DD48" s="363"/>
      <c r="DE48" s="364"/>
      <c r="DF48" s="365">
        <v>1</v>
      </c>
      <c r="DG48" s="362"/>
      <c r="DH48" s="363"/>
      <c r="DI48" s="364"/>
      <c r="DJ48" s="365">
        <v>1</v>
      </c>
      <c r="DK48" s="362"/>
      <c r="DL48" s="363"/>
      <c r="DM48" s="364"/>
      <c r="DN48" s="365">
        <v>1</v>
      </c>
      <c r="DO48" s="362"/>
      <c r="DP48" s="363"/>
      <c r="DQ48" s="364"/>
      <c r="DR48" s="365">
        <v>1</v>
      </c>
      <c r="DS48" s="362"/>
      <c r="DT48" s="363"/>
      <c r="DU48" s="364"/>
      <c r="DV48" s="365"/>
      <c r="DW48" s="362"/>
      <c r="DX48" s="363"/>
      <c r="DY48" s="364"/>
      <c r="DZ48" s="413">
        <f t="shared" si="1"/>
        <v>30</v>
      </c>
      <c r="EA48" s="414">
        <f t="shared" si="1"/>
        <v>0</v>
      </c>
      <c r="EB48" s="414">
        <f t="shared" si="1"/>
        <v>0</v>
      </c>
      <c r="EC48" s="415">
        <f t="shared" si="1"/>
        <v>0</v>
      </c>
    </row>
    <row r="49" spans="1:133" ht="47.25" customHeight="1">
      <c r="A49" s="536">
        <v>41</v>
      </c>
      <c r="B49" s="544" t="s">
        <v>731</v>
      </c>
      <c r="C49" s="410" t="s">
        <v>160</v>
      </c>
      <c r="D49" s="411" t="s">
        <v>1259</v>
      </c>
      <c r="E49" s="545">
        <v>10</v>
      </c>
      <c r="F49" s="365">
        <v>1</v>
      </c>
      <c r="G49" s="362"/>
      <c r="H49" s="363"/>
      <c r="I49" s="364"/>
      <c r="J49" s="365">
        <v>1</v>
      </c>
      <c r="K49" s="362"/>
      <c r="L49" s="363"/>
      <c r="M49" s="364"/>
      <c r="N49" s="365">
        <v>1</v>
      </c>
      <c r="O49" s="362"/>
      <c r="P49" s="363"/>
      <c r="Q49" s="364"/>
      <c r="R49" s="365">
        <v>1</v>
      </c>
      <c r="S49" s="362"/>
      <c r="T49" s="363"/>
      <c r="U49" s="364"/>
      <c r="V49" s="365">
        <v>1</v>
      </c>
      <c r="W49" s="362"/>
      <c r="X49" s="363"/>
      <c r="Y49" s="364"/>
      <c r="Z49" s="365">
        <v>1</v>
      </c>
      <c r="AA49" s="362"/>
      <c r="AB49" s="363"/>
      <c r="AC49" s="364"/>
      <c r="AD49" s="365">
        <v>1</v>
      </c>
      <c r="AE49" s="362"/>
      <c r="AF49" s="363"/>
      <c r="AG49" s="364"/>
      <c r="AH49" s="365">
        <v>1</v>
      </c>
      <c r="AI49" s="362"/>
      <c r="AJ49" s="363"/>
      <c r="AK49" s="364"/>
      <c r="AL49" s="365">
        <v>1</v>
      </c>
      <c r="AM49" s="362"/>
      <c r="AN49" s="363"/>
      <c r="AO49" s="364"/>
      <c r="AP49" s="365">
        <v>1</v>
      </c>
      <c r="AQ49" s="362"/>
      <c r="AR49" s="363"/>
      <c r="AS49" s="364"/>
      <c r="AT49" s="365">
        <v>1</v>
      </c>
      <c r="AU49" s="362"/>
      <c r="AV49" s="363"/>
      <c r="AW49" s="364"/>
      <c r="AX49" s="365">
        <v>1</v>
      </c>
      <c r="AY49" s="362"/>
      <c r="AZ49" s="363"/>
      <c r="BA49" s="364"/>
      <c r="BB49" s="365">
        <v>1</v>
      </c>
      <c r="BC49" s="362"/>
      <c r="BD49" s="363"/>
      <c r="BE49" s="364"/>
      <c r="BF49" s="365">
        <v>1</v>
      </c>
      <c r="BG49" s="362"/>
      <c r="BH49" s="363"/>
      <c r="BI49" s="364"/>
      <c r="BJ49" s="365">
        <v>1</v>
      </c>
      <c r="BK49" s="362"/>
      <c r="BL49" s="363"/>
      <c r="BM49" s="364"/>
      <c r="BN49" s="365">
        <v>1</v>
      </c>
      <c r="BO49" s="362"/>
      <c r="BP49" s="363"/>
      <c r="BQ49" s="364"/>
      <c r="BR49" s="365">
        <v>1</v>
      </c>
      <c r="BS49" s="362"/>
      <c r="BT49" s="363"/>
      <c r="BU49" s="364"/>
      <c r="BV49" s="365">
        <v>1</v>
      </c>
      <c r="BW49" s="362"/>
      <c r="BX49" s="363"/>
      <c r="BY49" s="364"/>
      <c r="BZ49" s="365">
        <v>1</v>
      </c>
      <c r="CA49" s="362"/>
      <c r="CB49" s="363"/>
      <c r="CC49" s="364"/>
      <c r="CD49" s="365">
        <v>1</v>
      </c>
      <c r="CE49" s="362"/>
      <c r="CF49" s="363"/>
      <c r="CG49" s="364"/>
      <c r="CH49" s="365">
        <v>1</v>
      </c>
      <c r="CI49" s="362"/>
      <c r="CJ49" s="363"/>
      <c r="CK49" s="364"/>
      <c r="CL49" s="365">
        <v>1</v>
      </c>
      <c r="CM49" s="362"/>
      <c r="CN49" s="363"/>
      <c r="CO49" s="364"/>
      <c r="CP49" s="365">
        <v>1</v>
      </c>
      <c r="CQ49" s="362"/>
      <c r="CR49" s="363"/>
      <c r="CS49" s="364"/>
      <c r="CT49" s="365">
        <v>1</v>
      </c>
      <c r="CU49" s="362"/>
      <c r="CV49" s="363"/>
      <c r="CW49" s="364"/>
      <c r="CX49" s="365">
        <v>1</v>
      </c>
      <c r="CY49" s="362"/>
      <c r="CZ49" s="363"/>
      <c r="DA49" s="364"/>
      <c r="DB49" s="365">
        <v>1</v>
      </c>
      <c r="DC49" s="362"/>
      <c r="DD49" s="363"/>
      <c r="DE49" s="364"/>
      <c r="DF49" s="365">
        <v>1</v>
      </c>
      <c r="DG49" s="362"/>
      <c r="DH49" s="363"/>
      <c r="DI49" s="364"/>
      <c r="DJ49" s="365">
        <v>1</v>
      </c>
      <c r="DK49" s="362"/>
      <c r="DL49" s="363"/>
      <c r="DM49" s="364"/>
      <c r="DN49" s="365">
        <v>1</v>
      </c>
      <c r="DO49" s="362"/>
      <c r="DP49" s="363"/>
      <c r="DQ49" s="364"/>
      <c r="DR49" s="365">
        <v>1</v>
      </c>
      <c r="DS49" s="362"/>
      <c r="DT49" s="363"/>
      <c r="DU49" s="364"/>
      <c r="DV49" s="365"/>
      <c r="DW49" s="362"/>
      <c r="DX49" s="363"/>
      <c r="DY49" s="364"/>
      <c r="DZ49" s="413">
        <f t="shared" si="1"/>
        <v>30</v>
      </c>
      <c r="EA49" s="414">
        <f t="shared" si="1"/>
        <v>0</v>
      </c>
      <c r="EB49" s="414">
        <f t="shared" si="1"/>
        <v>0</v>
      </c>
      <c r="EC49" s="415">
        <f t="shared" si="1"/>
        <v>0</v>
      </c>
    </row>
    <row r="50" spans="1:133" ht="47.25" customHeight="1">
      <c r="A50" s="538">
        <v>42</v>
      </c>
      <c r="B50" s="544" t="s">
        <v>737</v>
      </c>
      <c r="C50" s="410" t="s">
        <v>81</v>
      </c>
      <c r="D50" s="411" t="s">
        <v>1260</v>
      </c>
      <c r="E50" s="545">
        <v>10</v>
      </c>
      <c r="F50" s="365">
        <v>1</v>
      </c>
      <c r="G50" s="362"/>
      <c r="H50" s="363"/>
      <c r="I50" s="364"/>
      <c r="J50" s="365">
        <v>1</v>
      </c>
      <c r="K50" s="362"/>
      <c r="L50" s="363"/>
      <c r="M50" s="364"/>
      <c r="N50" s="365">
        <v>1</v>
      </c>
      <c r="O50" s="362"/>
      <c r="P50" s="363"/>
      <c r="Q50" s="364"/>
      <c r="R50" s="365">
        <v>1</v>
      </c>
      <c r="S50" s="362"/>
      <c r="T50" s="363"/>
      <c r="U50" s="364"/>
      <c r="V50" s="365">
        <v>1</v>
      </c>
      <c r="W50" s="362"/>
      <c r="X50" s="363"/>
      <c r="Y50" s="364"/>
      <c r="Z50" s="365">
        <v>1</v>
      </c>
      <c r="AA50" s="362"/>
      <c r="AB50" s="363"/>
      <c r="AC50" s="364"/>
      <c r="AD50" s="365">
        <v>1</v>
      </c>
      <c r="AE50" s="362"/>
      <c r="AF50" s="363"/>
      <c r="AG50" s="364"/>
      <c r="AH50" s="365">
        <v>1</v>
      </c>
      <c r="AI50" s="362"/>
      <c r="AJ50" s="363"/>
      <c r="AK50" s="364"/>
      <c r="AL50" s="365">
        <v>1</v>
      </c>
      <c r="AM50" s="362"/>
      <c r="AN50" s="363"/>
      <c r="AO50" s="364"/>
      <c r="AP50" s="365">
        <v>1</v>
      </c>
      <c r="AQ50" s="362"/>
      <c r="AR50" s="363"/>
      <c r="AS50" s="364"/>
      <c r="AT50" s="365">
        <v>1</v>
      </c>
      <c r="AU50" s="362"/>
      <c r="AV50" s="363"/>
      <c r="AW50" s="364"/>
      <c r="AX50" s="365">
        <v>1</v>
      </c>
      <c r="AY50" s="362"/>
      <c r="AZ50" s="363"/>
      <c r="BA50" s="364"/>
      <c r="BB50" s="365">
        <v>1</v>
      </c>
      <c r="BC50" s="362"/>
      <c r="BD50" s="363"/>
      <c r="BE50" s="364"/>
      <c r="BF50" s="365">
        <v>1</v>
      </c>
      <c r="BG50" s="362"/>
      <c r="BH50" s="363"/>
      <c r="BI50" s="364"/>
      <c r="BJ50" s="365">
        <v>1</v>
      </c>
      <c r="BK50" s="362"/>
      <c r="BL50" s="363"/>
      <c r="BM50" s="364"/>
      <c r="BN50" s="365">
        <v>1</v>
      </c>
      <c r="BO50" s="362"/>
      <c r="BP50" s="363"/>
      <c r="BQ50" s="364"/>
      <c r="BR50" s="365">
        <v>1</v>
      </c>
      <c r="BS50" s="362"/>
      <c r="BT50" s="363"/>
      <c r="BU50" s="364"/>
      <c r="BV50" s="365">
        <v>1</v>
      </c>
      <c r="BW50" s="362"/>
      <c r="BX50" s="363"/>
      <c r="BY50" s="364"/>
      <c r="BZ50" s="365">
        <v>1</v>
      </c>
      <c r="CA50" s="362"/>
      <c r="CB50" s="363"/>
      <c r="CC50" s="364"/>
      <c r="CD50" s="365">
        <v>1</v>
      </c>
      <c r="CE50" s="362"/>
      <c r="CF50" s="363"/>
      <c r="CG50" s="364"/>
      <c r="CH50" s="365">
        <v>1</v>
      </c>
      <c r="CI50" s="362"/>
      <c r="CJ50" s="363"/>
      <c r="CK50" s="364"/>
      <c r="CL50" s="365">
        <v>1</v>
      </c>
      <c r="CM50" s="362"/>
      <c r="CN50" s="363"/>
      <c r="CO50" s="364"/>
      <c r="CP50" s="365">
        <v>1</v>
      </c>
      <c r="CQ50" s="362"/>
      <c r="CR50" s="363"/>
      <c r="CS50" s="364"/>
      <c r="CT50" s="365">
        <v>1</v>
      </c>
      <c r="CU50" s="362"/>
      <c r="CV50" s="363"/>
      <c r="CW50" s="364"/>
      <c r="CX50" s="365">
        <v>1</v>
      </c>
      <c r="CY50" s="362"/>
      <c r="CZ50" s="363"/>
      <c r="DA50" s="364"/>
      <c r="DB50" s="365">
        <v>1</v>
      </c>
      <c r="DC50" s="362"/>
      <c r="DD50" s="363"/>
      <c r="DE50" s="364"/>
      <c r="DF50" s="365">
        <v>1</v>
      </c>
      <c r="DG50" s="362"/>
      <c r="DH50" s="363"/>
      <c r="DI50" s="364"/>
      <c r="DJ50" s="365">
        <v>1</v>
      </c>
      <c r="DK50" s="362"/>
      <c r="DL50" s="363"/>
      <c r="DM50" s="364"/>
      <c r="DN50" s="365">
        <v>1</v>
      </c>
      <c r="DO50" s="362"/>
      <c r="DP50" s="363"/>
      <c r="DQ50" s="364"/>
      <c r="DR50" s="365">
        <v>1</v>
      </c>
      <c r="DS50" s="362"/>
      <c r="DT50" s="363"/>
      <c r="DU50" s="364"/>
      <c r="DV50" s="365"/>
      <c r="DW50" s="362"/>
      <c r="DX50" s="363"/>
      <c r="DY50" s="364"/>
      <c r="DZ50" s="413">
        <f t="shared" si="1"/>
        <v>30</v>
      </c>
      <c r="EA50" s="414">
        <f t="shared" si="1"/>
        <v>0</v>
      </c>
      <c r="EB50" s="414">
        <f t="shared" si="1"/>
        <v>0</v>
      </c>
      <c r="EC50" s="415">
        <f t="shared" si="1"/>
        <v>0</v>
      </c>
    </row>
    <row r="51" spans="1:133" ht="47.25" customHeight="1">
      <c r="A51" s="536">
        <v>43</v>
      </c>
      <c r="B51" s="544" t="s">
        <v>726</v>
      </c>
      <c r="C51" s="410" t="s">
        <v>286</v>
      </c>
      <c r="D51" s="411" t="s">
        <v>1261</v>
      </c>
      <c r="E51" s="545">
        <v>10</v>
      </c>
      <c r="F51" s="365">
        <v>1</v>
      </c>
      <c r="G51" s="362"/>
      <c r="H51" s="363"/>
      <c r="I51" s="364"/>
      <c r="J51" s="365">
        <v>1</v>
      </c>
      <c r="K51" s="362"/>
      <c r="L51" s="363"/>
      <c r="M51" s="364"/>
      <c r="N51" s="365">
        <v>1</v>
      </c>
      <c r="O51" s="362"/>
      <c r="P51" s="363"/>
      <c r="Q51" s="364"/>
      <c r="R51" s="365">
        <v>1</v>
      </c>
      <c r="S51" s="362"/>
      <c r="T51" s="363"/>
      <c r="U51" s="364"/>
      <c r="V51" s="365">
        <v>1</v>
      </c>
      <c r="W51" s="362"/>
      <c r="X51" s="363"/>
      <c r="Y51" s="364"/>
      <c r="Z51" s="365">
        <v>1</v>
      </c>
      <c r="AA51" s="362"/>
      <c r="AB51" s="363"/>
      <c r="AC51" s="364"/>
      <c r="AD51" s="365">
        <v>1</v>
      </c>
      <c r="AE51" s="362"/>
      <c r="AF51" s="363"/>
      <c r="AG51" s="364"/>
      <c r="AH51" s="365">
        <v>1</v>
      </c>
      <c r="AI51" s="362"/>
      <c r="AJ51" s="363"/>
      <c r="AK51" s="364"/>
      <c r="AL51" s="365">
        <v>1</v>
      </c>
      <c r="AM51" s="362"/>
      <c r="AN51" s="363"/>
      <c r="AO51" s="364"/>
      <c r="AP51" s="365">
        <v>1</v>
      </c>
      <c r="AQ51" s="362"/>
      <c r="AR51" s="363"/>
      <c r="AS51" s="364"/>
      <c r="AT51" s="365">
        <v>1</v>
      </c>
      <c r="AU51" s="362"/>
      <c r="AV51" s="363"/>
      <c r="AW51" s="364"/>
      <c r="AX51" s="365">
        <v>1</v>
      </c>
      <c r="AY51" s="362"/>
      <c r="AZ51" s="363"/>
      <c r="BA51" s="364"/>
      <c r="BB51" s="365">
        <v>1</v>
      </c>
      <c r="BC51" s="362"/>
      <c r="BD51" s="363"/>
      <c r="BE51" s="364"/>
      <c r="BF51" s="365">
        <v>1</v>
      </c>
      <c r="BG51" s="362"/>
      <c r="BH51" s="363"/>
      <c r="BI51" s="364"/>
      <c r="BJ51" s="365">
        <v>1</v>
      </c>
      <c r="BK51" s="362"/>
      <c r="BL51" s="363"/>
      <c r="BM51" s="364"/>
      <c r="BN51" s="365">
        <v>1</v>
      </c>
      <c r="BO51" s="362"/>
      <c r="BP51" s="363"/>
      <c r="BQ51" s="364"/>
      <c r="BR51" s="365">
        <v>1</v>
      </c>
      <c r="BS51" s="362"/>
      <c r="BT51" s="363"/>
      <c r="BU51" s="364"/>
      <c r="BV51" s="365">
        <v>1</v>
      </c>
      <c r="BW51" s="362"/>
      <c r="BX51" s="363"/>
      <c r="BY51" s="364"/>
      <c r="BZ51" s="365">
        <v>1</v>
      </c>
      <c r="CA51" s="362"/>
      <c r="CB51" s="363"/>
      <c r="CC51" s="364"/>
      <c r="CD51" s="365">
        <v>1</v>
      </c>
      <c r="CE51" s="362"/>
      <c r="CF51" s="363"/>
      <c r="CG51" s="364"/>
      <c r="CH51" s="365">
        <v>1</v>
      </c>
      <c r="CI51" s="362"/>
      <c r="CJ51" s="363"/>
      <c r="CK51" s="364"/>
      <c r="CL51" s="365">
        <v>1</v>
      </c>
      <c r="CM51" s="362"/>
      <c r="CN51" s="363"/>
      <c r="CO51" s="364"/>
      <c r="CP51" s="365">
        <v>1</v>
      </c>
      <c r="CQ51" s="362"/>
      <c r="CR51" s="363"/>
      <c r="CS51" s="364"/>
      <c r="CT51" s="365">
        <v>1</v>
      </c>
      <c r="CU51" s="362"/>
      <c r="CV51" s="363"/>
      <c r="CW51" s="364"/>
      <c r="CX51" s="365">
        <v>1</v>
      </c>
      <c r="CY51" s="362"/>
      <c r="CZ51" s="363"/>
      <c r="DA51" s="364"/>
      <c r="DB51" s="365">
        <v>1</v>
      </c>
      <c r="DC51" s="362"/>
      <c r="DD51" s="363"/>
      <c r="DE51" s="364"/>
      <c r="DF51" s="365">
        <v>1</v>
      </c>
      <c r="DG51" s="362"/>
      <c r="DH51" s="363"/>
      <c r="DI51" s="364"/>
      <c r="DJ51" s="365">
        <v>1</v>
      </c>
      <c r="DK51" s="362"/>
      <c r="DL51" s="363"/>
      <c r="DM51" s="364"/>
      <c r="DN51" s="365">
        <v>1</v>
      </c>
      <c r="DO51" s="362"/>
      <c r="DP51" s="363"/>
      <c r="DQ51" s="364"/>
      <c r="DR51" s="365">
        <v>1</v>
      </c>
      <c r="DS51" s="362"/>
      <c r="DT51" s="363"/>
      <c r="DU51" s="364"/>
      <c r="DV51" s="365"/>
      <c r="DW51" s="362"/>
      <c r="DX51" s="363"/>
      <c r="DY51" s="364"/>
      <c r="DZ51" s="413">
        <f t="shared" si="1"/>
        <v>30</v>
      </c>
      <c r="EA51" s="414">
        <f t="shared" si="1"/>
        <v>0</v>
      </c>
      <c r="EB51" s="414">
        <f t="shared" si="1"/>
        <v>0</v>
      </c>
      <c r="EC51" s="415">
        <f t="shared" si="1"/>
        <v>0</v>
      </c>
    </row>
    <row r="52" spans="1:133" ht="47.25" customHeight="1">
      <c r="A52" s="538">
        <v>44</v>
      </c>
      <c r="B52" s="544" t="s">
        <v>787</v>
      </c>
      <c r="C52" s="410" t="s">
        <v>788</v>
      </c>
      <c r="D52" s="411" t="s">
        <v>1262</v>
      </c>
      <c r="E52" s="545">
        <v>10</v>
      </c>
      <c r="F52" s="365">
        <v>1</v>
      </c>
      <c r="G52" s="362"/>
      <c r="H52" s="363"/>
      <c r="I52" s="364"/>
      <c r="J52" s="365">
        <v>1</v>
      </c>
      <c r="K52" s="362"/>
      <c r="L52" s="363"/>
      <c r="M52" s="364"/>
      <c r="N52" s="365">
        <v>1</v>
      </c>
      <c r="O52" s="362"/>
      <c r="P52" s="363"/>
      <c r="Q52" s="364"/>
      <c r="R52" s="365">
        <v>1</v>
      </c>
      <c r="S52" s="362"/>
      <c r="T52" s="363"/>
      <c r="U52" s="364"/>
      <c r="V52" s="365">
        <v>1</v>
      </c>
      <c r="W52" s="362"/>
      <c r="X52" s="363"/>
      <c r="Y52" s="364"/>
      <c r="Z52" s="365">
        <v>1</v>
      </c>
      <c r="AA52" s="362"/>
      <c r="AB52" s="363"/>
      <c r="AC52" s="364"/>
      <c r="AD52" s="365">
        <v>1</v>
      </c>
      <c r="AE52" s="362"/>
      <c r="AF52" s="363"/>
      <c r="AG52" s="364"/>
      <c r="AH52" s="365">
        <v>1</v>
      </c>
      <c r="AI52" s="362"/>
      <c r="AJ52" s="363"/>
      <c r="AK52" s="364"/>
      <c r="AL52" s="365">
        <v>1</v>
      </c>
      <c r="AM52" s="362"/>
      <c r="AN52" s="363"/>
      <c r="AO52" s="364"/>
      <c r="AP52" s="365">
        <v>1</v>
      </c>
      <c r="AQ52" s="362"/>
      <c r="AR52" s="363"/>
      <c r="AS52" s="364"/>
      <c r="AT52" s="365">
        <v>1</v>
      </c>
      <c r="AU52" s="362"/>
      <c r="AV52" s="363"/>
      <c r="AW52" s="364"/>
      <c r="AX52" s="365">
        <v>1</v>
      </c>
      <c r="AY52" s="362"/>
      <c r="AZ52" s="363"/>
      <c r="BA52" s="364"/>
      <c r="BB52" s="365">
        <v>1</v>
      </c>
      <c r="BC52" s="362"/>
      <c r="BD52" s="363"/>
      <c r="BE52" s="364"/>
      <c r="BF52" s="365">
        <v>1</v>
      </c>
      <c r="BG52" s="362"/>
      <c r="BH52" s="363"/>
      <c r="BI52" s="364"/>
      <c r="BJ52" s="365">
        <v>1</v>
      </c>
      <c r="BK52" s="362"/>
      <c r="BL52" s="363"/>
      <c r="BM52" s="364"/>
      <c r="BN52" s="365">
        <v>1</v>
      </c>
      <c r="BO52" s="362"/>
      <c r="BP52" s="363"/>
      <c r="BQ52" s="364"/>
      <c r="BR52" s="365">
        <v>1</v>
      </c>
      <c r="BS52" s="362"/>
      <c r="BT52" s="363"/>
      <c r="BU52" s="364"/>
      <c r="BV52" s="365">
        <v>1</v>
      </c>
      <c r="BW52" s="362"/>
      <c r="BX52" s="363"/>
      <c r="BY52" s="364"/>
      <c r="BZ52" s="365">
        <v>1</v>
      </c>
      <c r="CA52" s="362"/>
      <c r="CB52" s="363"/>
      <c r="CC52" s="364"/>
      <c r="CD52" s="365">
        <v>1</v>
      </c>
      <c r="CE52" s="362"/>
      <c r="CF52" s="363"/>
      <c r="CG52" s="364"/>
      <c r="CH52" s="365">
        <v>1</v>
      </c>
      <c r="CI52" s="362"/>
      <c r="CJ52" s="363"/>
      <c r="CK52" s="364"/>
      <c r="CL52" s="365">
        <v>1</v>
      </c>
      <c r="CM52" s="362"/>
      <c r="CN52" s="363"/>
      <c r="CO52" s="364"/>
      <c r="CP52" s="365">
        <v>1</v>
      </c>
      <c r="CQ52" s="362"/>
      <c r="CR52" s="363"/>
      <c r="CS52" s="364"/>
      <c r="CT52" s="365">
        <v>1</v>
      </c>
      <c r="CU52" s="362"/>
      <c r="CV52" s="363"/>
      <c r="CW52" s="364"/>
      <c r="CX52" s="365">
        <v>1</v>
      </c>
      <c r="CY52" s="362"/>
      <c r="CZ52" s="363"/>
      <c r="DA52" s="364"/>
      <c r="DB52" s="365">
        <v>1</v>
      </c>
      <c r="DC52" s="362"/>
      <c r="DD52" s="363"/>
      <c r="DE52" s="364"/>
      <c r="DF52" s="365">
        <v>1</v>
      </c>
      <c r="DG52" s="362"/>
      <c r="DH52" s="363"/>
      <c r="DI52" s="364"/>
      <c r="DJ52" s="365">
        <v>1</v>
      </c>
      <c r="DK52" s="362"/>
      <c r="DL52" s="363"/>
      <c r="DM52" s="364"/>
      <c r="DN52" s="365">
        <v>1</v>
      </c>
      <c r="DO52" s="362"/>
      <c r="DP52" s="363"/>
      <c r="DQ52" s="364"/>
      <c r="DR52" s="365">
        <v>1</v>
      </c>
      <c r="DS52" s="362"/>
      <c r="DT52" s="363"/>
      <c r="DU52" s="364"/>
      <c r="DV52" s="365"/>
      <c r="DW52" s="362"/>
      <c r="DX52" s="363"/>
      <c r="DY52" s="364"/>
      <c r="DZ52" s="413">
        <f t="shared" si="1"/>
        <v>30</v>
      </c>
      <c r="EA52" s="414">
        <f t="shared" si="1"/>
        <v>0</v>
      </c>
      <c r="EB52" s="414">
        <f t="shared" si="1"/>
        <v>0</v>
      </c>
      <c r="EC52" s="415">
        <f t="shared" si="1"/>
        <v>0</v>
      </c>
    </row>
    <row r="53" spans="1:133" ht="47.25" customHeight="1">
      <c r="A53" s="536">
        <v>45</v>
      </c>
      <c r="B53" s="544" t="s">
        <v>727</v>
      </c>
      <c r="C53" s="410" t="s">
        <v>285</v>
      </c>
      <c r="D53" s="411" t="s">
        <v>1263</v>
      </c>
      <c r="E53" s="545">
        <v>10</v>
      </c>
      <c r="F53" s="365">
        <v>1</v>
      </c>
      <c r="G53" s="362"/>
      <c r="H53" s="363"/>
      <c r="I53" s="364"/>
      <c r="J53" s="365">
        <v>1</v>
      </c>
      <c r="K53" s="362"/>
      <c r="L53" s="363"/>
      <c r="M53" s="364"/>
      <c r="N53" s="365">
        <v>1</v>
      </c>
      <c r="O53" s="362"/>
      <c r="P53" s="363"/>
      <c r="Q53" s="364"/>
      <c r="R53" s="365">
        <v>1</v>
      </c>
      <c r="S53" s="362"/>
      <c r="T53" s="363"/>
      <c r="U53" s="364"/>
      <c r="V53" s="365">
        <v>1</v>
      </c>
      <c r="W53" s="362"/>
      <c r="X53" s="363"/>
      <c r="Y53" s="364"/>
      <c r="Z53" s="365">
        <v>1</v>
      </c>
      <c r="AA53" s="362"/>
      <c r="AB53" s="363"/>
      <c r="AC53" s="364"/>
      <c r="AD53" s="365">
        <v>1</v>
      </c>
      <c r="AE53" s="362"/>
      <c r="AF53" s="363"/>
      <c r="AG53" s="364"/>
      <c r="AH53" s="365">
        <v>1</v>
      </c>
      <c r="AI53" s="362"/>
      <c r="AJ53" s="363"/>
      <c r="AK53" s="364"/>
      <c r="AL53" s="365">
        <v>1</v>
      </c>
      <c r="AM53" s="362"/>
      <c r="AN53" s="363"/>
      <c r="AO53" s="364"/>
      <c r="AP53" s="365">
        <v>1</v>
      </c>
      <c r="AQ53" s="362"/>
      <c r="AR53" s="363"/>
      <c r="AS53" s="364"/>
      <c r="AT53" s="365">
        <v>1</v>
      </c>
      <c r="AU53" s="362"/>
      <c r="AV53" s="363"/>
      <c r="AW53" s="364"/>
      <c r="AX53" s="365">
        <v>1</v>
      </c>
      <c r="AY53" s="362"/>
      <c r="AZ53" s="363"/>
      <c r="BA53" s="364"/>
      <c r="BB53" s="365">
        <v>1</v>
      </c>
      <c r="BC53" s="362"/>
      <c r="BD53" s="363"/>
      <c r="BE53" s="364"/>
      <c r="BF53" s="365">
        <v>1</v>
      </c>
      <c r="BG53" s="362"/>
      <c r="BH53" s="363"/>
      <c r="BI53" s="364"/>
      <c r="BJ53" s="365">
        <v>1</v>
      </c>
      <c r="BK53" s="362"/>
      <c r="BL53" s="363"/>
      <c r="BM53" s="364"/>
      <c r="BN53" s="365">
        <v>1</v>
      </c>
      <c r="BO53" s="362"/>
      <c r="BP53" s="363"/>
      <c r="BQ53" s="364"/>
      <c r="BR53" s="365">
        <v>1</v>
      </c>
      <c r="BS53" s="362"/>
      <c r="BT53" s="363"/>
      <c r="BU53" s="364"/>
      <c r="BV53" s="365">
        <v>1</v>
      </c>
      <c r="BW53" s="362"/>
      <c r="BX53" s="363"/>
      <c r="BY53" s="364"/>
      <c r="BZ53" s="365">
        <v>1</v>
      </c>
      <c r="CA53" s="362"/>
      <c r="CB53" s="363"/>
      <c r="CC53" s="364"/>
      <c r="CD53" s="365">
        <v>1</v>
      </c>
      <c r="CE53" s="362"/>
      <c r="CF53" s="363"/>
      <c r="CG53" s="364"/>
      <c r="CH53" s="365">
        <v>1</v>
      </c>
      <c r="CI53" s="362"/>
      <c r="CJ53" s="363"/>
      <c r="CK53" s="364"/>
      <c r="CL53" s="365">
        <v>1</v>
      </c>
      <c r="CM53" s="362"/>
      <c r="CN53" s="363"/>
      <c r="CO53" s="364"/>
      <c r="CP53" s="365">
        <v>1</v>
      </c>
      <c r="CQ53" s="362"/>
      <c r="CR53" s="363"/>
      <c r="CS53" s="364"/>
      <c r="CT53" s="365">
        <v>1</v>
      </c>
      <c r="CU53" s="362"/>
      <c r="CV53" s="363"/>
      <c r="CW53" s="364"/>
      <c r="CX53" s="365">
        <v>1</v>
      </c>
      <c r="CY53" s="362"/>
      <c r="CZ53" s="363"/>
      <c r="DA53" s="364"/>
      <c r="DB53" s="365">
        <v>1</v>
      </c>
      <c r="DC53" s="362"/>
      <c r="DD53" s="363"/>
      <c r="DE53" s="364"/>
      <c r="DF53" s="365">
        <v>1</v>
      </c>
      <c r="DG53" s="362"/>
      <c r="DH53" s="363"/>
      <c r="DI53" s="364"/>
      <c r="DJ53" s="365">
        <v>1</v>
      </c>
      <c r="DK53" s="362"/>
      <c r="DL53" s="363"/>
      <c r="DM53" s="364"/>
      <c r="DN53" s="365">
        <v>1</v>
      </c>
      <c r="DO53" s="362"/>
      <c r="DP53" s="363"/>
      <c r="DQ53" s="364"/>
      <c r="DR53" s="365">
        <v>1</v>
      </c>
      <c r="DS53" s="362"/>
      <c r="DT53" s="363"/>
      <c r="DU53" s="364"/>
      <c r="DV53" s="365"/>
      <c r="DW53" s="362"/>
      <c r="DX53" s="363"/>
      <c r="DY53" s="364"/>
      <c r="DZ53" s="413">
        <f t="shared" si="1"/>
        <v>30</v>
      </c>
      <c r="EA53" s="414">
        <f t="shared" si="1"/>
        <v>0</v>
      </c>
      <c r="EB53" s="414">
        <f t="shared" si="1"/>
        <v>0</v>
      </c>
      <c r="EC53" s="415">
        <f t="shared" si="1"/>
        <v>0</v>
      </c>
    </row>
    <row r="54" spans="1:133" ht="47.25" customHeight="1">
      <c r="A54" s="538">
        <v>46</v>
      </c>
      <c r="B54" s="469" t="s">
        <v>1931</v>
      </c>
      <c r="C54" s="402" t="s">
        <v>1932</v>
      </c>
      <c r="D54" s="403" t="s">
        <v>1933</v>
      </c>
      <c r="E54" s="208">
        <v>9</v>
      </c>
      <c r="F54" s="365">
        <v>1</v>
      </c>
      <c r="G54" s="362"/>
      <c r="H54" s="363"/>
      <c r="I54" s="364"/>
      <c r="J54" s="365">
        <v>1</v>
      </c>
      <c r="K54" s="362"/>
      <c r="L54" s="363"/>
      <c r="M54" s="364"/>
      <c r="N54" s="365">
        <v>1</v>
      </c>
      <c r="O54" s="362"/>
      <c r="P54" s="363"/>
      <c r="Q54" s="364"/>
      <c r="R54" s="365">
        <v>1</v>
      </c>
      <c r="S54" s="362"/>
      <c r="T54" s="363"/>
      <c r="U54" s="364"/>
      <c r="V54" s="365">
        <v>1</v>
      </c>
      <c r="W54" s="362"/>
      <c r="X54" s="363"/>
      <c r="Y54" s="364"/>
      <c r="Z54" s="365">
        <v>1</v>
      </c>
      <c r="AA54" s="362"/>
      <c r="AB54" s="363"/>
      <c r="AC54" s="364"/>
      <c r="AD54" s="365">
        <v>1</v>
      </c>
      <c r="AE54" s="362"/>
      <c r="AF54" s="363"/>
      <c r="AG54" s="364"/>
      <c r="AH54" s="365">
        <v>1</v>
      </c>
      <c r="AI54" s="362"/>
      <c r="AJ54" s="363"/>
      <c r="AK54" s="364"/>
      <c r="AL54" s="365">
        <v>1</v>
      </c>
      <c r="AM54" s="362"/>
      <c r="AN54" s="363"/>
      <c r="AO54" s="364"/>
      <c r="AP54" s="365">
        <v>1</v>
      </c>
      <c r="AQ54" s="362"/>
      <c r="AR54" s="363"/>
      <c r="AS54" s="364"/>
      <c r="AT54" s="365">
        <v>1</v>
      </c>
      <c r="AU54" s="362"/>
      <c r="AV54" s="363"/>
      <c r="AW54" s="364"/>
      <c r="AX54" s="365">
        <v>1</v>
      </c>
      <c r="AY54" s="362"/>
      <c r="AZ54" s="363"/>
      <c r="BA54" s="364"/>
      <c r="BB54" s="365">
        <v>1</v>
      </c>
      <c r="BC54" s="362"/>
      <c r="BD54" s="363"/>
      <c r="BE54" s="364"/>
      <c r="BF54" s="365">
        <v>1</v>
      </c>
      <c r="BG54" s="362"/>
      <c r="BH54" s="363"/>
      <c r="BI54" s="364"/>
      <c r="BJ54" s="365">
        <v>1</v>
      </c>
      <c r="BK54" s="362"/>
      <c r="BL54" s="363"/>
      <c r="BM54" s="364"/>
      <c r="BN54" s="365">
        <v>1</v>
      </c>
      <c r="BO54" s="362"/>
      <c r="BP54" s="363"/>
      <c r="BQ54" s="364"/>
      <c r="BR54" s="365">
        <v>1</v>
      </c>
      <c r="BS54" s="362"/>
      <c r="BT54" s="363"/>
      <c r="BU54" s="364"/>
      <c r="BV54" s="365">
        <v>1</v>
      </c>
      <c r="BW54" s="362"/>
      <c r="BX54" s="363"/>
      <c r="BY54" s="364"/>
      <c r="BZ54" s="365">
        <v>1</v>
      </c>
      <c r="CA54" s="362"/>
      <c r="CB54" s="363"/>
      <c r="CC54" s="364"/>
      <c r="CD54" s="365">
        <v>1</v>
      </c>
      <c r="CE54" s="362"/>
      <c r="CF54" s="363"/>
      <c r="CG54" s="364"/>
      <c r="CH54" s="365">
        <v>1</v>
      </c>
      <c r="CI54" s="362"/>
      <c r="CJ54" s="363"/>
      <c r="CK54" s="364"/>
      <c r="CL54" s="365">
        <v>1</v>
      </c>
      <c r="CM54" s="362"/>
      <c r="CN54" s="363"/>
      <c r="CO54" s="364"/>
      <c r="CP54" s="365">
        <v>1</v>
      </c>
      <c r="CQ54" s="362"/>
      <c r="CR54" s="363"/>
      <c r="CS54" s="364"/>
      <c r="CT54" s="365">
        <v>1</v>
      </c>
      <c r="CU54" s="362"/>
      <c r="CV54" s="363"/>
      <c r="CW54" s="364"/>
      <c r="CX54" s="365">
        <v>1</v>
      </c>
      <c r="CY54" s="362"/>
      <c r="CZ54" s="363"/>
      <c r="DA54" s="364"/>
      <c r="DB54" s="365">
        <v>1</v>
      </c>
      <c r="DC54" s="362"/>
      <c r="DD54" s="363"/>
      <c r="DE54" s="364"/>
      <c r="DF54" s="365">
        <v>1</v>
      </c>
      <c r="DG54" s="362"/>
      <c r="DH54" s="363"/>
      <c r="DI54" s="364"/>
      <c r="DJ54" s="365">
        <v>1</v>
      </c>
      <c r="DK54" s="362"/>
      <c r="DL54" s="363"/>
      <c r="DM54" s="364"/>
      <c r="DN54" s="365">
        <v>1</v>
      </c>
      <c r="DO54" s="362"/>
      <c r="DP54" s="363"/>
      <c r="DQ54" s="364"/>
      <c r="DR54" s="365">
        <v>1</v>
      </c>
      <c r="DS54" s="362"/>
      <c r="DT54" s="363"/>
      <c r="DU54" s="364"/>
      <c r="DV54" s="365"/>
      <c r="DW54" s="362"/>
      <c r="DX54" s="363"/>
      <c r="DY54" s="364"/>
      <c r="DZ54" s="413">
        <f t="shared" si="1"/>
        <v>30</v>
      </c>
      <c r="EA54" s="414">
        <f t="shared" si="1"/>
        <v>0</v>
      </c>
      <c r="EB54" s="414">
        <f t="shared" si="1"/>
        <v>0</v>
      </c>
      <c r="EC54" s="415">
        <f t="shared" si="1"/>
        <v>0</v>
      </c>
    </row>
    <row r="55" spans="1:133" ht="47.25" customHeight="1">
      <c r="A55" s="536">
        <v>47</v>
      </c>
      <c r="B55" s="544" t="s">
        <v>797</v>
      </c>
      <c r="C55" s="410" t="s">
        <v>798</v>
      </c>
      <c r="D55" s="411" t="s">
        <v>1264</v>
      </c>
      <c r="E55" s="545">
        <v>9</v>
      </c>
      <c r="F55" s="365">
        <v>1</v>
      </c>
      <c r="G55" s="362"/>
      <c r="H55" s="363"/>
      <c r="I55" s="364"/>
      <c r="J55" s="365">
        <v>1</v>
      </c>
      <c r="K55" s="362"/>
      <c r="L55" s="363"/>
      <c r="M55" s="364"/>
      <c r="N55" s="365">
        <v>1</v>
      </c>
      <c r="O55" s="362"/>
      <c r="P55" s="363"/>
      <c r="Q55" s="364"/>
      <c r="R55" s="365">
        <v>1</v>
      </c>
      <c r="S55" s="362"/>
      <c r="T55" s="363"/>
      <c r="U55" s="364"/>
      <c r="V55" s="365">
        <v>1</v>
      </c>
      <c r="W55" s="362"/>
      <c r="X55" s="363"/>
      <c r="Y55" s="364"/>
      <c r="Z55" s="365">
        <v>1</v>
      </c>
      <c r="AA55" s="362"/>
      <c r="AB55" s="363"/>
      <c r="AC55" s="364"/>
      <c r="AD55" s="365">
        <v>1</v>
      </c>
      <c r="AE55" s="362"/>
      <c r="AF55" s="363"/>
      <c r="AG55" s="364"/>
      <c r="AH55" s="365">
        <v>1</v>
      </c>
      <c r="AI55" s="362"/>
      <c r="AJ55" s="363"/>
      <c r="AK55" s="364"/>
      <c r="AL55" s="365">
        <v>1</v>
      </c>
      <c r="AM55" s="362"/>
      <c r="AN55" s="363"/>
      <c r="AO55" s="364"/>
      <c r="AP55" s="365">
        <v>1</v>
      </c>
      <c r="AQ55" s="362"/>
      <c r="AR55" s="363"/>
      <c r="AS55" s="364"/>
      <c r="AT55" s="365">
        <v>1</v>
      </c>
      <c r="AU55" s="362"/>
      <c r="AV55" s="363"/>
      <c r="AW55" s="364"/>
      <c r="AX55" s="365">
        <v>1</v>
      </c>
      <c r="AY55" s="362"/>
      <c r="AZ55" s="363"/>
      <c r="BA55" s="364"/>
      <c r="BB55" s="365">
        <v>1</v>
      </c>
      <c r="BC55" s="362"/>
      <c r="BD55" s="363"/>
      <c r="BE55" s="364"/>
      <c r="BF55" s="365">
        <v>1</v>
      </c>
      <c r="BG55" s="362"/>
      <c r="BH55" s="363"/>
      <c r="BI55" s="364"/>
      <c r="BJ55" s="365">
        <v>1</v>
      </c>
      <c r="BK55" s="362"/>
      <c r="BL55" s="363"/>
      <c r="BM55" s="364"/>
      <c r="BN55" s="365">
        <v>1</v>
      </c>
      <c r="BO55" s="362"/>
      <c r="BP55" s="363"/>
      <c r="BQ55" s="364"/>
      <c r="BR55" s="365">
        <v>1</v>
      </c>
      <c r="BS55" s="362"/>
      <c r="BT55" s="363"/>
      <c r="BU55" s="364"/>
      <c r="BV55" s="365">
        <v>1</v>
      </c>
      <c r="BW55" s="362"/>
      <c r="BX55" s="363"/>
      <c r="BY55" s="364"/>
      <c r="BZ55" s="365">
        <v>1</v>
      </c>
      <c r="CA55" s="362"/>
      <c r="CB55" s="363"/>
      <c r="CC55" s="364"/>
      <c r="CD55" s="365">
        <v>1</v>
      </c>
      <c r="CE55" s="362"/>
      <c r="CF55" s="363"/>
      <c r="CG55" s="364"/>
      <c r="CH55" s="365">
        <v>1</v>
      </c>
      <c r="CI55" s="362"/>
      <c r="CJ55" s="363"/>
      <c r="CK55" s="364"/>
      <c r="CL55" s="365">
        <v>1</v>
      </c>
      <c r="CM55" s="362"/>
      <c r="CN55" s="363"/>
      <c r="CO55" s="364"/>
      <c r="CP55" s="365">
        <v>1</v>
      </c>
      <c r="CQ55" s="362"/>
      <c r="CR55" s="363"/>
      <c r="CS55" s="364"/>
      <c r="CT55" s="365">
        <v>1</v>
      </c>
      <c r="CU55" s="362"/>
      <c r="CV55" s="363"/>
      <c r="CW55" s="364"/>
      <c r="CX55" s="365">
        <v>1</v>
      </c>
      <c r="CY55" s="362"/>
      <c r="CZ55" s="363"/>
      <c r="DA55" s="364"/>
      <c r="DB55" s="365">
        <v>1</v>
      </c>
      <c r="DC55" s="362"/>
      <c r="DD55" s="363"/>
      <c r="DE55" s="364"/>
      <c r="DF55" s="365">
        <v>1</v>
      </c>
      <c r="DG55" s="362"/>
      <c r="DH55" s="363"/>
      <c r="DI55" s="364"/>
      <c r="DJ55" s="365">
        <v>1</v>
      </c>
      <c r="DK55" s="362"/>
      <c r="DL55" s="363"/>
      <c r="DM55" s="364"/>
      <c r="DN55" s="365">
        <v>1</v>
      </c>
      <c r="DO55" s="362"/>
      <c r="DP55" s="363"/>
      <c r="DQ55" s="364"/>
      <c r="DR55" s="365">
        <v>1</v>
      </c>
      <c r="DS55" s="362"/>
      <c r="DT55" s="363"/>
      <c r="DU55" s="364"/>
      <c r="DV55" s="365"/>
      <c r="DW55" s="362"/>
      <c r="DX55" s="363"/>
      <c r="DY55" s="364"/>
      <c r="DZ55" s="413">
        <f t="shared" si="1"/>
        <v>30</v>
      </c>
      <c r="EA55" s="414">
        <f t="shared" si="1"/>
        <v>0</v>
      </c>
      <c r="EB55" s="414">
        <f t="shared" si="1"/>
        <v>0</v>
      </c>
      <c r="EC55" s="415">
        <f t="shared" si="1"/>
        <v>0</v>
      </c>
    </row>
    <row r="56" spans="1:133" ht="47.25" customHeight="1">
      <c r="A56" s="538">
        <v>48</v>
      </c>
      <c r="B56" s="544" t="s">
        <v>728</v>
      </c>
      <c r="C56" s="410" t="s">
        <v>287</v>
      </c>
      <c r="D56" s="411" t="s">
        <v>1265</v>
      </c>
      <c r="E56" s="545">
        <v>9</v>
      </c>
      <c r="F56" s="365"/>
      <c r="G56" s="362"/>
      <c r="H56" s="363"/>
      <c r="I56" s="364"/>
      <c r="J56" s="365"/>
      <c r="K56" s="362"/>
      <c r="L56" s="363"/>
      <c r="M56" s="364"/>
      <c r="N56" s="365"/>
      <c r="O56" s="362"/>
      <c r="P56" s="363"/>
      <c r="Q56" s="364"/>
      <c r="R56" s="365"/>
      <c r="S56" s="362"/>
      <c r="T56" s="363"/>
      <c r="U56" s="364"/>
      <c r="V56" s="365"/>
      <c r="W56" s="362"/>
      <c r="X56" s="363"/>
      <c r="Y56" s="364"/>
      <c r="Z56" s="365"/>
      <c r="AA56" s="362"/>
      <c r="AB56" s="363"/>
      <c r="AC56" s="364"/>
      <c r="AD56" s="365"/>
      <c r="AE56" s="362"/>
      <c r="AF56" s="363"/>
      <c r="AG56" s="364"/>
      <c r="AH56" s="365"/>
      <c r="AI56" s="362"/>
      <c r="AJ56" s="363"/>
      <c r="AK56" s="364"/>
      <c r="AL56" s="365"/>
      <c r="AM56" s="362"/>
      <c r="AN56" s="363"/>
      <c r="AO56" s="364"/>
      <c r="AP56" s="365"/>
      <c r="AQ56" s="362"/>
      <c r="AR56" s="363"/>
      <c r="AS56" s="364"/>
      <c r="AT56" s="365"/>
      <c r="AU56" s="362"/>
      <c r="AV56" s="363"/>
      <c r="AW56" s="364"/>
      <c r="AX56" s="365"/>
      <c r="AY56" s="362"/>
      <c r="AZ56" s="363"/>
      <c r="BA56" s="364"/>
      <c r="BB56" s="365"/>
      <c r="BC56" s="362"/>
      <c r="BD56" s="363"/>
      <c r="BE56" s="364"/>
      <c r="BF56" s="365"/>
      <c r="BG56" s="362"/>
      <c r="BH56" s="363"/>
      <c r="BI56" s="364"/>
      <c r="BJ56" s="365"/>
      <c r="BK56" s="362"/>
      <c r="BL56" s="363"/>
      <c r="BM56" s="364"/>
      <c r="BN56" s="365"/>
      <c r="BO56" s="362"/>
      <c r="BP56" s="363"/>
      <c r="BQ56" s="364"/>
      <c r="BR56" s="365"/>
      <c r="BS56" s="362"/>
      <c r="BT56" s="363"/>
      <c r="BU56" s="364"/>
      <c r="BV56" s="365"/>
      <c r="BW56" s="362"/>
      <c r="BX56" s="363"/>
      <c r="BY56" s="364"/>
      <c r="BZ56" s="365"/>
      <c r="CA56" s="362"/>
      <c r="CB56" s="363"/>
      <c r="CC56" s="364"/>
      <c r="CD56" s="365"/>
      <c r="CE56" s="362"/>
      <c r="CF56" s="363"/>
      <c r="CG56" s="364"/>
      <c r="CH56" s="365"/>
      <c r="CI56" s="362"/>
      <c r="CJ56" s="363"/>
      <c r="CK56" s="364"/>
      <c r="CL56" s="365"/>
      <c r="CM56" s="362"/>
      <c r="CN56" s="363"/>
      <c r="CO56" s="364"/>
      <c r="CP56" s="365"/>
      <c r="CQ56" s="362"/>
      <c r="CR56" s="363"/>
      <c r="CS56" s="364"/>
      <c r="CT56" s="365"/>
      <c r="CU56" s="362"/>
      <c r="CV56" s="363"/>
      <c r="CW56" s="364"/>
      <c r="CX56" s="365"/>
      <c r="CY56" s="362"/>
      <c r="CZ56" s="363"/>
      <c r="DA56" s="364"/>
      <c r="DB56" s="365"/>
      <c r="DC56" s="362"/>
      <c r="DD56" s="363"/>
      <c r="DE56" s="364"/>
      <c r="DF56" s="365"/>
      <c r="DG56" s="362"/>
      <c r="DH56" s="363"/>
      <c r="DI56" s="364"/>
      <c r="DJ56" s="365"/>
      <c r="DK56" s="362"/>
      <c r="DL56" s="363"/>
      <c r="DM56" s="364"/>
      <c r="DN56" s="365"/>
      <c r="DO56" s="362"/>
      <c r="DP56" s="363"/>
      <c r="DQ56" s="364"/>
      <c r="DR56" s="365"/>
      <c r="DS56" s="362"/>
      <c r="DT56" s="363"/>
      <c r="DU56" s="364"/>
      <c r="DV56" s="365"/>
      <c r="DW56" s="362"/>
      <c r="DX56" s="363"/>
      <c r="DY56" s="364"/>
      <c r="DZ56" s="413">
        <f t="shared" si="1"/>
        <v>0</v>
      </c>
      <c r="EA56" s="414">
        <f t="shared" si="1"/>
        <v>0</v>
      </c>
      <c r="EB56" s="414">
        <f t="shared" si="1"/>
        <v>0</v>
      </c>
      <c r="EC56" s="415">
        <f t="shared" si="1"/>
        <v>0</v>
      </c>
    </row>
    <row r="57" spans="1:133" ht="47.25" customHeight="1">
      <c r="A57" s="536">
        <v>49</v>
      </c>
      <c r="B57" s="544" t="s">
        <v>730</v>
      </c>
      <c r="C57" s="410" t="s">
        <v>144</v>
      </c>
      <c r="D57" s="411" t="s">
        <v>1266</v>
      </c>
      <c r="E57" s="545">
        <v>9</v>
      </c>
      <c r="F57" s="365">
        <v>1</v>
      </c>
      <c r="G57" s="362"/>
      <c r="H57" s="363"/>
      <c r="I57" s="364"/>
      <c r="J57" s="365">
        <v>1</v>
      </c>
      <c r="K57" s="362"/>
      <c r="L57" s="363"/>
      <c r="M57" s="364"/>
      <c r="N57" s="365">
        <v>1</v>
      </c>
      <c r="O57" s="362"/>
      <c r="P57" s="363"/>
      <c r="Q57" s="364"/>
      <c r="R57" s="365">
        <v>1</v>
      </c>
      <c r="S57" s="362"/>
      <c r="T57" s="363"/>
      <c r="U57" s="364"/>
      <c r="V57" s="365">
        <v>1</v>
      </c>
      <c r="W57" s="362"/>
      <c r="X57" s="363"/>
      <c r="Y57" s="364"/>
      <c r="Z57" s="365">
        <v>1</v>
      </c>
      <c r="AA57" s="362"/>
      <c r="AB57" s="363"/>
      <c r="AC57" s="364"/>
      <c r="AD57" s="365">
        <v>1</v>
      </c>
      <c r="AE57" s="362"/>
      <c r="AF57" s="363"/>
      <c r="AG57" s="364"/>
      <c r="AH57" s="365">
        <v>1</v>
      </c>
      <c r="AI57" s="362"/>
      <c r="AJ57" s="363"/>
      <c r="AK57" s="364"/>
      <c r="AL57" s="365">
        <v>1</v>
      </c>
      <c r="AM57" s="362"/>
      <c r="AN57" s="363"/>
      <c r="AO57" s="364"/>
      <c r="AP57" s="365">
        <v>1</v>
      </c>
      <c r="AQ57" s="362"/>
      <c r="AR57" s="363"/>
      <c r="AS57" s="364"/>
      <c r="AT57" s="365">
        <v>1</v>
      </c>
      <c r="AU57" s="362"/>
      <c r="AV57" s="363"/>
      <c r="AW57" s="364"/>
      <c r="AX57" s="365">
        <v>1</v>
      </c>
      <c r="AY57" s="362"/>
      <c r="AZ57" s="363"/>
      <c r="BA57" s="364"/>
      <c r="BB57" s="365">
        <v>1</v>
      </c>
      <c r="BC57" s="362"/>
      <c r="BD57" s="363"/>
      <c r="BE57" s="364"/>
      <c r="BF57" s="365">
        <v>1</v>
      </c>
      <c r="BG57" s="362"/>
      <c r="BH57" s="363"/>
      <c r="BI57" s="364"/>
      <c r="BJ57" s="365">
        <v>1</v>
      </c>
      <c r="BK57" s="362"/>
      <c r="BL57" s="363"/>
      <c r="BM57" s="364"/>
      <c r="BN57" s="365">
        <v>1</v>
      </c>
      <c r="BO57" s="362"/>
      <c r="BP57" s="363"/>
      <c r="BQ57" s="364"/>
      <c r="BR57" s="365">
        <v>1</v>
      </c>
      <c r="BS57" s="362"/>
      <c r="BT57" s="363"/>
      <c r="BU57" s="364"/>
      <c r="BV57" s="365">
        <v>1</v>
      </c>
      <c r="BW57" s="362"/>
      <c r="BX57" s="363"/>
      <c r="BY57" s="364"/>
      <c r="BZ57" s="365">
        <v>1</v>
      </c>
      <c r="CA57" s="362"/>
      <c r="CB57" s="363"/>
      <c r="CC57" s="364"/>
      <c r="CD57" s="365">
        <v>1</v>
      </c>
      <c r="CE57" s="362"/>
      <c r="CF57" s="363"/>
      <c r="CG57" s="364"/>
      <c r="CH57" s="365">
        <v>1</v>
      </c>
      <c r="CI57" s="362"/>
      <c r="CJ57" s="363"/>
      <c r="CK57" s="364"/>
      <c r="CL57" s="365">
        <v>1</v>
      </c>
      <c r="CM57" s="362"/>
      <c r="CN57" s="363"/>
      <c r="CO57" s="364"/>
      <c r="CP57" s="365">
        <v>1</v>
      </c>
      <c r="CQ57" s="362"/>
      <c r="CR57" s="363"/>
      <c r="CS57" s="364"/>
      <c r="CT57" s="365">
        <v>1</v>
      </c>
      <c r="CU57" s="362"/>
      <c r="CV57" s="363"/>
      <c r="CW57" s="364"/>
      <c r="CX57" s="365">
        <v>1</v>
      </c>
      <c r="CY57" s="362"/>
      <c r="CZ57" s="363"/>
      <c r="DA57" s="364"/>
      <c r="DB57" s="365">
        <v>1</v>
      </c>
      <c r="DC57" s="362"/>
      <c r="DD57" s="363"/>
      <c r="DE57" s="364"/>
      <c r="DF57" s="365">
        <v>1</v>
      </c>
      <c r="DG57" s="362"/>
      <c r="DH57" s="363"/>
      <c r="DI57" s="364"/>
      <c r="DJ57" s="365">
        <v>1</v>
      </c>
      <c r="DK57" s="362"/>
      <c r="DL57" s="363"/>
      <c r="DM57" s="364"/>
      <c r="DN57" s="365">
        <v>1</v>
      </c>
      <c r="DO57" s="362"/>
      <c r="DP57" s="363"/>
      <c r="DQ57" s="364"/>
      <c r="DR57" s="365">
        <v>1</v>
      </c>
      <c r="DS57" s="362"/>
      <c r="DT57" s="363"/>
      <c r="DU57" s="364"/>
      <c r="DV57" s="365"/>
      <c r="DW57" s="362"/>
      <c r="DX57" s="363"/>
      <c r="DY57" s="364"/>
      <c r="DZ57" s="413">
        <f t="shared" si="1"/>
        <v>30</v>
      </c>
      <c r="EA57" s="414">
        <f t="shared" si="1"/>
        <v>0</v>
      </c>
      <c r="EB57" s="414">
        <f t="shared" si="1"/>
        <v>0</v>
      </c>
      <c r="EC57" s="415">
        <f t="shared" si="1"/>
        <v>0</v>
      </c>
    </row>
    <row r="58" spans="1:133" ht="47.25" customHeight="1">
      <c r="A58" s="538">
        <v>50</v>
      </c>
      <c r="B58" s="544" t="s">
        <v>715</v>
      </c>
      <c r="C58" s="410" t="s">
        <v>273</v>
      </c>
      <c r="D58" s="411" t="s">
        <v>1267</v>
      </c>
      <c r="E58" s="545">
        <v>9</v>
      </c>
      <c r="F58" s="365">
        <v>1</v>
      </c>
      <c r="G58" s="362"/>
      <c r="H58" s="363"/>
      <c r="I58" s="364"/>
      <c r="J58" s="365">
        <v>1</v>
      </c>
      <c r="K58" s="362"/>
      <c r="L58" s="363"/>
      <c r="M58" s="364"/>
      <c r="N58" s="365">
        <v>1</v>
      </c>
      <c r="O58" s="362"/>
      <c r="P58" s="363"/>
      <c r="Q58" s="364"/>
      <c r="R58" s="365">
        <v>1</v>
      </c>
      <c r="S58" s="362"/>
      <c r="T58" s="363"/>
      <c r="U58" s="364"/>
      <c r="V58" s="365">
        <v>1</v>
      </c>
      <c r="W58" s="362"/>
      <c r="X58" s="363"/>
      <c r="Y58" s="364"/>
      <c r="Z58" s="365">
        <v>1</v>
      </c>
      <c r="AA58" s="362"/>
      <c r="AB58" s="363"/>
      <c r="AC58" s="364"/>
      <c r="AD58" s="365">
        <v>1</v>
      </c>
      <c r="AE58" s="362"/>
      <c r="AF58" s="363"/>
      <c r="AG58" s="364"/>
      <c r="AH58" s="365">
        <v>1</v>
      </c>
      <c r="AI58" s="362"/>
      <c r="AJ58" s="363"/>
      <c r="AK58" s="364"/>
      <c r="AL58" s="365">
        <v>1</v>
      </c>
      <c r="AM58" s="362"/>
      <c r="AN58" s="363"/>
      <c r="AO58" s="364"/>
      <c r="AP58" s="365">
        <v>1</v>
      </c>
      <c r="AQ58" s="362"/>
      <c r="AR58" s="363"/>
      <c r="AS58" s="364"/>
      <c r="AT58" s="365">
        <v>1</v>
      </c>
      <c r="AU58" s="362"/>
      <c r="AV58" s="363"/>
      <c r="AW58" s="364"/>
      <c r="AX58" s="365">
        <v>1</v>
      </c>
      <c r="AY58" s="362"/>
      <c r="AZ58" s="363"/>
      <c r="BA58" s="364"/>
      <c r="BB58" s="365">
        <v>1</v>
      </c>
      <c r="BC58" s="362"/>
      <c r="BD58" s="363"/>
      <c r="BE58" s="364"/>
      <c r="BF58" s="365">
        <v>1</v>
      </c>
      <c r="BG58" s="362"/>
      <c r="BH58" s="363"/>
      <c r="BI58" s="364"/>
      <c r="BJ58" s="365">
        <v>1</v>
      </c>
      <c r="BK58" s="362"/>
      <c r="BL58" s="363"/>
      <c r="BM58" s="364"/>
      <c r="BN58" s="365">
        <v>1</v>
      </c>
      <c r="BO58" s="362"/>
      <c r="BP58" s="363"/>
      <c r="BQ58" s="364"/>
      <c r="BR58" s="365">
        <v>1</v>
      </c>
      <c r="BS58" s="362"/>
      <c r="BT58" s="363"/>
      <c r="BU58" s="364"/>
      <c r="BV58" s="365">
        <v>1</v>
      </c>
      <c r="BW58" s="362"/>
      <c r="BX58" s="363"/>
      <c r="BY58" s="364"/>
      <c r="BZ58" s="365">
        <v>1</v>
      </c>
      <c r="CA58" s="362"/>
      <c r="CB58" s="363"/>
      <c r="CC58" s="364"/>
      <c r="CD58" s="365">
        <v>1</v>
      </c>
      <c r="CE58" s="362"/>
      <c r="CF58" s="363"/>
      <c r="CG58" s="364"/>
      <c r="CH58" s="365">
        <v>1</v>
      </c>
      <c r="CI58" s="362"/>
      <c r="CJ58" s="363"/>
      <c r="CK58" s="364"/>
      <c r="CL58" s="365">
        <v>1</v>
      </c>
      <c r="CM58" s="362"/>
      <c r="CN58" s="363"/>
      <c r="CO58" s="364"/>
      <c r="CP58" s="365">
        <v>1</v>
      </c>
      <c r="CQ58" s="362"/>
      <c r="CR58" s="363"/>
      <c r="CS58" s="364"/>
      <c r="CT58" s="365">
        <v>1</v>
      </c>
      <c r="CU58" s="362"/>
      <c r="CV58" s="363"/>
      <c r="CW58" s="364"/>
      <c r="CX58" s="365">
        <v>1</v>
      </c>
      <c r="CY58" s="362"/>
      <c r="CZ58" s="363"/>
      <c r="DA58" s="364"/>
      <c r="DB58" s="365">
        <v>1</v>
      </c>
      <c r="DC58" s="362"/>
      <c r="DD58" s="363"/>
      <c r="DE58" s="364"/>
      <c r="DF58" s="365">
        <v>1</v>
      </c>
      <c r="DG58" s="362"/>
      <c r="DH58" s="363"/>
      <c r="DI58" s="364"/>
      <c r="DJ58" s="365">
        <v>1</v>
      </c>
      <c r="DK58" s="362"/>
      <c r="DL58" s="363"/>
      <c r="DM58" s="364"/>
      <c r="DN58" s="365">
        <v>1</v>
      </c>
      <c r="DO58" s="362"/>
      <c r="DP58" s="363"/>
      <c r="DQ58" s="364"/>
      <c r="DR58" s="365">
        <v>1</v>
      </c>
      <c r="DS58" s="362"/>
      <c r="DT58" s="363"/>
      <c r="DU58" s="364"/>
      <c r="DV58" s="365"/>
      <c r="DW58" s="362"/>
      <c r="DX58" s="363"/>
      <c r="DY58" s="364"/>
      <c r="DZ58" s="413">
        <f t="shared" si="1"/>
        <v>30</v>
      </c>
      <c r="EA58" s="414">
        <f t="shared" si="1"/>
        <v>0</v>
      </c>
      <c r="EB58" s="414">
        <f t="shared" si="1"/>
        <v>0</v>
      </c>
      <c r="EC58" s="415">
        <f t="shared" si="1"/>
        <v>0</v>
      </c>
    </row>
    <row r="59" spans="1:133" ht="47.25" customHeight="1">
      <c r="A59" s="536">
        <v>51</v>
      </c>
      <c r="B59" s="544" t="s">
        <v>718</v>
      </c>
      <c r="C59" s="410" t="s">
        <v>719</v>
      </c>
      <c r="D59" s="411" t="s">
        <v>720</v>
      </c>
      <c r="E59" s="545">
        <v>9</v>
      </c>
      <c r="F59" s="365">
        <v>1</v>
      </c>
      <c r="G59" s="362"/>
      <c r="H59" s="363"/>
      <c r="I59" s="364"/>
      <c r="J59" s="365">
        <v>1</v>
      </c>
      <c r="K59" s="362"/>
      <c r="L59" s="363"/>
      <c r="M59" s="364"/>
      <c r="N59" s="365">
        <v>1</v>
      </c>
      <c r="O59" s="362"/>
      <c r="P59" s="363"/>
      <c r="Q59" s="364"/>
      <c r="R59" s="365">
        <v>1</v>
      </c>
      <c r="S59" s="362"/>
      <c r="T59" s="363"/>
      <c r="U59" s="364"/>
      <c r="V59" s="365">
        <v>1</v>
      </c>
      <c r="W59" s="362"/>
      <c r="X59" s="363"/>
      <c r="Y59" s="364"/>
      <c r="Z59" s="365">
        <v>1</v>
      </c>
      <c r="AA59" s="362"/>
      <c r="AB59" s="363"/>
      <c r="AC59" s="364"/>
      <c r="AD59" s="365">
        <v>1</v>
      </c>
      <c r="AE59" s="362"/>
      <c r="AF59" s="363"/>
      <c r="AG59" s="364"/>
      <c r="AH59" s="365">
        <v>1</v>
      </c>
      <c r="AI59" s="362"/>
      <c r="AJ59" s="363"/>
      <c r="AK59" s="364"/>
      <c r="AL59" s="365">
        <v>1</v>
      </c>
      <c r="AM59" s="362"/>
      <c r="AN59" s="363"/>
      <c r="AO59" s="364"/>
      <c r="AP59" s="365">
        <v>1</v>
      </c>
      <c r="AQ59" s="362"/>
      <c r="AR59" s="363"/>
      <c r="AS59" s="364"/>
      <c r="AT59" s="365">
        <v>1</v>
      </c>
      <c r="AU59" s="362"/>
      <c r="AV59" s="363"/>
      <c r="AW59" s="364"/>
      <c r="AX59" s="365">
        <v>1</v>
      </c>
      <c r="AY59" s="362"/>
      <c r="AZ59" s="363"/>
      <c r="BA59" s="364"/>
      <c r="BB59" s="365">
        <v>1</v>
      </c>
      <c r="BC59" s="362"/>
      <c r="BD59" s="363"/>
      <c r="BE59" s="364"/>
      <c r="BF59" s="365">
        <v>1</v>
      </c>
      <c r="BG59" s="362"/>
      <c r="BH59" s="363"/>
      <c r="BI59" s="364"/>
      <c r="BJ59" s="365">
        <v>1</v>
      </c>
      <c r="BK59" s="362"/>
      <c r="BL59" s="363"/>
      <c r="BM59" s="364"/>
      <c r="BN59" s="365">
        <v>1</v>
      </c>
      <c r="BO59" s="362"/>
      <c r="BP59" s="363"/>
      <c r="BQ59" s="364"/>
      <c r="BR59" s="365">
        <v>1</v>
      </c>
      <c r="BS59" s="362"/>
      <c r="BT59" s="363"/>
      <c r="BU59" s="364"/>
      <c r="BV59" s="365">
        <v>1</v>
      </c>
      <c r="BW59" s="362"/>
      <c r="BX59" s="363"/>
      <c r="BY59" s="364"/>
      <c r="BZ59" s="365">
        <v>1</v>
      </c>
      <c r="CA59" s="362"/>
      <c r="CB59" s="363"/>
      <c r="CC59" s="364"/>
      <c r="CD59" s="365">
        <v>1</v>
      </c>
      <c r="CE59" s="362"/>
      <c r="CF59" s="363"/>
      <c r="CG59" s="364"/>
      <c r="CH59" s="365">
        <v>1</v>
      </c>
      <c r="CI59" s="362"/>
      <c r="CJ59" s="363"/>
      <c r="CK59" s="364"/>
      <c r="CL59" s="365">
        <v>1</v>
      </c>
      <c r="CM59" s="362"/>
      <c r="CN59" s="363"/>
      <c r="CO59" s="364"/>
      <c r="CP59" s="365">
        <v>1</v>
      </c>
      <c r="CQ59" s="362"/>
      <c r="CR59" s="363"/>
      <c r="CS59" s="364"/>
      <c r="CT59" s="365">
        <v>1</v>
      </c>
      <c r="CU59" s="362"/>
      <c r="CV59" s="363"/>
      <c r="CW59" s="364"/>
      <c r="CX59" s="365">
        <v>1</v>
      </c>
      <c r="CY59" s="362"/>
      <c r="CZ59" s="363"/>
      <c r="DA59" s="364"/>
      <c r="DB59" s="365">
        <v>1</v>
      </c>
      <c r="DC59" s="362"/>
      <c r="DD59" s="363"/>
      <c r="DE59" s="364"/>
      <c r="DF59" s="365">
        <v>1</v>
      </c>
      <c r="DG59" s="362"/>
      <c r="DH59" s="363"/>
      <c r="DI59" s="364"/>
      <c r="DJ59" s="365">
        <v>1</v>
      </c>
      <c r="DK59" s="362"/>
      <c r="DL59" s="363"/>
      <c r="DM59" s="364"/>
      <c r="DN59" s="365">
        <v>1</v>
      </c>
      <c r="DO59" s="362"/>
      <c r="DP59" s="363"/>
      <c r="DQ59" s="364"/>
      <c r="DR59" s="365">
        <v>1</v>
      </c>
      <c r="DS59" s="362"/>
      <c r="DT59" s="363"/>
      <c r="DU59" s="364"/>
      <c r="DV59" s="365"/>
      <c r="DW59" s="362"/>
      <c r="DX59" s="363"/>
      <c r="DY59" s="364"/>
      <c r="DZ59" s="413">
        <f t="shared" si="1"/>
        <v>30</v>
      </c>
      <c r="EA59" s="414">
        <f t="shared" si="1"/>
        <v>0</v>
      </c>
      <c r="EB59" s="414">
        <f t="shared" si="1"/>
        <v>0</v>
      </c>
      <c r="EC59" s="415">
        <f t="shared" si="1"/>
        <v>0</v>
      </c>
    </row>
    <row r="60" spans="1:133" ht="47.25" customHeight="1">
      <c r="A60" s="538">
        <v>52</v>
      </c>
      <c r="B60" s="544" t="s">
        <v>1171</v>
      </c>
      <c r="C60" s="410" t="s">
        <v>1172</v>
      </c>
      <c r="D60" s="411" t="s">
        <v>1269</v>
      </c>
      <c r="E60" s="545">
        <v>9</v>
      </c>
      <c r="F60" s="365"/>
      <c r="G60" s="362"/>
      <c r="H60" s="363"/>
      <c r="I60" s="364"/>
      <c r="J60" s="365"/>
      <c r="K60" s="362"/>
      <c r="L60" s="363"/>
      <c r="M60" s="364"/>
      <c r="N60" s="365"/>
      <c r="O60" s="362"/>
      <c r="P60" s="363"/>
      <c r="Q60" s="364"/>
      <c r="R60" s="365"/>
      <c r="S60" s="362"/>
      <c r="T60" s="363"/>
      <c r="U60" s="364"/>
      <c r="V60" s="365"/>
      <c r="W60" s="362"/>
      <c r="X60" s="363"/>
      <c r="Y60" s="364"/>
      <c r="Z60" s="365"/>
      <c r="AA60" s="362"/>
      <c r="AB60" s="363"/>
      <c r="AC60" s="364"/>
      <c r="AD60" s="365"/>
      <c r="AE60" s="362"/>
      <c r="AF60" s="363"/>
      <c r="AG60" s="364"/>
      <c r="AH60" s="365"/>
      <c r="AI60" s="362"/>
      <c r="AJ60" s="363"/>
      <c r="AK60" s="364"/>
      <c r="AL60" s="365"/>
      <c r="AM60" s="362"/>
      <c r="AN60" s="363"/>
      <c r="AO60" s="364"/>
      <c r="AP60" s="365"/>
      <c r="AQ60" s="362"/>
      <c r="AR60" s="363"/>
      <c r="AS60" s="364"/>
      <c r="AT60" s="365"/>
      <c r="AU60" s="362"/>
      <c r="AV60" s="363"/>
      <c r="AW60" s="364"/>
      <c r="AX60" s="365"/>
      <c r="AY60" s="362"/>
      <c r="AZ60" s="363"/>
      <c r="BA60" s="364"/>
      <c r="BB60" s="365"/>
      <c r="BC60" s="362"/>
      <c r="BD60" s="363"/>
      <c r="BE60" s="364"/>
      <c r="BF60" s="365"/>
      <c r="BG60" s="362"/>
      <c r="BH60" s="363"/>
      <c r="BI60" s="364"/>
      <c r="BJ60" s="365"/>
      <c r="BK60" s="362"/>
      <c r="BL60" s="363"/>
      <c r="BM60" s="364"/>
      <c r="BN60" s="365"/>
      <c r="BO60" s="362"/>
      <c r="BP60" s="363"/>
      <c r="BQ60" s="364"/>
      <c r="BR60" s="365"/>
      <c r="BS60" s="362"/>
      <c r="BT60" s="363"/>
      <c r="BU60" s="364"/>
      <c r="BV60" s="365"/>
      <c r="BW60" s="362"/>
      <c r="BX60" s="363"/>
      <c r="BY60" s="364"/>
      <c r="BZ60" s="365"/>
      <c r="CA60" s="362"/>
      <c r="CB60" s="363"/>
      <c r="CC60" s="364"/>
      <c r="CD60" s="365"/>
      <c r="CE60" s="362"/>
      <c r="CF60" s="363"/>
      <c r="CG60" s="364"/>
      <c r="CH60" s="365"/>
      <c r="CI60" s="362"/>
      <c r="CJ60" s="363"/>
      <c r="CK60" s="364"/>
      <c r="CL60" s="365"/>
      <c r="CM60" s="362"/>
      <c r="CN60" s="363"/>
      <c r="CO60" s="364"/>
      <c r="CP60" s="365"/>
      <c r="CQ60" s="362"/>
      <c r="CR60" s="363"/>
      <c r="CS60" s="364"/>
      <c r="CT60" s="365"/>
      <c r="CU60" s="362"/>
      <c r="CV60" s="363"/>
      <c r="CW60" s="364"/>
      <c r="CX60" s="365"/>
      <c r="CY60" s="362"/>
      <c r="CZ60" s="363"/>
      <c r="DA60" s="364"/>
      <c r="DB60" s="365"/>
      <c r="DC60" s="362"/>
      <c r="DD60" s="363"/>
      <c r="DE60" s="364"/>
      <c r="DF60" s="365"/>
      <c r="DG60" s="362"/>
      <c r="DH60" s="363"/>
      <c r="DI60" s="364"/>
      <c r="DJ60" s="365"/>
      <c r="DK60" s="362"/>
      <c r="DL60" s="363"/>
      <c r="DM60" s="364"/>
      <c r="DN60" s="365"/>
      <c r="DO60" s="362"/>
      <c r="DP60" s="363"/>
      <c r="DQ60" s="364"/>
      <c r="DR60" s="365"/>
      <c r="DS60" s="362"/>
      <c r="DT60" s="363"/>
      <c r="DU60" s="364"/>
      <c r="DV60" s="365"/>
      <c r="DW60" s="362"/>
      <c r="DX60" s="363"/>
      <c r="DY60" s="364"/>
      <c r="DZ60" s="413">
        <f t="shared" si="1"/>
        <v>0</v>
      </c>
      <c r="EA60" s="414">
        <f t="shared" si="1"/>
        <v>0</v>
      </c>
      <c r="EB60" s="414">
        <f t="shared" si="1"/>
        <v>0</v>
      </c>
      <c r="EC60" s="415">
        <f t="shared" si="1"/>
        <v>0</v>
      </c>
    </row>
    <row r="61" spans="1:133" ht="47.25" customHeight="1">
      <c r="A61" s="536">
        <v>53</v>
      </c>
      <c r="B61" s="544" t="s">
        <v>1189</v>
      </c>
      <c r="C61" s="410" t="s">
        <v>1190</v>
      </c>
      <c r="D61" s="411" t="s">
        <v>1270</v>
      </c>
      <c r="E61" s="545">
        <v>9</v>
      </c>
      <c r="F61" s="365">
        <v>1</v>
      </c>
      <c r="G61" s="362"/>
      <c r="H61" s="363"/>
      <c r="I61" s="364"/>
      <c r="J61" s="365">
        <v>1</v>
      </c>
      <c r="K61" s="362"/>
      <c r="L61" s="363"/>
      <c r="M61" s="364"/>
      <c r="N61" s="365">
        <v>1</v>
      </c>
      <c r="O61" s="362"/>
      <c r="P61" s="363"/>
      <c r="Q61" s="364"/>
      <c r="R61" s="365">
        <v>1</v>
      </c>
      <c r="S61" s="362"/>
      <c r="T61" s="363"/>
      <c r="U61" s="364"/>
      <c r="V61" s="365">
        <v>1</v>
      </c>
      <c r="W61" s="362"/>
      <c r="X61" s="363"/>
      <c r="Y61" s="364"/>
      <c r="Z61" s="365">
        <v>1</v>
      </c>
      <c r="AA61" s="362"/>
      <c r="AB61" s="363"/>
      <c r="AC61" s="364"/>
      <c r="AD61" s="365">
        <v>1</v>
      </c>
      <c r="AE61" s="362"/>
      <c r="AF61" s="363"/>
      <c r="AG61" s="364"/>
      <c r="AH61" s="365">
        <v>1</v>
      </c>
      <c r="AI61" s="362"/>
      <c r="AJ61" s="363"/>
      <c r="AK61" s="364"/>
      <c r="AL61" s="365">
        <v>1</v>
      </c>
      <c r="AM61" s="362"/>
      <c r="AN61" s="363"/>
      <c r="AO61" s="364"/>
      <c r="AP61" s="365">
        <v>1</v>
      </c>
      <c r="AQ61" s="362"/>
      <c r="AR61" s="363"/>
      <c r="AS61" s="364"/>
      <c r="AT61" s="365">
        <v>1</v>
      </c>
      <c r="AU61" s="362"/>
      <c r="AV61" s="363"/>
      <c r="AW61" s="364"/>
      <c r="AX61" s="365">
        <v>1</v>
      </c>
      <c r="AY61" s="362"/>
      <c r="AZ61" s="363"/>
      <c r="BA61" s="364"/>
      <c r="BB61" s="365">
        <v>1</v>
      </c>
      <c r="BC61" s="362"/>
      <c r="BD61" s="363"/>
      <c r="BE61" s="364"/>
      <c r="BF61" s="365">
        <v>1</v>
      </c>
      <c r="BG61" s="362"/>
      <c r="BH61" s="363"/>
      <c r="BI61" s="364"/>
      <c r="BJ61" s="365">
        <v>1</v>
      </c>
      <c r="BK61" s="362"/>
      <c r="BL61" s="363"/>
      <c r="BM61" s="364"/>
      <c r="BN61" s="365">
        <v>1</v>
      </c>
      <c r="BO61" s="362"/>
      <c r="BP61" s="363"/>
      <c r="BQ61" s="364"/>
      <c r="BR61" s="365">
        <v>1</v>
      </c>
      <c r="BS61" s="362"/>
      <c r="BT61" s="363"/>
      <c r="BU61" s="364"/>
      <c r="BV61" s="365">
        <v>1</v>
      </c>
      <c r="BW61" s="362"/>
      <c r="BX61" s="363"/>
      <c r="BY61" s="364"/>
      <c r="BZ61" s="365">
        <v>1</v>
      </c>
      <c r="CA61" s="362"/>
      <c r="CB61" s="363"/>
      <c r="CC61" s="364"/>
      <c r="CD61" s="365">
        <v>1</v>
      </c>
      <c r="CE61" s="362"/>
      <c r="CF61" s="363"/>
      <c r="CG61" s="364"/>
      <c r="CH61" s="365">
        <v>1</v>
      </c>
      <c r="CI61" s="362"/>
      <c r="CJ61" s="363"/>
      <c r="CK61" s="364"/>
      <c r="CL61" s="365">
        <v>1</v>
      </c>
      <c r="CM61" s="362"/>
      <c r="CN61" s="363"/>
      <c r="CO61" s="364"/>
      <c r="CP61" s="365">
        <v>1</v>
      </c>
      <c r="CQ61" s="362"/>
      <c r="CR61" s="363"/>
      <c r="CS61" s="364"/>
      <c r="CT61" s="365">
        <v>1</v>
      </c>
      <c r="CU61" s="362"/>
      <c r="CV61" s="363"/>
      <c r="CW61" s="364"/>
      <c r="CX61" s="365">
        <v>1</v>
      </c>
      <c r="CY61" s="362"/>
      <c r="CZ61" s="363"/>
      <c r="DA61" s="364"/>
      <c r="DB61" s="365">
        <v>1</v>
      </c>
      <c r="DC61" s="362"/>
      <c r="DD61" s="363"/>
      <c r="DE61" s="364"/>
      <c r="DF61" s="365">
        <v>1</v>
      </c>
      <c r="DG61" s="362"/>
      <c r="DH61" s="363"/>
      <c r="DI61" s="364"/>
      <c r="DJ61" s="365">
        <v>1</v>
      </c>
      <c r="DK61" s="362"/>
      <c r="DL61" s="363"/>
      <c r="DM61" s="364"/>
      <c r="DN61" s="365">
        <v>1</v>
      </c>
      <c r="DO61" s="362"/>
      <c r="DP61" s="363"/>
      <c r="DQ61" s="364"/>
      <c r="DR61" s="365">
        <v>1</v>
      </c>
      <c r="DS61" s="362"/>
      <c r="DT61" s="363"/>
      <c r="DU61" s="364"/>
      <c r="DV61" s="365"/>
      <c r="DW61" s="362"/>
      <c r="DX61" s="363"/>
      <c r="DY61" s="364"/>
      <c r="DZ61" s="413">
        <f t="shared" si="1"/>
        <v>30</v>
      </c>
      <c r="EA61" s="414">
        <f t="shared" si="1"/>
        <v>0</v>
      </c>
      <c r="EB61" s="414">
        <f t="shared" si="1"/>
        <v>0</v>
      </c>
      <c r="EC61" s="415">
        <f t="shared" si="1"/>
        <v>0</v>
      </c>
    </row>
    <row r="62" spans="1:133" ht="47.25" customHeight="1">
      <c r="A62" s="538">
        <v>54</v>
      </c>
      <c r="B62" s="544" t="s">
        <v>767</v>
      </c>
      <c r="C62" s="410" t="s">
        <v>768</v>
      </c>
      <c r="D62" s="411" t="s">
        <v>1271</v>
      </c>
      <c r="E62" s="545">
        <v>9</v>
      </c>
      <c r="F62" s="365"/>
      <c r="G62" s="362"/>
      <c r="H62" s="363"/>
      <c r="I62" s="364"/>
      <c r="J62" s="365"/>
      <c r="K62" s="362"/>
      <c r="L62" s="363"/>
      <c r="M62" s="364"/>
      <c r="N62" s="365">
        <v>1</v>
      </c>
      <c r="O62" s="362"/>
      <c r="P62" s="363"/>
      <c r="Q62" s="364"/>
      <c r="R62" s="365">
        <v>1</v>
      </c>
      <c r="S62" s="362"/>
      <c r="T62" s="363"/>
      <c r="U62" s="364"/>
      <c r="V62" s="365">
        <v>1</v>
      </c>
      <c r="W62" s="362"/>
      <c r="X62" s="363"/>
      <c r="Y62" s="364"/>
      <c r="Z62" s="365">
        <v>1</v>
      </c>
      <c r="AA62" s="362"/>
      <c r="AB62" s="363"/>
      <c r="AC62" s="364"/>
      <c r="AD62" s="365">
        <v>1</v>
      </c>
      <c r="AE62" s="362"/>
      <c r="AF62" s="363"/>
      <c r="AG62" s="364"/>
      <c r="AH62" s="365">
        <v>1</v>
      </c>
      <c r="AI62" s="362"/>
      <c r="AJ62" s="363"/>
      <c r="AK62" s="364"/>
      <c r="AL62" s="365">
        <v>1</v>
      </c>
      <c r="AM62" s="362"/>
      <c r="AN62" s="363"/>
      <c r="AO62" s="364"/>
      <c r="AP62" s="365">
        <v>1</v>
      </c>
      <c r="AQ62" s="362"/>
      <c r="AR62" s="363"/>
      <c r="AS62" s="364"/>
      <c r="AT62" s="365">
        <v>1</v>
      </c>
      <c r="AU62" s="362"/>
      <c r="AV62" s="363"/>
      <c r="AW62" s="364"/>
      <c r="AX62" s="365">
        <v>1</v>
      </c>
      <c r="AY62" s="362"/>
      <c r="AZ62" s="363"/>
      <c r="BA62" s="364"/>
      <c r="BB62" s="365">
        <v>1</v>
      </c>
      <c r="BC62" s="362"/>
      <c r="BD62" s="363"/>
      <c r="BE62" s="364"/>
      <c r="BF62" s="365">
        <v>1</v>
      </c>
      <c r="BG62" s="362"/>
      <c r="BH62" s="363"/>
      <c r="BI62" s="364"/>
      <c r="BJ62" s="365">
        <v>1</v>
      </c>
      <c r="BK62" s="362"/>
      <c r="BL62" s="363"/>
      <c r="BM62" s="364"/>
      <c r="BN62" s="365">
        <v>1</v>
      </c>
      <c r="BO62" s="362"/>
      <c r="BP62" s="363"/>
      <c r="BQ62" s="364"/>
      <c r="BR62" s="365">
        <v>1</v>
      </c>
      <c r="BS62" s="362"/>
      <c r="BT62" s="363"/>
      <c r="BU62" s="364"/>
      <c r="BV62" s="365">
        <v>1</v>
      </c>
      <c r="BW62" s="362"/>
      <c r="BX62" s="363"/>
      <c r="BY62" s="364"/>
      <c r="BZ62" s="365">
        <v>1</v>
      </c>
      <c r="CA62" s="362"/>
      <c r="CB62" s="363"/>
      <c r="CC62" s="364"/>
      <c r="CD62" s="365">
        <v>1</v>
      </c>
      <c r="CE62" s="362"/>
      <c r="CF62" s="363"/>
      <c r="CG62" s="364"/>
      <c r="CH62" s="365">
        <v>1</v>
      </c>
      <c r="CI62" s="362"/>
      <c r="CJ62" s="363"/>
      <c r="CK62" s="364"/>
      <c r="CL62" s="365">
        <v>1</v>
      </c>
      <c r="CM62" s="362"/>
      <c r="CN62" s="363"/>
      <c r="CO62" s="364"/>
      <c r="CP62" s="365">
        <v>1</v>
      </c>
      <c r="CQ62" s="362"/>
      <c r="CR62" s="363"/>
      <c r="CS62" s="364"/>
      <c r="CT62" s="365">
        <v>1</v>
      </c>
      <c r="CU62" s="362"/>
      <c r="CV62" s="363"/>
      <c r="CW62" s="364"/>
      <c r="CX62" s="365">
        <v>1</v>
      </c>
      <c r="CY62" s="362"/>
      <c r="CZ62" s="363"/>
      <c r="DA62" s="364"/>
      <c r="DB62" s="365">
        <v>1</v>
      </c>
      <c r="DC62" s="362"/>
      <c r="DD62" s="363"/>
      <c r="DE62" s="364"/>
      <c r="DF62" s="365">
        <v>1</v>
      </c>
      <c r="DG62" s="362"/>
      <c r="DH62" s="363"/>
      <c r="DI62" s="364"/>
      <c r="DJ62" s="365">
        <v>1</v>
      </c>
      <c r="DK62" s="362"/>
      <c r="DL62" s="363"/>
      <c r="DM62" s="364"/>
      <c r="DN62" s="365">
        <v>1</v>
      </c>
      <c r="DO62" s="362"/>
      <c r="DP62" s="363"/>
      <c r="DQ62" s="364"/>
      <c r="DR62" s="365">
        <v>1</v>
      </c>
      <c r="DS62" s="362"/>
      <c r="DT62" s="363"/>
      <c r="DU62" s="364"/>
      <c r="DV62" s="365"/>
      <c r="DW62" s="362"/>
      <c r="DX62" s="363"/>
      <c r="DY62" s="364"/>
      <c r="DZ62" s="413">
        <f t="shared" si="1"/>
        <v>28</v>
      </c>
      <c r="EA62" s="414">
        <f t="shared" si="1"/>
        <v>0</v>
      </c>
      <c r="EB62" s="414">
        <f t="shared" si="1"/>
        <v>0</v>
      </c>
      <c r="EC62" s="415">
        <f t="shared" si="1"/>
        <v>0</v>
      </c>
    </row>
    <row r="63" spans="1:133" ht="47.25" customHeight="1">
      <c r="A63" s="536">
        <v>55</v>
      </c>
      <c r="B63" s="458" t="s">
        <v>1470</v>
      </c>
      <c r="C63" s="455" t="s">
        <v>79</v>
      </c>
      <c r="D63" s="455" t="s">
        <v>2139</v>
      </c>
      <c r="E63" s="545">
        <v>9</v>
      </c>
      <c r="F63" s="365"/>
      <c r="G63" s="362">
        <v>1</v>
      </c>
      <c r="H63" s="363"/>
      <c r="I63" s="364"/>
      <c r="J63" s="365"/>
      <c r="K63" s="362">
        <v>1</v>
      </c>
      <c r="L63" s="363"/>
      <c r="M63" s="364"/>
      <c r="N63" s="365"/>
      <c r="O63" s="362">
        <v>1</v>
      </c>
      <c r="P63" s="363"/>
      <c r="Q63" s="364"/>
      <c r="R63" s="365">
        <v>1</v>
      </c>
      <c r="S63" s="362"/>
      <c r="T63" s="363"/>
      <c r="U63" s="364"/>
      <c r="V63" s="365">
        <v>1</v>
      </c>
      <c r="W63" s="362"/>
      <c r="X63" s="363"/>
      <c r="Y63" s="364"/>
      <c r="Z63" s="365">
        <v>1</v>
      </c>
      <c r="AA63" s="362"/>
      <c r="AB63" s="363"/>
      <c r="AC63" s="364"/>
      <c r="AD63" s="365">
        <v>1</v>
      </c>
      <c r="AE63" s="362"/>
      <c r="AF63" s="363"/>
      <c r="AG63" s="364"/>
      <c r="AH63" s="365">
        <v>1</v>
      </c>
      <c r="AI63" s="362"/>
      <c r="AJ63" s="363"/>
      <c r="AK63" s="364"/>
      <c r="AL63" s="365">
        <v>1</v>
      </c>
      <c r="AM63" s="362"/>
      <c r="AN63" s="363"/>
      <c r="AO63" s="364"/>
      <c r="AP63" s="365">
        <v>1</v>
      </c>
      <c r="AQ63" s="362"/>
      <c r="AR63" s="363"/>
      <c r="AS63" s="364"/>
      <c r="AT63" s="365">
        <v>1</v>
      </c>
      <c r="AU63" s="362"/>
      <c r="AV63" s="363"/>
      <c r="AW63" s="364"/>
      <c r="AX63" s="365">
        <v>1</v>
      </c>
      <c r="AY63" s="362"/>
      <c r="AZ63" s="363"/>
      <c r="BA63" s="364"/>
      <c r="BB63" s="365">
        <v>1</v>
      </c>
      <c r="BC63" s="362"/>
      <c r="BD63" s="363"/>
      <c r="BE63" s="364"/>
      <c r="BF63" s="365">
        <v>1</v>
      </c>
      <c r="BG63" s="362"/>
      <c r="BH63" s="363"/>
      <c r="BI63" s="364"/>
      <c r="BJ63" s="365">
        <v>1</v>
      </c>
      <c r="BK63" s="362"/>
      <c r="BL63" s="363"/>
      <c r="BM63" s="364"/>
      <c r="BN63" s="365">
        <v>1</v>
      </c>
      <c r="BO63" s="362"/>
      <c r="BP63" s="363"/>
      <c r="BQ63" s="364"/>
      <c r="BR63" s="365">
        <v>1</v>
      </c>
      <c r="BS63" s="362"/>
      <c r="BT63" s="363"/>
      <c r="BU63" s="364"/>
      <c r="BV63" s="365">
        <v>1</v>
      </c>
      <c r="BW63" s="362"/>
      <c r="BX63" s="363"/>
      <c r="BY63" s="364"/>
      <c r="BZ63" s="365">
        <v>1</v>
      </c>
      <c r="CA63" s="362"/>
      <c r="CB63" s="363"/>
      <c r="CC63" s="364"/>
      <c r="CD63" s="365">
        <v>1</v>
      </c>
      <c r="CE63" s="362"/>
      <c r="CF63" s="363"/>
      <c r="CG63" s="364"/>
      <c r="CH63" s="365">
        <v>1</v>
      </c>
      <c r="CI63" s="362"/>
      <c r="CJ63" s="363"/>
      <c r="CK63" s="364"/>
      <c r="CL63" s="365">
        <v>1</v>
      </c>
      <c r="CM63" s="362"/>
      <c r="CN63" s="363"/>
      <c r="CO63" s="364"/>
      <c r="CP63" s="365">
        <v>1</v>
      </c>
      <c r="CQ63" s="362"/>
      <c r="CR63" s="363"/>
      <c r="CS63" s="364"/>
      <c r="CT63" s="365">
        <v>1</v>
      </c>
      <c r="CU63" s="362"/>
      <c r="CV63" s="363"/>
      <c r="CW63" s="364"/>
      <c r="CX63" s="365">
        <v>1</v>
      </c>
      <c r="CY63" s="362"/>
      <c r="CZ63" s="363"/>
      <c r="DA63" s="364"/>
      <c r="DB63" s="365">
        <v>1</v>
      </c>
      <c r="DC63" s="362"/>
      <c r="DD63" s="363"/>
      <c r="DE63" s="364"/>
      <c r="DF63" s="365">
        <v>1</v>
      </c>
      <c r="DG63" s="362"/>
      <c r="DH63" s="363"/>
      <c r="DI63" s="364"/>
      <c r="DJ63" s="365">
        <v>1</v>
      </c>
      <c r="DK63" s="362"/>
      <c r="DL63" s="363"/>
      <c r="DM63" s="364"/>
      <c r="DN63" s="365">
        <v>1</v>
      </c>
      <c r="DO63" s="362"/>
      <c r="DP63" s="363"/>
      <c r="DQ63" s="364"/>
      <c r="DR63" s="365">
        <v>1</v>
      </c>
      <c r="DS63" s="362"/>
      <c r="DT63" s="363"/>
      <c r="DU63" s="364"/>
      <c r="DV63" s="365"/>
      <c r="DW63" s="362"/>
      <c r="DX63" s="363"/>
      <c r="DY63" s="364"/>
      <c r="DZ63" s="413">
        <f t="shared" si="1"/>
        <v>27</v>
      </c>
      <c r="EA63" s="414">
        <f t="shared" si="1"/>
        <v>3</v>
      </c>
      <c r="EB63" s="414">
        <f t="shared" si="1"/>
        <v>0</v>
      </c>
      <c r="EC63" s="415">
        <f t="shared" si="1"/>
        <v>0</v>
      </c>
    </row>
    <row r="64" spans="1:133" ht="47.25" customHeight="1">
      <c r="A64" s="538">
        <v>56</v>
      </c>
      <c r="B64" s="544" t="s">
        <v>729</v>
      </c>
      <c r="C64" s="410" t="s">
        <v>288</v>
      </c>
      <c r="D64" s="411" t="s">
        <v>1272</v>
      </c>
      <c r="E64" s="545">
        <v>8</v>
      </c>
      <c r="F64" s="365">
        <v>1</v>
      </c>
      <c r="G64" s="362"/>
      <c r="H64" s="363"/>
      <c r="I64" s="364"/>
      <c r="J64" s="365">
        <v>1</v>
      </c>
      <c r="K64" s="362"/>
      <c r="L64" s="363"/>
      <c r="M64" s="364"/>
      <c r="N64" s="365">
        <v>1</v>
      </c>
      <c r="O64" s="362"/>
      <c r="P64" s="363"/>
      <c r="Q64" s="364"/>
      <c r="R64" s="365">
        <v>1</v>
      </c>
      <c r="S64" s="362"/>
      <c r="T64" s="363"/>
      <c r="U64" s="364"/>
      <c r="V64" s="365">
        <v>1</v>
      </c>
      <c r="W64" s="362"/>
      <c r="X64" s="363"/>
      <c r="Y64" s="364"/>
      <c r="Z64" s="365">
        <v>1</v>
      </c>
      <c r="AA64" s="362"/>
      <c r="AB64" s="363"/>
      <c r="AC64" s="364"/>
      <c r="AD64" s="365">
        <v>1</v>
      </c>
      <c r="AE64" s="362"/>
      <c r="AF64" s="363"/>
      <c r="AG64" s="364"/>
      <c r="AH64" s="365">
        <v>1</v>
      </c>
      <c r="AI64" s="362"/>
      <c r="AJ64" s="363"/>
      <c r="AK64" s="364"/>
      <c r="AL64" s="365">
        <v>1</v>
      </c>
      <c r="AM64" s="362"/>
      <c r="AN64" s="363"/>
      <c r="AO64" s="364"/>
      <c r="AP64" s="365">
        <v>1</v>
      </c>
      <c r="AQ64" s="362"/>
      <c r="AR64" s="363"/>
      <c r="AS64" s="364"/>
      <c r="AT64" s="365">
        <v>1</v>
      </c>
      <c r="AU64" s="362"/>
      <c r="AV64" s="363"/>
      <c r="AW64" s="364"/>
      <c r="AX64" s="365">
        <v>1</v>
      </c>
      <c r="AY64" s="362"/>
      <c r="AZ64" s="363"/>
      <c r="BA64" s="364"/>
      <c r="BB64" s="365">
        <v>1</v>
      </c>
      <c r="BC64" s="362"/>
      <c r="BD64" s="363"/>
      <c r="BE64" s="364"/>
      <c r="BF64" s="365">
        <v>1</v>
      </c>
      <c r="BG64" s="362"/>
      <c r="BH64" s="363"/>
      <c r="BI64" s="364"/>
      <c r="BJ64" s="365">
        <v>1</v>
      </c>
      <c r="BK64" s="362"/>
      <c r="BL64" s="363"/>
      <c r="BM64" s="364"/>
      <c r="BN64" s="365">
        <v>1</v>
      </c>
      <c r="BO64" s="362"/>
      <c r="BP64" s="363"/>
      <c r="BQ64" s="364"/>
      <c r="BR64" s="365">
        <v>1</v>
      </c>
      <c r="BS64" s="362"/>
      <c r="BT64" s="363"/>
      <c r="BU64" s="364"/>
      <c r="BV64" s="365">
        <v>1</v>
      </c>
      <c r="BW64" s="362"/>
      <c r="BX64" s="363"/>
      <c r="BY64" s="364"/>
      <c r="BZ64" s="365">
        <v>1</v>
      </c>
      <c r="CA64" s="362"/>
      <c r="CB64" s="363"/>
      <c r="CC64" s="364"/>
      <c r="CD64" s="365">
        <v>1</v>
      </c>
      <c r="CE64" s="362"/>
      <c r="CF64" s="363"/>
      <c r="CG64" s="364"/>
      <c r="CH64" s="365">
        <v>1</v>
      </c>
      <c r="CI64" s="362"/>
      <c r="CJ64" s="363"/>
      <c r="CK64" s="364"/>
      <c r="CL64" s="365">
        <v>1</v>
      </c>
      <c r="CM64" s="362"/>
      <c r="CN64" s="363"/>
      <c r="CO64" s="364"/>
      <c r="CP64" s="365">
        <v>1</v>
      </c>
      <c r="CQ64" s="362"/>
      <c r="CR64" s="363"/>
      <c r="CS64" s="364"/>
      <c r="CT64" s="365">
        <v>1</v>
      </c>
      <c r="CU64" s="362"/>
      <c r="CV64" s="363"/>
      <c r="CW64" s="364"/>
      <c r="CX64" s="365">
        <v>1</v>
      </c>
      <c r="CY64" s="362"/>
      <c r="CZ64" s="363"/>
      <c r="DA64" s="364"/>
      <c r="DB64" s="365">
        <v>1</v>
      </c>
      <c r="DC64" s="362"/>
      <c r="DD64" s="363"/>
      <c r="DE64" s="364"/>
      <c r="DF64" s="365">
        <v>1</v>
      </c>
      <c r="DG64" s="362"/>
      <c r="DH64" s="363"/>
      <c r="DI64" s="364"/>
      <c r="DJ64" s="365">
        <v>1</v>
      </c>
      <c r="DK64" s="362"/>
      <c r="DL64" s="363"/>
      <c r="DM64" s="364"/>
      <c r="DN64" s="365">
        <v>1</v>
      </c>
      <c r="DO64" s="362"/>
      <c r="DP64" s="363"/>
      <c r="DQ64" s="364"/>
      <c r="DR64" s="365">
        <v>1</v>
      </c>
      <c r="DS64" s="362"/>
      <c r="DT64" s="363"/>
      <c r="DU64" s="364"/>
      <c r="DV64" s="365"/>
      <c r="DW64" s="362"/>
      <c r="DX64" s="363"/>
      <c r="DY64" s="364"/>
      <c r="DZ64" s="413">
        <f t="shared" si="1"/>
        <v>30</v>
      </c>
      <c r="EA64" s="414">
        <f t="shared" si="1"/>
        <v>0</v>
      </c>
      <c r="EB64" s="414">
        <f t="shared" si="1"/>
        <v>0</v>
      </c>
      <c r="EC64" s="415">
        <f t="shared" si="1"/>
        <v>0</v>
      </c>
    </row>
    <row r="65" spans="1:133" ht="47.25" customHeight="1">
      <c r="A65" s="536">
        <v>57</v>
      </c>
      <c r="B65" s="544" t="s">
        <v>713</v>
      </c>
      <c r="C65" s="410" t="s">
        <v>714</v>
      </c>
      <c r="D65" s="411" t="s">
        <v>1273</v>
      </c>
      <c r="E65" s="545">
        <v>8</v>
      </c>
      <c r="F65" s="365"/>
      <c r="G65" s="362">
        <v>1</v>
      </c>
      <c r="H65" s="363"/>
      <c r="I65" s="364"/>
      <c r="J65" s="365"/>
      <c r="K65" s="362">
        <v>1</v>
      </c>
      <c r="L65" s="363"/>
      <c r="M65" s="364"/>
      <c r="N65" s="365"/>
      <c r="O65" s="362">
        <v>1</v>
      </c>
      <c r="P65" s="363"/>
      <c r="Q65" s="364"/>
      <c r="R65" s="365">
        <v>1</v>
      </c>
      <c r="S65" s="362"/>
      <c r="T65" s="363"/>
      <c r="U65" s="364"/>
      <c r="V65" s="365"/>
      <c r="W65" s="362"/>
      <c r="X65" s="363"/>
      <c r="Y65" s="364"/>
      <c r="Z65" s="365"/>
      <c r="AA65" s="362"/>
      <c r="AB65" s="363"/>
      <c r="AC65" s="364"/>
      <c r="AD65" s="365">
        <v>1</v>
      </c>
      <c r="AE65" s="362"/>
      <c r="AF65" s="363"/>
      <c r="AG65" s="364"/>
      <c r="AH65" s="365">
        <v>1</v>
      </c>
      <c r="AI65" s="362"/>
      <c r="AJ65" s="363"/>
      <c r="AK65" s="364"/>
      <c r="AL65" s="365">
        <v>1</v>
      </c>
      <c r="AM65" s="362"/>
      <c r="AN65" s="363"/>
      <c r="AO65" s="364"/>
      <c r="AP65" s="365">
        <v>1</v>
      </c>
      <c r="AQ65" s="362"/>
      <c r="AR65" s="363"/>
      <c r="AS65" s="364"/>
      <c r="AT65" s="365">
        <v>1</v>
      </c>
      <c r="AU65" s="362"/>
      <c r="AV65" s="363"/>
      <c r="AW65" s="364"/>
      <c r="AX65" s="365">
        <v>1</v>
      </c>
      <c r="AY65" s="362"/>
      <c r="AZ65" s="363"/>
      <c r="BA65" s="364"/>
      <c r="BB65" s="365">
        <v>1</v>
      </c>
      <c r="BC65" s="362"/>
      <c r="BD65" s="363"/>
      <c r="BE65" s="364"/>
      <c r="BF65" s="365">
        <v>1</v>
      </c>
      <c r="BG65" s="362"/>
      <c r="BH65" s="363"/>
      <c r="BI65" s="364"/>
      <c r="BJ65" s="365">
        <v>1</v>
      </c>
      <c r="BK65" s="362"/>
      <c r="BL65" s="363"/>
      <c r="BM65" s="364"/>
      <c r="BN65" s="365">
        <v>1</v>
      </c>
      <c r="BO65" s="362"/>
      <c r="BP65" s="363"/>
      <c r="BQ65" s="364"/>
      <c r="BR65" s="365">
        <v>1</v>
      </c>
      <c r="BS65" s="362"/>
      <c r="BT65" s="363"/>
      <c r="BU65" s="364"/>
      <c r="BV65" s="365">
        <v>1</v>
      </c>
      <c r="BW65" s="362"/>
      <c r="BX65" s="363"/>
      <c r="BY65" s="364"/>
      <c r="BZ65" s="365">
        <v>1</v>
      </c>
      <c r="CA65" s="362"/>
      <c r="CB65" s="363"/>
      <c r="CC65" s="364"/>
      <c r="CD65" s="365">
        <v>1</v>
      </c>
      <c r="CE65" s="362"/>
      <c r="CF65" s="363"/>
      <c r="CG65" s="364"/>
      <c r="CH65" s="365">
        <v>1</v>
      </c>
      <c r="CI65" s="362"/>
      <c r="CJ65" s="363"/>
      <c r="CK65" s="364"/>
      <c r="CL65" s="365">
        <v>1</v>
      </c>
      <c r="CM65" s="362"/>
      <c r="CN65" s="363"/>
      <c r="CO65" s="364"/>
      <c r="CP65" s="365">
        <v>1</v>
      </c>
      <c r="CQ65" s="362"/>
      <c r="CR65" s="363"/>
      <c r="CS65" s="364"/>
      <c r="CT65" s="365">
        <v>1</v>
      </c>
      <c r="CU65" s="362"/>
      <c r="CV65" s="363"/>
      <c r="CW65" s="364"/>
      <c r="CX65" s="365">
        <v>1</v>
      </c>
      <c r="CY65" s="362"/>
      <c r="CZ65" s="363"/>
      <c r="DA65" s="364"/>
      <c r="DB65" s="365">
        <v>1</v>
      </c>
      <c r="DC65" s="362"/>
      <c r="DD65" s="363"/>
      <c r="DE65" s="364"/>
      <c r="DF65" s="365">
        <v>1</v>
      </c>
      <c r="DG65" s="362"/>
      <c r="DH65" s="363"/>
      <c r="DI65" s="364"/>
      <c r="DJ65" s="365">
        <v>1</v>
      </c>
      <c r="DK65" s="362"/>
      <c r="DL65" s="363"/>
      <c r="DM65" s="364"/>
      <c r="DN65" s="365">
        <v>1</v>
      </c>
      <c r="DO65" s="362"/>
      <c r="DP65" s="363"/>
      <c r="DQ65" s="364"/>
      <c r="DR65" s="365">
        <v>1</v>
      </c>
      <c r="DS65" s="362"/>
      <c r="DT65" s="363"/>
      <c r="DU65" s="364"/>
      <c r="DV65" s="365"/>
      <c r="DW65" s="362"/>
      <c r="DX65" s="363"/>
      <c r="DY65" s="364"/>
      <c r="DZ65" s="413">
        <f t="shared" si="1"/>
        <v>25</v>
      </c>
      <c r="EA65" s="414">
        <f t="shared" si="1"/>
        <v>3</v>
      </c>
      <c r="EB65" s="414">
        <f t="shared" si="1"/>
        <v>0</v>
      </c>
      <c r="EC65" s="415">
        <f t="shared" si="1"/>
        <v>0</v>
      </c>
    </row>
    <row r="66" spans="1:133" ht="47.25" customHeight="1">
      <c r="A66" s="538">
        <v>58</v>
      </c>
      <c r="B66" s="544" t="s">
        <v>1213</v>
      </c>
      <c r="C66" s="410" t="s">
        <v>1215</v>
      </c>
      <c r="D66" s="411" t="s">
        <v>1214</v>
      </c>
      <c r="E66" s="545">
        <v>8</v>
      </c>
      <c r="F66" s="365">
        <v>1</v>
      </c>
      <c r="G66" s="362"/>
      <c r="H66" s="363"/>
      <c r="I66" s="364"/>
      <c r="J66" s="365">
        <v>1</v>
      </c>
      <c r="K66" s="362"/>
      <c r="L66" s="363"/>
      <c r="M66" s="364"/>
      <c r="N66" s="365">
        <v>1</v>
      </c>
      <c r="O66" s="362"/>
      <c r="P66" s="363"/>
      <c r="Q66" s="364"/>
      <c r="R66" s="365">
        <v>1</v>
      </c>
      <c r="S66" s="362"/>
      <c r="T66" s="363"/>
      <c r="U66" s="364"/>
      <c r="V66" s="365"/>
      <c r="W66" s="362"/>
      <c r="X66" s="363"/>
      <c r="Y66" s="364"/>
      <c r="Z66" s="365"/>
      <c r="AA66" s="362"/>
      <c r="AB66" s="363"/>
      <c r="AC66" s="364"/>
      <c r="AD66" s="365">
        <v>1</v>
      </c>
      <c r="AE66" s="362"/>
      <c r="AF66" s="363"/>
      <c r="AG66" s="364"/>
      <c r="AH66" s="365">
        <v>1</v>
      </c>
      <c r="AI66" s="362"/>
      <c r="AJ66" s="363"/>
      <c r="AK66" s="364"/>
      <c r="AL66" s="365">
        <v>1</v>
      </c>
      <c r="AM66" s="362"/>
      <c r="AN66" s="363"/>
      <c r="AO66" s="364"/>
      <c r="AP66" s="365">
        <v>1</v>
      </c>
      <c r="AQ66" s="362"/>
      <c r="AR66" s="363"/>
      <c r="AS66" s="364"/>
      <c r="AT66" s="365">
        <v>1</v>
      </c>
      <c r="AU66" s="362"/>
      <c r="AV66" s="363"/>
      <c r="AW66" s="364"/>
      <c r="AX66" s="365">
        <v>1</v>
      </c>
      <c r="AY66" s="362"/>
      <c r="AZ66" s="363"/>
      <c r="BA66" s="364"/>
      <c r="BB66" s="365">
        <v>1</v>
      </c>
      <c r="BC66" s="362"/>
      <c r="BD66" s="363"/>
      <c r="BE66" s="364"/>
      <c r="BF66" s="365">
        <v>1</v>
      </c>
      <c r="BG66" s="362"/>
      <c r="BH66" s="363"/>
      <c r="BI66" s="364"/>
      <c r="BJ66" s="365">
        <v>1</v>
      </c>
      <c r="BK66" s="362"/>
      <c r="BL66" s="363"/>
      <c r="BM66" s="364"/>
      <c r="BN66" s="365">
        <v>1</v>
      </c>
      <c r="BO66" s="362"/>
      <c r="BP66" s="363"/>
      <c r="BQ66" s="364"/>
      <c r="BR66" s="365">
        <v>1</v>
      </c>
      <c r="BS66" s="362"/>
      <c r="BT66" s="363"/>
      <c r="BU66" s="364"/>
      <c r="BV66" s="365">
        <v>1</v>
      </c>
      <c r="BW66" s="362"/>
      <c r="BX66" s="363"/>
      <c r="BY66" s="364"/>
      <c r="BZ66" s="365">
        <v>1</v>
      </c>
      <c r="CA66" s="362"/>
      <c r="CB66" s="363"/>
      <c r="CC66" s="364"/>
      <c r="CD66" s="365">
        <v>1</v>
      </c>
      <c r="CE66" s="362"/>
      <c r="CF66" s="363"/>
      <c r="CG66" s="364"/>
      <c r="CH66" s="365">
        <v>1</v>
      </c>
      <c r="CI66" s="362"/>
      <c r="CJ66" s="363"/>
      <c r="CK66" s="364"/>
      <c r="CL66" s="365">
        <v>1</v>
      </c>
      <c r="CM66" s="362"/>
      <c r="CN66" s="363"/>
      <c r="CO66" s="364"/>
      <c r="CP66" s="365">
        <v>1</v>
      </c>
      <c r="CQ66" s="362"/>
      <c r="CR66" s="363"/>
      <c r="CS66" s="364"/>
      <c r="CT66" s="365">
        <v>1</v>
      </c>
      <c r="CU66" s="362"/>
      <c r="CV66" s="363"/>
      <c r="CW66" s="364"/>
      <c r="CX66" s="365">
        <v>1</v>
      </c>
      <c r="CY66" s="362"/>
      <c r="CZ66" s="363"/>
      <c r="DA66" s="364"/>
      <c r="DB66" s="365">
        <v>1</v>
      </c>
      <c r="DC66" s="362"/>
      <c r="DD66" s="363"/>
      <c r="DE66" s="364"/>
      <c r="DF66" s="365">
        <v>1</v>
      </c>
      <c r="DG66" s="362"/>
      <c r="DH66" s="363"/>
      <c r="DI66" s="364"/>
      <c r="DJ66" s="365">
        <v>1</v>
      </c>
      <c r="DK66" s="362"/>
      <c r="DL66" s="363"/>
      <c r="DM66" s="364"/>
      <c r="DN66" s="365">
        <v>1</v>
      </c>
      <c r="DO66" s="362"/>
      <c r="DP66" s="363"/>
      <c r="DQ66" s="364"/>
      <c r="DR66" s="365">
        <v>1</v>
      </c>
      <c r="DS66" s="362"/>
      <c r="DT66" s="363"/>
      <c r="DU66" s="364"/>
      <c r="DV66" s="365"/>
      <c r="DW66" s="362"/>
      <c r="DX66" s="363"/>
      <c r="DY66" s="364"/>
      <c r="DZ66" s="413">
        <f t="shared" si="1"/>
        <v>28</v>
      </c>
      <c r="EA66" s="414">
        <f t="shared" si="1"/>
        <v>0</v>
      </c>
      <c r="EB66" s="414">
        <f t="shared" si="1"/>
        <v>0</v>
      </c>
      <c r="EC66" s="415">
        <f t="shared" si="1"/>
        <v>0</v>
      </c>
    </row>
    <row r="67" spans="1:133" ht="47.25" customHeight="1">
      <c r="A67" s="536">
        <v>59</v>
      </c>
      <c r="B67" s="544" t="s">
        <v>723</v>
      </c>
      <c r="C67" s="410" t="s">
        <v>724</v>
      </c>
      <c r="D67" s="411" t="s">
        <v>1258</v>
      </c>
      <c r="E67" s="545">
        <v>8</v>
      </c>
      <c r="F67" s="365">
        <v>1</v>
      </c>
      <c r="G67" s="362"/>
      <c r="H67" s="363"/>
      <c r="I67" s="364"/>
      <c r="J67" s="365">
        <v>1</v>
      </c>
      <c r="K67" s="362"/>
      <c r="L67" s="363"/>
      <c r="M67" s="364"/>
      <c r="N67" s="365">
        <v>1</v>
      </c>
      <c r="O67" s="362"/>
      <c r="P67" s="363"/>
      <c r="Q67" s="364"/>
      <c r="R67" s="365">
        <v>1</v>
      </c>
      <c r="S67" s="362"/>
      <c r="T67" s="363"/>
      <c r="U67" s="364"/>
      <c r="V67" s="365">
        <v>1</v>
      </c>
      <c r="W67" s="362"/>
      <c r="X67" s="363"/>
      <c r="Y67" s="364"/>
      <c r="Z67" s="365">
        <v>1</v>
      </c>
      <c r="AA67" s="362"/>
      <c r="AB67" s="363"/>
      <c r="AC67" s="364"/>
      <c r="AD67" s="365">
        <v>1</v>
      </c>
      <c r="AE67" s="362"/>
      <c r="AF67" s="363"/>
      <c r="AG67" s="364"/>
      <c r="AH67" s="365">
        <v>1</v>
      </c>
      <c r="AI67" s="362"/>
      <c r="AJ67" s="363"/>
      <c r="AK67" s="364"/>
      <c r="AL67" s="365">
        <v>1</v>
      </c>
      <c r="AM67" s="362"/>
      <c r="AN67" s="363"/>
      <c r="AO67" s="364"/>
      <c r="AP67" s="365">
        <v>1</v>
      </c>
      <c r="AQ67" s="362"/>
      <c r="AR67" s="363"/>
      <c r="AS67" s="364"/>
      <c r="AT67" s="365">
        <v>1</v>
      </c>
      <c r="AU67" s="362"/>
      <c r="AV67" s="363"/>
      <c r="AW67" s="364"/>
      <c r="AX67" s="365">
        <v>1</v>
      </c>
      <c r="AY67" s="362"/>
      <c r="AZ67" s="363"/>
      <c r="BA67" s="364"/>
      <c r="BB67" s="365">
        <v>1</v>
      </c>
      <c r="BC67" s="362"/>
      <c r="BD67" s="363"/>
      <c r="BE67" s="364"/>
      <c r="BF67" s="365">
        <v>1</v>
      </c>
      <c r="BG67" s="362"/>
      <c r="BH67" s="363"/>
      <c r="BI67" s="364"/>
      <c r="BJ67" s="365">
        <v>1</v>
      </c>
      <c r="BK67" s="362"/>
      <c r="BL67" s="363"/>
      <c r="BM67" s="364"/>
      <c r="BN67" s="365">
        <v>1</v>
      </c>
      <c r="BO67" s="362"/>
      <c r="BP67" s="363"/>
      <c r="BQ67" s="364"/>
      <c r="BR67" s="365">
        <v>1</v>
      </c>
      <c r="BS67" s="362"/>
      <c r="BT67" s="363"/>
      <c r="BU67" s="364"/>
      <c r="BV67" s="365">
        <v>1</v>
      </c>
      <c r="BW67" s="362"/>
      <c r="BX67" s="363"/>
      <c r="BY67" s="364"/>
      <c r="BZ67" s="365">
        <v>1</v>
      </c>
      <c r="CA67" s="362"/>
      <c r="CB67" s="363"/>
      <c r="CC67" s="364"/>
      <c r="CD67" s="365">
        <v>1</v>
      </c>
      <c r="CE67" s="362"/>
      <c r="CF67" s="363"/>
      <c r="CG67" s="364"/>
      <c r="CH67" s="365">
        <v>1</v>
      </c>
      <c r="CI67" s="362"/>
      <c r="CJ67" s="363"/>
      <c r="CK67" s="364"/>
      <c r="CL67" s="365">
        <v>1</v>
      </c>
      <c r="CM67" s="362"/>
      <c r="CN67" s="363"/>
      <c r="CO67" s="364"/>
      <c r="CP67" s="365">
        <v>1</v>
      </c>
      <c r="CQ67" s="362"/>
      <c r="CR67" s="363"/>
      <c r="CS67" s="364"/>
      <c r="CT67" s="365">
        <v>1</v>
      </c>
      <c r="CU67" s="362"/>
      <c r="CV67" s="363"/>
      <c r="CW67" s="364"/>
      <c r="CX67" s="365">
        <v>1</v>
      </c>
      <c r="CY67" s="362"/>
      <c r="CZ67" s="363"/>
      <c r="DA67" s="364"/>
      <c r="DB67" s="365">
        <v>1</v>
      </c>
      <c r="DC67" s="362"/>
      <c r="DD67" s="363"/>
      <c r="DE67" s="364"/>
      <c r="DF67" s="365">
        <v>1</v>
      </c>
      <c r="DG67" s="362"/>
      <c r="DH67" s="363"/>
      <c r="DI67" s="364"/>
      <c r="DJ67" s="365">
        <v>1</v>
      </c>
      <c r="DK67" s="362"/>
      <c r="DL67" s="363"/>
      <c r="DM67" s="364"/>
      <c r="DN67" s="365">
        <v>1</v>
      </c>
      <c r="DO67" s="362"/>
      <c r="DP67" s="363"/>
      <c r="DQ67" s="364"/>
      <c r="DR67" s="365">
        <v>1</v>
      </c>
      <c r="DS67" s="362"/>
      <c r="DT67" s="363"/>
      <c r="DU67" s="364"/>
      <c r="DV67" s="365"/>
      <c r="DW67" s="362"/>
      <c r="DX67" s="363"/>
      <c r="DY67" s="364"/>
      <c r="DZ67" s="413">
        <f t="shared" si="1"/>
        <v>30</v>
      </c>
      <c r="EA67" s="414">
        <f t="shared" si="1"/>
        <v>0</v>
      </c>
      <c r="EB67" s="414">
        <f t="shared" si="1"/>
        <v>0</v>
      </c>
      <c r="EC67" s="415">
        <f t="shared" si="1"/>
        <v>0</v>
      </c>
    </row>
    <row r="68" spans="1:133" ht="47.25" customHeight="1">
      <c r="A68" s="538">
        <v>60</v>
      </c>
      <c r="B68" s="544" t="s">
        <v>793</v>
      </c>
      <c r="C68" s="410" t="s">
        <v>794</v>
      </c>
      <c r="D68" s="411" t="s">
        <v>1274</v>
      </c>
      <c r="E68" s="545">
        <v>7</v>
      </c>
      <c r="F68" s="365">
        <v>1</v>
      </c>
      <c r="G68" s="362"/>
      <c r="H68" s="363"/>
      <c r="I68" s="364"/>
      <c r="J68" s="365">
        <v>1</v>
      </c>
      <c r="K68" s="362"/>
      <c r="L68" s="363"/>
      <c r="M68" s="364"/>
      <c r="N68" s="365">
        <v>1</v>
      </c>
      <c r="O68" s="362"/>
      <c r="P68" s="363"/>
      <c r="Q68" s="364"/>
      <c r="R68" s="365">
        <v>1</v>
      </c>
      <c r="S68" s="362"/>
      <c r="T68" s="363"/>
      <c r="U68" s="364"/>
      <c r="V68" s="365">
        <v>1</v>
      </c>
      <c r="W68" s="362"/>
      <c r="X68" s="363"/>
      <c r="Y68" s="364"/>
      <c r="Z68" s="365">
        <v>1</v>
      </c>
      <c r="AA68" s="362"/>
      <c r="AB68" s="363"/>
      <c r="AC68" s="364"/>
      <c r="AD68" s="365">
        <v>1</v>
      </c>
      <c r="AE68" s="362"/>
      <c r="AF68" s="363"/>
      <c r="AG68" s="364"/>
      <c r="AH68" s="365">
        <v>1</v>
      </c>
      <c r="AI68" s="362"/>
      <c r="AJ68" s="363"/>
      <c r="AK68" s="364"/>
      <c r="AL68" s="365">
        <v>1</v>
      </c>
      <c r="AM68" s="362"/>
      <c r="AN68" s="363"/>
      <c r="AO68" s="364"/>
      <c r="AP68" s="365">
        <v>1</v>
      </c>
      <c r="AQ68" s="362"/>
      <c r="AR68" s="363"/>
      <c r="AS68" s="364"/>
      <c r="AT68" s="365">
        <v>1</v>
      </c>
      <c r="AU68" s="362"/>
      <c r="AV68" s="363"/>
      <c r="AW68" s="364"/>
      <c r="AX68" s="365">
        <v>1</v>
      </c>
      <c r="AY68" s="362"/>
      <c r="AZ68" s="363"/>
      <c r="BA68" s="364"/>
      <c r="BB68" s="365">
        <v>1</v>
      </c>
      <c r="BC68" s="362"/>
      <c r="BD68" s="363"/>
      <c r="BE68" s="364"/>
      <c r="BF68" s="365">
        <v>1</v>
      </c>
      <c r="BG68" s="362"/>
      <c r="BH68" s="363"/>
      <c r="BI68" s="364"/>
      <c r="BJ68" s="365">
        <v>1</v>
      </c>
      <c r="BK68" s="362"/>
      <c r="BL68" s="363"/>
      <c r="BM68" s="364"/>
      <c r="BN68" s="365">
        <v>1</v>
      </c>
      <c r="BO68" s="362"/>
      <c r="BP68" s="363"/>
      <c r="BQ68" s="364"/>
      <c r="BR68" s="365">
        <v>1</v>
      </c>
      <c r="BS68" s="362"/>
      <c r="BT68" s="363"/>
      <c r="BU68" s="364"/>
      <c r="BV68" s="365">
        <v>1</v>
      </c>
      <c r="BW68" s="362"/>
      <c r="BX68" s="363"/>
      <c r="BY68" s="364"/>
      <c r="BZ68" s="365">
        <v>1</v>
      </c>
      <c r="CA68" s="362"/>
      <c r="CB68" s="363"/>
      <c r="CC68" s="364"/>
      <c r="CD68" s="365">
        <v>1</v>
      </c>
      <c r="CE68" s="362"/>
      <c r="CF68" s="363"/>
      <c r="CG68" s="364"/>
      <c r="CH68" s="365">
        <v>1</v>
      </c>
      <c r="CI68" s="362"/>
      <c r="CJ68" s="363"/>
      <c r="CK68" s="364"/>
      <c r="CL68" s="365">
        <v>1</v>
      </c>
      <c r="CM68" s="362"/>
      <c r="CN68" s="363"/>
      <c r="CO68" s="364"/>
      <c r="CP68" s="365">
        <v>1</v>
      </c>
      <c r="CQ68" s="362"/>
      <c r="CR68" s="363"/>
      <c r="CS68" s="364"/>
      <c r="CT68" s="365">
        <v>1</v>
      </c>
      <c r="CU68" s="362"/>
      <c r="CV68" s="363"/>
      <c r="CW68" s="364"/>
      <c r="CX68" s="365">
        <v>1</v>
      </c>
      <c r="CY68" s="362"/>
      <c r="CZ68" s="363"/>
      <c r="DA68" s="364"/>
      <c r="DB68" s="365">
        <v>1</v>
      </c>
      <c r="DC68" s="362"/>
      <c r="DD68" s="363"/>
      <c r="DE68" s="364"/>
      <c r="DF68" s="365">
        <v>1</v>
      </c>
      <c r="DG68" s="362"/>
      <c r="DH68" s="363"/>
      <c r="DI68" s="364"/>
      <c r="DJ68" s="365">
        <v>1</v>
      </c>
      <c r="DK68" s="362"/>
      <c r="DL68" s="363"/>
      <c r="DM68" s="364"/>
      <c r="DN68" s="365">
        <v>1</v>
      </c>
      <c r="DO68" s="362"/>
      <c r="DP68" s="363"/>
      <c r="DQ68" s="364"/>
      <c r="DR68" s="365">
        <v>1</v>
      </c>
      <c r="DS68" s="362"/>
      <c r="DT68" s="363"/>
      <c r="DU68" s="364"/>
      <c r="DV68" s="365"/>
      <c r="DW68" s="362"/>
      <c r="DX68" s="363"/>
      <c r="DY68" s="364"/>
      <c r="DZ68" s="413">
        <f t="shared" si="1"/>
        <v>30</v>
      </c>
      <c r="EA68" s="414">
        <f t="shared" si="1"/>
        <v>0</v>
      </c>
      <c r="EB68" s="414">
        <f t="shared" si="1"/>
        <v>0</v>
      </c>
      <c r="EC68" s="415">
        <f t="shared" si="1"/>
        <v>0</v>
      </c>
    </row>
    <row r="69" spans="1:133" ht="47.25" customHeight="1">
      <c r="A69" s="536">
        <v>61</v>
      </c>
      <c r="B69" s="544" t="s">
        <v>732</v>
      </c>
      <c r="C69" s="410" t="s">
        <v>289</v>
      </c>
      <c r="D69" s="411" t="s">
        <v>1275</v>
      </c>
      <c r="E69" s="545">
        <v>6</v>
      </c>
      <c r="F69" s="365">
        <v>1</v>
      </c>
      <c r="G69" s="362"/>
      <c r="H69" s="363"/>
      <c r="I69" s="364"/>
      <c r="J69" s="365">
        <v>1</v>
      </c>
      <c r="K69" s="362"/>
      <c r="L69" s="363"/>
      <c r="M69" s="364"/>
      <c r="N69" s="365">
        <v>1</v>
      </c>
      <c r="O69" s="362"/>
      <c r="P69" s="363"/>
      <c r="Q69" s="364"/>
      <c r="R69" s="365">
        <v>1</v>
      </c>
      <c r="S69" s="362"/>
      <c r="T69" s="363"/>
      <c r="U69" s="364"/>
      <c r="V69" s="365">
        <v>1</v>
      </c>
      <c r="W69" s="362"/>
      <c r="X69" s="363"/>
      <c r="Y69" s="364"/>
      <c r="Z69" s="365">
        <v>1</v>
      </c>
      <c r="AA69" s="362"/>
      <c r="AB69" s="363"/>
      <c r="AC69" s="364"/>
      <c r="AD69" s="365">
        <v>1</v>
      </c>
      <c r="AE69" s="362"/>
      <c r="AF69" s="363"/>
      <c r="AG69" s="364"/>
      <c r="AH69" s="365">
        <v>1</v>
      </c>
      <c r="AI69" s="362"/>
      <c r="AJ69" s="363"/>
      <c r="AK69" s="364"/>
      <c r="AL69" s="365">
        <v>1</v>
      </c>
      <c r="AM69" s="362"/>
      <c r="AN69" s="363"/>
      <c r="AO69" s="364"/>
      <c r="AP69" s="365">
        <v>1</v>
      </c>
      <c r="AQ69" s="362"/>
      <c r="AR69" s="363"/>
      <c r="AS69" s="364"/>
      <c r="AT69" s="365">
        <v>1</v>
      </c>
      <c r="AU69" s="362"/>
      <c r="AV69" s="363"/>
      <c r="AW69" s="364"/>
      <c r="AX69" s="365">
        <v>1</v>
      </c>
      <c r="AY69" s="362"/>
      <c r="AZ69" s="363"/>
      <c r="BA69" s="364"/>
      <c r="BB69" s="365">
        <v>1</v>
      </c>
      <c r="BC69" s="362"/>
      <c r="BD69" s="363"/>
      <c r="BE69" s="364"/>
      <c r="BF69" s="365">
        <v>1</v>
      </c>
      <c r="BG69" s="362"/>
      <c r="BH69" s="363"/>
      <c r="BI69" s="364"/>
      <c r="BJ69" s="365">
        <v>1</v>
      </c>
      <c r="BK69" s="362"/>
      <c r="BL69" s="363"/>
      <c r="BM69" s="364"/>
      <c r="BN69" s="365">
        <v>1</v>
      </c>
      <c r="BO69" s="362"/>
      <c r="BP69" s="363"/>
      <c r="BQ69" s="364"/>
      <c r="BR69" s="365">
        <v>1</v>
      </c>
      <c r="BS69" s="362"/>
      <c r="BT69" s="363"/>
      <c r="BU69" s="364"/>
      <c r="BV69" s="365">
        <v>1</v>
      </c>
      <c r="BW69" s="362"/>
      <c r="BX69" s="363"/>
      <c r="BY69" s="364"/>
      <c r="BZ69" s="365">
        <v>1</v>
      </c>
      <c r="CA69" s="362"/>
      <c r="CB69" s="363"/>
      <c r="CC69" s="364"/>
      <c r="CD69" s="365">
        <v>1</v>
      </c>
      <c r="CE69" s="362"/>
      <c r="CF69" s="363"/>
      <c r="CG69" s="364"/>
      <c r="CH69" s="365">
        <v>1</v>
      </c>
      <c r="CI69" s="362"/>
      <c r="CJ69" s="363"/>
      <c r="CK69" s="364"/>
      <c r="CL69" s="365">
        <v>1</v>
      </c>
      <c r="CM69" s="362"/>
      <c r="CN69" s="363"/>
      <c r="CO69" s="364"/>
      <c r="CP69" s="365">
        <v>1</v>
      </c>
      <c r="CQ69" s="362"/>
      <c r="CR69" s="363"/>
      <c r="CS69" s="364"/>
      <c r="CT69" s="365">
        <v>1</v>
      </c>
      <c r="CU69" s="362"/>
      <c r="CV69" s="363"/>
      <c r="CW69" s="364"/>
      <c r="CX69" s="365">
        <v>1</v>
      </c>
      <c r="CY69" s="362"/>
      <c r="CZ69" s="363"/>
      <c r="DA69" s="364"/>
      <c r="DB69" s="365">
        <v>1</v>
      </c>
      <c r="DC69" s="362"/>
      <c r="DD69" s="363"/>
      <c r="DE69" s="364"/>
      <c r="DF69" s="365">
        <v>1</v>
      </c>
      <c r="DG69" s="362"/>
      <c r="DH69" s="363"/>
      <c r="DI69" s="364"/>
      <c r="DJ69" s="365">
        <v>1</v>
      </c>
      <c r="DK69" s="362"/>
      <c r="DL69" s="363"/>
      <c r="DM69" s="364"/>
      <c r="DN69" s="365">
        <v>1</v>
      </c>
      <c r="DO69" s="362"/>
      <c r="DP69" s="363"/>
      <c r="DQ69" s="364"/>
      <c r="DR69" s="365">
        <v>1</v>
      </c>
      <c r="DS69" s="362"/>
      <c r="DT69" s="363"/>
      <c r="DU69" s="364"/>
      <c r="DV69" s="365"/>
      <c r="DW69" s="362"/>
      <c r="DX69" s="363"/>
      <c r="DY69" s="364"/>
      <c r="DZ69" s="413">
        <f t="shared" si="1"/>
        <v>30</v>
      </c>
      <c r="EA69" s="414">
        <f t="shared" si="1"/>
        <v>0</v>
      </c>
      <c r="EB69" s="414">
        <f t="shared" si="1"/>
        <v>0</v>
      </c>
      <c r="EC69" s="415">
        <f t="shared" si="1"/>
        <v>0</v>
      </c>
    </row>
    <row r="70" spans="1:133" ht="47.25" customHeight="1">
      <c r="A70" s="538">
        <v>62</v>
      </c>
      <c r="B70" s="544" t="s">
        <v>725</v>
      </c>
      <c r="C70" s="410" t="s">
        <v>284</v>
      </c>
      <c r="D70" s="411" t="s">
        <v>1276</v>
      </c>
      <c r="E70" s="545">
        <v>6</v>
      </c>
      <c r="F70" s="365">
        <v>1</v>
      </c>
      <c r="G70" s="362"/>
      <c r="H70" s="363"/>
      <c r="I70" s="364"/>
      <c r="J70" s="365">
        <v>1</v>
      </c>
      <c r="K70" s="362"/>
      <c r="L70" s="363"/>
      <c r="M70" s="364"/>
      <c r="N70" s="365">
        <v>1</v>
      </c>
      <c r="O70" s="362"/>
      <c r="P70" s="363"/>
      <c r="Q70" s="364"/>
      <c r="R70" s="365">
        <v>1</v>
      </c>
      <c r="S70" s="362"/>
      <c r="T70" s="363"/>
      <c r="U70" s="364"/>
      <c r="V70" s="365"/>
      <c r="W70" s="362"/>
      <c r="X70" s="363"/>
      <c r="Y70" s="364"/>
      <c r="Z70" s="365"/>
      <c r="AA70" s="362"/>
      <c r="AB70" s="363"/>
      <c r="AC70" s="364"/>
      <c r="AD70" s="365">
        <v>1</v>
      </c>
      <c r="AE70" s="362"/>
      <c r="AF70" s="363"/>
      <c r="AG70" s="364"/>
      <c r="AH70" s="365">
        <v>1</v>
      </c>
      <c r="AI70" s="362"/>
      <c r="AJ70" s="363"/>
      <c r="AK70" s="364"/>
      <c r="AL70" s="365">
        <v>1</v>
      </c>
      <c r="AM70" s="362"/>
      <c r="AN70" s="363"/>
      <c r="AO70" s="364"/>
      <c r="AP70" s="365">
        <v>1</v>
      </c>
      <c r="AQ70" s="362"/>
      <c r="AR70" s="363"/>
      <c r="AS70" s="364"/>
      <c r="AT70" s="365">
        <v>1</v>
      </c>
      <c r="AU70" s="362"/>
      <c r="AV70" s="363"/>
      <c r="AW70" s="364"/>
      <c r="AX70" s="365">
        <v>1</v>
      </c>
      <c r="AY70" s="362"/>
      <c r="AZ70" s="363"/>
      <c r="BA70" s="364"/>
      <c r="BB70" s="365">
        <v>1</v>
      </c>
      <c r="BC70" s="362"/>
      <c r="BD70" s="363"/>
      <c r="BE70" s="364"/>
      <c r="BF70" s="365">
        <v>1</v>
      </c>
      <c r="BG70" s="362"/>
      <c r="BH70" s="363"/>
      <c r="BI70" s="364"/>
      <c r="BJ70" s="365">
        <v>1</v>
      </c>
      <c r="BK70" s="362"/>
      <c r="BL70" s="363"/>
      <c r="BM70" s="364"/>
      <c r="BN70" s="365">
        <v>1</v>
      </c>
      <c r="BO70" s="362"/>
      <c r="BP70" s="363"/>
      <c r="BQ70" s="364"/>
      <c r="BR70" s="365">
        <v>1</v>
      </c>
      <c r="BS70" s="362"/>
      <c r="BT70" s="363"/>
      <c r="BU70" s="364"/>
      <c r="BV70" s="365">
        <v>1</v>
      </c>
      <c r="BW70" s="362"/>
      <c r="BX70" s="363"/>
      <c r="BY70" s="364"/>
      <c r="BZ70" s="365">
        <v>1</v>
      </c>
      <c r="CA70" s="362"/>
      <c r="CB70" s="363"/>
      <c r="CC70" s="364"/>
      <c r="CD70" s="365">
        <v>1</v>
      </c>
      <c r="CE70" s="362"/>
      <c r="CF70" s="363"/>
      <c r="CG70" s="364"/>
      <c r="CH70" s="365">
        <v>1</v>
      </c>
      <c r="CI70" s="362"/>
      <c r="CJ70" s="363"/>
      <c r="CK70" s="364"/>
      <c r="CL70" s="365">
        <v>1</v>
      </c>
      <c r="CM70" s="362"/>
      <c r="CN70" s="363"/>
      <c r="CO70" s="364"/>
      <c r="CP70" s="365">
        <v>1</v>
      </c>
      <c r="CQ70" s="362"/>
      <c r="CR70" s="363"/>
      <c r="CS70" s="364"/>
      <c r="CT70" s="365">
        <v>1</v>
      </c>
      <c r="CU70" s="362"/>
      <c r="CV70" s="363"/>
      <c r="CW70" s="364"/>
      <c r="CX70" s="365">
        <v>1</v>
      </c>
      <c r="CY70" s="362"/>
      <c r="CZ70" s="363"/>
      <c r="DA70" s="364"/>
      <c r="DB70" s="365">
        <v>1</v>
      </c>
      <c r="DC70" s="362"/>
      <c r="DD70" s="363"/>
      <c r="DE70" s="364"/>
      <c r="DF70" s="365">
        <v>1</v>
      </c>
      <c r="DG70" s="362"/>
      <c r="DH70" s="363"/>
      <c r="DI70" s="364"/>
      <c r="DJ70" s="365">
        <v>1</v>
      </c>
      <c r="DK70" s="362"/>
      <c r="DL70" s="363"/>
      <c r="DM70" s="364"/>
      <c r="DN70" s="365">
        <v>1</v>
      </c>
      <c r="DO70" s="362"/>
      <c r="DP70" s="363"/>
      <c r="DQ70" s="364"/>
      <c r="DR70" s="365">
        <v>1</v>
      </c>
      <c r="DS70" s="362"/>
      <c r="DT70" s="363"/>
      <c r="DU70" s="364"/>
      <c r="DV70" s="365"/>
      <c r="DW70" s="362"/>
      <c r="DX70" s="363"/>
      <c r="DY70" s="364"/>
      <c r="DZ70" s="413">
        <f t="shared" si="1"/>
        <v>28</v>
      </c>
      <c r="EA70" s="414">
        <f t="shared" si="1"/>
        <v>0</v>
      </c>
      <c r="EB70" s="414">
        <f t="shared" si="1"/>
        <v>0</v>
      </c>
      <c r="EC70" s="415">
        <f t="shared" si="1"/>
        <v>0</v>
      </c>
    </row>
    <row r="71" spans="1:133" ht="47.25" customHeight="1">
      <c r="A71" s="536">
        <v>63</v>
      </c>
      <c r="B71" s="544" t="s">
        <v>733</v>
      </c>
      <c r="C71" s="410" t="s">
        <v>1277</v>
      </c>
      <c r="D71" s="411" t="s">
        <v>1230</v>
      </c>
      <c r="E71" s="545">
        <v>5</v>
      </c>
      <c r="F71" s="365">
        <v>1</v>
      </c>
      <c r="G71" s="362"/>
      <c r="H71" s="363"/>
      <c r="I71" s="364"/>
      <c r="J71" s="365">
        <v>1</v>
      </c>
      <c r="K71" s="362"/>
      <c r="L71" s="363"/>
      <c r="M71" s="364"/>
      <c r="N71" s="365">
        <v>1</v>
      </c>
      <c r="O71" s="362"/>
      <c r="P71" s="363"/>
      <c r="Q71" s="364"/>
      <c r="R71" s="365">
        <v>1</v>
      </c>
      <c r="S71" s="362"/>
      <c r="T71" s="363"/>
      <c r="U71" s="364"/>
      <c r="V71" s="365"/>
      <c r="W71" s="362"/>
      <c r="X71" s="363"/>
      <c r="Y71" s="364"/>
      <c r="Z71" s="365"/>
      <c r="AA71" s="362"/>
      <c r="AB71" s="363"/>
      <c r="AC71" s="364"/>
      <c r="AD71" s="365">
        <v>1</v>
      </c>
      <c r="AE71" s="362"/>
      <c r="AF71" s="363"/>
      <c r="AG71" s="364"/>
      <c r="AH71" s="365">
        <v>1</v>
      </c>
      <c r="AI71" s="362"/>
      <c r="AJ71" s="363"/>
      <c r="AK71" s="364"/>
      <c r="AL71" s="365">
        <v>1</v>
      </c>
      <c r="AM71" s="362"/>
      <c r="AN71" s="363"/>
      <c r="AO71" s="364"/>
      <c r="AP71" s="365">
        <v>1</v>
      </c>
      <c r="AQ71" s="362"/>
      <c r="AR71" s="363"/>
      <c r="AS71" s="364"/>
      <c r="AT71" s="365">
        <v>1</v>
      </c>
      <c r="AU71" s="362"/>
      <c r="AV71" s="363"/>
      <c r="AW71" s="364"/>
      <c r="AX71" s="365">
        <v>1</v>
      </c>
      <c r="AY71" s="362"/>
      <c r="AZ71" s="363"/>
      <c r="BA71" s="364"/>
      <c r="BB71" s="365">
        <v>1</v>
      </c>
      <c r="BC71" s="362"/>
      <c r="BD71" s="363"/>
      <c r="BE71" s="364"/>
      <c r="BF71" s="365">
        <v>1</v>
      </c>
      <c r="BG71" s="362"/>
      <c r="BH71" s="363"/>
      <c r="BI71" s="364"/>
      <c r="BJ71" s="365">
        <v>1</v>
      </c>
      <c r="BK71" s="362"/>
      <c r="BL71" s="363"/>
      <c r="BM71" s="364"/>
      <c r="BN71" s="365">
        <v>1</v>
      </c>
      <c r="BO71" s="362"/>
      <c r="BP71" s="363"/>
      <c r="BQ71" s="364"/>
      <c r="BR71" s="365">
        <v>1</v>
      </c>
      <c r="BS71" s="362"/>
      <c r="BT71" s="363"/>
      <c r="BU71" s="364"/>
      <c r="BV71" s="365">
        <v>1</v>
      </c>
      <c r="BW71" s="362"/>
      <c r="BX71" s="363"/>
      <c r="BY71" s="364"/>
      <c r="BZ71" s="365">
        <v>1</v>
      </c>
      <c r="CA71" s="362"/>
      <c r="CB71" s="363"/>
      <c r="CC71" s="364"/>
      <c r="CD71" s="365">
        <v>1</v>
      </c>
      <c r="CE71" s="362"/>
      <c r="CF71" s="363"/>
      <c r="CG71" s="364"/>
      <c r="CH71" s="365">
        <v>1</v>
      </c>
      <c r="CI71" s="362"/>
      <c r="CJ71" s="363"/>
      <c r="CK71" s="364"/>
      <c r="CL71" s="365">
        <v>1</v>
      </c>
      <c r="CM71" s="362"/>
      <c r="CN71" s="363"/>
      <c r="CO71" s="364"/>
      <c r="CP71" s="365">
        <v>1</v>
      </c>
      <c r="CQ71" s="362"/>
      <c r="CR71" s="363"/>
      <c r="CS71" s="364"/>
      <c r="CT71" s="365">
        <v>1</v>
      </c>
      <c r="CU71" s="362"/>
      <c r="CV71" s="363"/>
      <c r="CW71" s="364"/>
      <c r="CX71" s="365">
        <v>1</v>
      </c>
      <c r="CY71" s="362"/>
      <c r="CZ71" s="363"/>
      <c r="DA71" s="364"/>
      <c r="DB71" s="365">
        <v>1</v>
      </c>
      <c r="DC71" s="362"/>
      <c r="DD71" s="363"/>
      <c r="DE71" s="364"/>
      <c r="DF71" s="365">
        <v>1</v>
      </c>
      <c r="DG71" s="362"/>
      <c r="DH71" s="363"/>
      <c r="DI71" s="364"/>
      <c r="DJ71" s="365">
        <v>1</v>
      </c>
      <c r="DK71" s="362"/>
      <c r="DL71" s="363"/>
      <c r="DM71" s="364"/>
      <c r="DN71" s="365">
        <v>1</v>
      </c>
      <c r="DO71" s="362"/>
      <c r="DP71" s="363"/>
      <c r="DQ71" s="364"/>
      <c r="DR71" s="365">
        <v>1</v>
      </c>
      <c r="DS71" s="362"/>
      <c r="DT71" s="363"/>
      <c r="DU71" s="364"/>
      <c r="DV71" s="365"/>
      <c r="DW71" s="362"/>
      <c r="DX71" s="363"/>
      <c r="DY71" s="364"/>
      <c r="DZ71" s="413">
        <f t="shared" si="1"/>
        <v>28</v>
      </c>
      <c r="EA71" s="414">
        <f t="shared" si="1"/>
        <v>0</v>
      </c>
      <c r="EB71" s="414">
        <f t="shared" si="1"/>
        <v>0</v>
      </c>
      <c r="EC71" s="415">
        <f t="shared" si="1"/>
        <v>0</v>
      </c>
    </row>
    <row r="72" spans="1:133" ht="47.25" customHeight="1">
      <c r="A72" s="538">
        <v>64</v>
      </c>
      <c r="B72" s="544" t="s">
        <v>734</v>
      </c>
      <c r="C72" s="410" t="s">
        <v>290</v>
      </c>
      <c r="D72" s="411" t="s">
        <v>1278</v>
      </c>
      <c r="E72" s="545">
        <v>5</v>
      </c>
      <c r="F72" s="365">
        <v>1</v>
      </c>
      <c r="G72" s="362"/>
      <c r="H72" s="363"/>
      <c r="I72" s="364"/>
      <c r="J72" s="365">
        <v>1</v>
      </c>
      <c r="K72" s="362"/>
      <c r="L72" s="363"/>
      <c r="M72" s="364"/>
      <c r="N72" s="365">
        <v>1</v>
      </c>
      <c r="O72" s="362"/>
      <c r="P72" s="363"/>
      <c r="Q72" s="364"/>
      <c r="R72" s="365">
        <v>1</v>
      </c>
      <c r="S72" s="362"/>
      <c r="T72" s="363"/>
      <c r="U72" s="364"/>
      <c r="V72" s="365">
        <v>1</v>
      </c>
      <c r="W72" s="362"/>
      <c r="X72" s="363"/>
      <c r="Y72" s="364"/>
      <c r="Z72" s="365">
        <v>1</v>
      </c>
      <c r="AA72" s="362"/>
      <c r="AB72" s="363"/>
      <c r="AC72" s="364"/>
      <c r="AD72" s="365">
        <v>1</v>
      </c>
      <c r="AE72" s="362"/>
      <c r="AF72" s="363"/>
      <c r="AG72" s="364"/>
      <c r="AH72" s="365">
        <v>1</v>
      </c>
      <c r="AI72" s="362"/>
      <c r="AJ72" s="363"/>
      <c r="AK72" s="364"/>
      <c r="AL72" s="365">
        <v>1</v>
      </c>
      <c r="AM72" s="362"/>
      <c r="AN72" s="363"/>
      <c r="AO72" s="364"/>
      <c r="AP72" s="365">
        <v>1</v>
      </c>
      <c r="AQ72" s="362"/>
      <c r="AR72" s="363"/>
      <c r="AS72" s="364"/>
      <c r="AT72" s="365">
        <v>1</v>
      </c>
      <c r="AU72" s="362"/>
      <c r="AV72" s="363"/>
      <c r="AW72" s="364"/>
      <c r="AX72" s="365">
        <v>1</v>
      </c>
      <c r="AY72" s="362"/>
      <c r="AZ72" s="363"/>
      <c r="BA72" s="364"/>
      <c r="BB72" s="365">
        <v>1</v>
      </c>
      <c r="BC72" s="362"/>
      <c r="BD72" s="363"/>
      <c r="BE72" s="364"/>
      <c r="BF72" s="365">
        <v>1</v>
      </c>
      <c r="BG72" s="362"/>
      <c r="BH72" s="363"/>
      <c r="BI72" s="364"/>
      <c r="BJ72" s="365">
        <v>1</v>
      </c>
      <c r="BK72" s="362"/>
      <c r="BL72" s="363"/>
      <c r="BM72" s="364"/>
      <c r="BN72" s="365">
        <v>1</v>
      </c>
      <c r="BO72" s="362"/>
      <c r="BP72" s="363"/>
      <c r="BQ72" s="364"/>
      <c r="BR72" s="365">
        <v>1</v>
      </c>
      <c r="BS72" s="362"/>
      <c r="BT72" s="363"/>
      <c r="BU72" s="364"/>
      <c r="BV72" s="365">
        <v>1</v>
      </c>
      <c r="BW72" s="362"/>
      <c r="BX72" s="363"/>
      <c r="BY72" s="364"/>
      <c r="BZ72" s="365">
        <v>1</v>
      </c>
      <c r="CA72" s="362"/>
      <c r="CB72" s="363"/>
      <c r="CC72" s="364"/>
      <c r="CD72" s="365">
        <v>1</v>
      </c>
      <c r="CE72" s="362"/>
      <c r="CF72" s="363"/>
      <c r="CG72" s="364"/>
      <c r="CH72" s="365">
        <v>1</v>
      </c>
      <c r="CI72" s="362"/>
      <c r="CJ72" s="363"/>
      <c r="CK72" s="364"/>
      <c r="CL72" s="365">
        <v>1</v>
      </c>
      <c r="CM72" s="362"/>
      <c r="CN72" s="363"/>
      <c r="CO72" s="364"/>
      <c r="CP72" s="365">
        <v>1</v>
      </c>
      <c r="CQ72" s="362"/>
      <c r="CR72" s="363"/>
      <c r="CS72" s="364"/>
      <c r="CT72" s="365">
        <v>1</v>
      </c>
      <c r="CU72" s="362"/>
      <c r="CV72" s="363"/>
      <c r="CW72" s="364"/>
      <c r="CX72" s="365">
        <v>1</v>
      </c>
      <c r="CY72" s="362"/>
      <c r="CZ72" s="363"/>
      <c r="DA72" s="364"/>
      <c r="DB72" s="365">
        <v>1</v>
      </c>
      <c r="DC72" s="362"/>
      <c r="DD72" s="363"/>
      <c r="DE72" s="364"/>
      <c r="DF72" s="365">
        <v>1</v>
      </c>
      <c r="DG72" s="362"/>
      <c r="DH72" s="363"/>
      <c r="DI72" s="364"/>
      <c r="DJ72" s="365">
        <v>1</v>
      </c>
      <c r="DK72" s="362"/>
      <c r="DL72" s="363"/>
      <c r="DM72" s="364"/>
      <c r="DN72" s="365">
        <v>1</v>
      </c>
      <c r="DO72" s="362"/>
      <c r="DP72" s="363"/>
      <c r="DQ72" s="364"/>
      <c r="DR72" s="365">
        <v>1</v>
      </c>
      <c r="DS72" s="362"/>
      <c r="DT72" s="363"/>
      <c r="DU72" s="364"/>
      <c r="DV72" s="365"/>
      <c r="DW72" s="362"/>
      <c r="DX72" s="363"/>
      <c r="DY72" s="364"/>
      <c r="DZ72" s="413">
        <f t="shared" si="1"/>
        <v>30</v>
      </c>
      <c r="EA72" s="414">
        <f t="shared" si="1"/>
        <v>0</v>
      </c>
      <c r="EB72" s="414">
        <f t="shared" si="1"/>
        <v>0</v>
      </c>
      <c r="EC72" s="415">
        <f t="shared" ref="EC72:EC124" si="2">I72+M72+Q72+U72+Y72+AC72+AG72+AK72+AO72+AS72+AW72+BA72+BE72+BI72+BM72+BQ72+BU72+BY72+CC72+CG72+CK72+CO72+CS72+CW72+DA72+DE72+DI72+DM72+DQ72+DU72+DY72</f>
        <v>0</v>
      </c>
    </row>
    <row r="73" spans="1:133" ht="47.25" customHeight="1">
      <c r="A73" s="536">
        <v>65</v>
      </c>
      <c r="B73" s="544" t="s">
        <v>735</v>
      </c>
      <c r="C73" s="410" t="s">
        <v>736</v>
      </c>
      <c r="D73" s="411" t="s">
        <v>1279</v>
      </c>
      <c r="E73" s="545">
        <v>5</v>
      </c>
      <c r="F73" s="365">
        <v>1</v>
      </c>
      <c r="G73" s="362"/>
      <c r="H73" s="363"/>
      <c r="I73" s="364"/>
      <c r="J73" s="365">
        <v>1</v>
      </c>
      <c r="K73" s="362"/>
      <c r="L73" s="363"/>
      <c r="M73" s="364"/>
      <c r="N73" s="365">
        <v>1</v>
      </c>
      <c r="O73" s="362"/>
      <c r="P73" s="363"/>
      <c r="Q73" s="364"/>
      <c r="R73" s="365">
        <v>1</v>
      </c>
      <c r="S73" s="362"/>
      <c r="T73" s="363"/>
      <c r="U73" s="364"/>
      <c r="V73" s="365">
        <v>1</v>
      </c>
      <c r="W73" s="362"/>
      <c r="X73" s="363"/>
      <c r="Y73" s="364"/>
      <c r="Z73" s="365">
        <v>1</v>
      </c>
      <c r="AA73" s="362"/>
      <c r="AB73" s="363"/>
      <c r="AC73" s="364"/>
      <c r="AD73" s="365">
        <v>1</v>
      </c>
      <c r="AE73" s="362"/>
      <c r="AF73" s="363"/>
      <c r="AG73" s="364"/>
      <c r="AH73" s="365">
        <v>1</v>
      </c>
      <c r="AI73" s="362"/>
      <c r="AJ73" s="363"/>
      <c r="AK73" s="364"/>
      <c r="AL73" s="365">
        <v>1</v>
      </c>
      <c r="AM73" s="362"/>
      <c r="AN73" s="363"/>
      <c r="AO73" s="364"/>
      <c r="AP73" s="365">
        <v>1</v>
      </c>
      <c r="AQ73" s="362"/>
      <c r="AR73" s="363"/>
      <c r="AS73" s="364"/>
      <c r="AT73" s="365">
        <v>1</v>
      </c>
      <c r="AU73" s="362"/>
      <c r="AV73" s="363"/>
      <c r="AW73" s="364"/>
      <c r="AX73" s="365">
        <v>1</v>
      </c>
      <c r="AY73" s="362"/>
      <c r="AZ73" s="363"/>
      <c r="BA73" s="364"/>
      <c r="BB73" s="365">
        <v>1</v>
      </c>
      <c r="BC73" s="362"/>
      <c r="BD73" s="363"/>
      <c r="BE73" s="364"/>
      <c r="BF73" s="365">
        <v>1</v>
      </c>
      <c r="BG73" s="362"/>
      <c r="BH73" s="363"/>
      <c r="BI73" s="364"/>
      <c r="BJ73" s="365">
        <v>1</v>
      </c>
      <c r="BK73" s="362"/>
      <c r="BL73" s="363"/>
      <c r="BM73" s="364"/>
      <c r="BN73" s="365">
        <v>1</v>
      </c>
      <c r="BO73" s="362"/>
      <c r="BP73" s="363"/>
      <c r="BQ73" s="364"/>
      <c r="BR73" s="365">
        <v>1</v>
      </c>
      <c r="BS73" s="362"/>
      <c r="BT73" s="363"/>
      <c r="BU73" s="364"/>
      <c r="BV73" s="365">
        <v>1</v>
      </c>
      <c r="BW73" s="362"/>
      <c r="BX73" s="363"/>
      <c r="BY73" s="364"/>
      <c r="BZ73" s="365">
        <v>1</v>
      </c>
      <c r="CA73" s="362"/>
      <c r="CB73" s="363"/>
      <c r="CC73" s="364"/>
      <c r="CD73" s="365">
        <v>1</v>
      </c>
      <c r="CE73" s="362"/>
      <c r="CF73" s="363"/>
      <c r="CG73" s="364"/>
      <c r="CH73" s="365">
        <v>1</v>
      </c>
      <c r="CI73" s="362"/>
      <c r="CJ73" s="363"/>
      <c r="CK73" s="364"/>
      <c r="CL73" s="365">
        <v>1</v>
      </c>
      <c r="CM73" s="362"/>
      <c r="CN73" s="363"/>
      <c r="CO73" s="364"/>
      <c r="CP73" s="365">
        <v>1</v>
      </c>
      <c r="CQ73" s="362"/>
      <c r="CR73" s="363"/>
      <c r="CS73" s="364"/>
      <c r="CT73" s="365">
        <v>1</v>
      </c>
      <c r="CU73" s="362"/>
      <c r="CV73" s="363"/>
      <c r="CW73" s="364"/>
      <c r="CX73" s="365">
        <v>1</v>
      </c>
      <c r="CY73" s="362"/>
      <c r="CZ73" s="363"/>
      <c r="DA73" s="364"/>
      <c r="DB73" s="365">
        <v>1</v>
      </c>
      <c r="DC73" s="362"/>
      <c r="DD73" s="363"/>
      <c r="DE73" s="364"/>
      <c r="DF73" s="365">
        <v>1</v>
      </c>
      <c r="DG73" s="362"/>
      <c r="DH73" s="363"/>
      <c r="DI73" s="364"/>
      <c r="DJ73" s="365">
        <v>1</v>
      </c>
      <c r="DK73" s="362"/>
      <c r="DL73" s="363"/>
      <c r="DM73" s="364"/>
      <c r="DN73" s="365">
        <v>1</v>
      </c>
      <c r="DO73" s="362"/>
      <c r="DP73" s="363"/>
      <c r="DQ73" s="364"/>
      <c r="DR73" s="365">
        <v>1</v>
      </c>
      <c r="DS73" s="362"/>
      <c r="DT73" s="363"/>
      <c r="DU73" s="364"/>
      <c r="DV73" s="365"/>
      <c r="DW73" s="362"/>
      <c r="DX73" s="363"/>
      <c r="DY73" s="364"/>
      <c r="DZ73" s="413">
        <f t="shared" ref="DZ73:EB124" si="3">F73+J73+N73+R73+V73+Z73+AD73+AH73+AL73+AP73+AT73+AX73+BB73+BF73+BJ73+BN73+BR73+BV73+BZ73+CD73+CH73+CL73+CP73+CT73+CX73+DB73+DF73+DJ73+DN73+DR73+DV73</f>
        <v>30</v>
      </c>
      <c r="EA73" s="414">
        <f t="shared" si="3"/>
        <v>0</v>
      </c>
      <c r="EB73" s="414">
        <f t="shared" si="3"/>
        <v>0</v>
      </c>
      <c r="EC73" s="415">
        <f t="shared" si="2"/>
        <v>0</v>
      </c>
    </row>
    <row r="74" spans="1:133" ht="47.25" customHeight="1">
      <c r="A74" s="538">
        <v>66</v>
      </c>
      <c r="B74" s="544" t="s">
        <v>766</v>
      </c>
      <c r="C74" s="410" t="s">
        <v>1280</v>
      </c>
      <c r="D74" s="411" t="s">
        <v>1281</v>
      </c>
      <c r="E74" s="545">
        <v>5</v>
      </c>
      <c r="F74" s="365">
        <v>1</v>
      </c>
      <c r="G74" s="362"/>
      <c r="H74" s="363"/>
      <c r="I74" s="364"/>
      <c r="J74" s="365">
        <v>1</v>
      </c>
      <c r="K74" s="362"/>
      <c r="L74" s="363"/>
      <c r="M74" s="364"/>
      <c r="N74" s="365">
        <v>1</v>
      </c>
      <c r="O74" s="362"/>
      <c r="P74" s="363"/>
      <c r="Q74" s="364"/>
      <c r="R74" s="365">
        <v>1</v>
      </c>
      <c r="S74" s="362"/>
      <c r="T74" s="363"/>
      <c r="U74" s="364"/>
      <c r="V74" s="365">
        <v>1</v>
      </c>
      <c r="W74" s="362"/>
      <c r="X74" s="363"/>
      <c r="Y74" s="364"/>
      <c r="Z74" s="365">
        <v>1</v>
      </c>
      <c r="AA74" s="362"/>
      <c r="AB74" s="363"/>
      <c r="AC74" s="364"/>
      <c r="AD74" s="365">
        <v>1</v>
      </c>
      <c r="AE74" s="362"/>
      <c r="AF74" s="363"/>
      <c r="AG74" s="364"/>
      <c r="AH74" s="365">
        <v>1</v>
      </c>
      <c r="AI74" s="362"/>
      <c r="AJ74" s="363"/>
      <c r="AK74" s="364"/>
      <c r="AL74" s="365">
        <v>1</v>
      </c>
      <c r="AM74" s="362"/>
      <c r="AN74" s="363"/>
      <c r="AO74" s="364"/>
      <c r="AP74" s="365">
        <v>1</v>
      </c>
      <c r="AQ74" s="362"/>
      <c r="AR74" s="363"/>
      <c r="AS74" s="364"/>
      <c r="AT74" s="365">
        <v>1</v>
      </c>
      <c r="AU74" s="362"/>
      <c r="AV74" s="363"/>
      <c r="AW74" s="364"/>
      <c r="AX74" s="365">
        <v>1</v>
      </c>
      <c r="AY74" s="362"/>
      <c r="AZ74" s="363"/>
      <c r="BA74" s="364"/>
      <c r="BB74" s="365">
        <v>1</v>
      </c>
      <c r="BC74" s="362"/>
      <c r="BD74" s="363"/>
      <c r="BE74" s="364"/>
      <c r="BF74" s="365">
        <v>1</v>
      </c>
      <c r="BG74" s="362"/>
      <c r="BH74" s="363"/>
      <c r="BI74" s="364"/>
      <c r="BJ74" s="365">
        <v>1</v>
      </c>
      <c r="BK74" s="362"/>
      <c r="BL74" s="363"/>
      <c r="BM74" s="364"/>
      <c r="BN74" s="365">
        <v>1</v>
      </c>
      <c r="BO74" s="362"/>
      <c r="BP74" s="363"/>
      <c r="BQ74" s="364"/>
      <c r="BR74" s="365">
        <v>1</v>
      </c>
      <c r="BS74" s="362"/>
      <c r="BT74" s="363"/>
      <c r="BU74" s="364"/>
      <c r="BV74" s="365">
        <v>1</v>
      </c>
      <c r="BW74" s="362"/>
      <c r="BX74" s="363"/>
      <c r="BY74" s="364"/>
      <c r="BZ74" s="365">
        <v>1</v>
      </c>
      <c r="CA74" s="362"/>
      <c r="CB74" s="363"/>
      <c r="CC74" s="364"/>
      <c r="CD74" s="365">
        <v>1</v>
      </c>
      <c r="CE74" s="362"/>
      <c r="CF74" s="363"/>
      <c r="CG74" s="364"/>
      <c r="CH74" s="365">
        <v>1</v>
      </c>
      <c r="CI74" s="362"/>
      <c r="CJ74" s="363"/>
      <c r="CK74" s="364"/>
      <c r="CL74" s="365">
        <v>1</v>
      </c>
      <c r="CM74" s="362"/>
      <c r="CN74" s="363"/>
      <c r="CO74" s="364"/>
      <c r="CP74" s="365">
        <v>1</v>
      </c>
      <c r="CQ74" s="362"/>
      <c r="CR74" s="363"/>
      <c r="CS74" s="364"/>
      <c r="CT74" s="365">
        <v>1</v>
      </c>
      <c r="CU74" s="362"/>
      <c r="CV74" s="363"/>
      <c r="CW74" s="364"/>
      <c r="CX74" s="365">
        <v>1</v>
      </c>
      <c r="CY74" s="362"/>
      <c r="CZ74" s="363"/>
      <c r="DA74" s="364"/>
      <c r="DB74" s="365">
        <v>1</v>
      </c>
      <c r="DC74" s="362"/>
      <c r="DD74" s="363"/>
      <c r="DE74" s="364"/>
      <c r="DF74" s="365">
        <v>1</v>
      </c>
      <c r="DG74" s="362"/>
      <c r="DH74" s="363"/>
      <c r="DI74" s="364"/>
      <c r="DJ74" s="365">
        <v>1</v>
      </c>
      <c r="DK74" s="362"/>
      <c r="DL74" s="363"/>
      <c r="DM74" s="364"/>
      <c r="DN74" s="365">
        <v>1</v>
      </c>
      <c r="DO74" s="362"/>
      <c r="DP74" s="363"/>
      <c r="DQ74" s="364"/>
      <c r="DR74" s="365">
        <v>1</v>
      </c>
      <c r="DS74" s="362"/>
      <c r="DT74" s="363"/>
      <c r="DU74" s="364"/>
      <c r="DV74" s="365"/>
      <c r="DW74" s="362"/>
      <c r="DX74" s="363"/>
      <c r="DY74" s="364"/>
      <c r="DZ74" s="413">
        <f t="shared" si="3"/>
        <v>30</v>
      </c>
      <c r="EA74" s="414">
        <f t="shared" si="3"/>
        <v>0</v>
      </c>
      <c r="EB74" s="414">
        <f t="shared" si="3"/>
        <v>0</v>
      </c>
      <c r="EC74" s="415">
        <f t="shared" si="2"/>
        <v>0</v>
      </c>
    </row>
    <row r="75" spans="1:133" ht="47.25" customHeight="1">
      <c r="A75" s="536">
        <v>67</v>
      </c>
      <c r="B75" s="544" t="s">
        <v>738</v>
      </c>
      <c r="C75" s="410" t="s">
        <v>295</v>
      </c>
      <c r="D75" s="411" t="s">
        <v>1282</v>
      </c>
      <c r="E75" s="545">
        <v>5</v>
      </c>
      <c r="F75" s="365">
        <v>1</v>
      </c>
      <c r="G75" s="362"/>
      <c r="H75" s="363"/>
      <c r="I75" s="364"/>
      <c r="J75" s="365">
        <v>1</v>
      </c>
      <c r="K75" s="362"/>
      <c r="L75" s="363"/>
      <c r="M75" s="364"/>
      <c r="N75" s="365">
        <v>1</v>
      </c>
      <c r="O75" s="362"/>
      <c r="P75" s="363"/>
      <c r="Q75" s="364"/>
      <c r="R75" s="365">
        <v>1</v>
      </c>
      <c r="S75" s="362"/>
      <c r="T75" s="363"/>
      <c r="U75" s="364"/>
      <c r="V75" s="365"/>
      <c r="W75" s="362"/>
      <c r="X75" s="363"/>
      <c r="Y75" s="364"/>
      <c r="Z75" s="365"/>
      <c r="AA75" s="362"/>
      <c r="AB75" s="363"/>
      <c r="AC75" s="364"/>
      <c r="AD75" s="365">
        <v>1</v>
      </c>
      <c r="AE75" s="362"/>
      <c r="AF75" s="363"/>
      <c r="AG75" s="364"/>
      <c r="AH75" s="365">
        <v>1</v>
      </c>
      <c r="AI75" s="362"/>
      <c r="AJ75" s="363"/>
      <c r="AK75" s="364"/>
      <c r="AL75" s="365">
        <v>1</v>
      </c>
      <c r="AM75" s="362"/>
      <c r="AN75" s="363"/>
      <c r="AO75" s="364"/>
      <c r="AP75" s="365">
        <v>1</v>
      </c>
      <c r="AQ75" s="362"/>
      <c r="AR75" s="363"/>
      <c r="AS75" s="364"/>
      <c r="AT75" s="365">
        <v>1</v>
      </c>
      <c r="AU75" s="362"/>
      <c r="AV75" s="363"/>
      <c r="AW75" s="364"/>
      <c r="AX75" s="365">
        <v>1</v>
      </c>
      <c r="AY75" s="362"/>
      <c r="AZ75" s="363"/>
      <c r="BA75" s="364"/>
      <c r="BB75" s="365">
        <v>1</v>
      </c>
      <c r="BC75" s="362"/>
      <c r="BD75" s="363"/>
      <c r="BE75" s="364"/>
      <c r="BF75" s="365">
        <v>1</v>
      </c>
      <c r="BG75" s="362"/>
      <c r="BH75" s="363"/>
      <c r="BI75" s="364"/>
      <c r="BJ75" s="365">
        <v>1</v>
      </c>
      <c r="BK75" s="362"/>
      <c r="BL75" s="363"/>
      <c r="BM75" s="364"/>
      <c r="BN75" s="365">
        <v>1</v>
      </c>
      <c r="BO75" s="362"/>
      <c r="BP75" s="363"/>
      <c r="BQ75" s="364"/>
      <c r="BR75" s="365">
        <v>1</v>
      </c>
      <c r="BS75" s="362"/>
      <c r="BT75" s="363"/>
      <c r="BU75" s="364"/>
      <c r="BV75" s="365">
        <v>1</v>
      </c>
      <c r="BW75" s="362"/>
      <c r="BX75" s="363"/>
      <c r="BY75" s="364"/>
      <c r="BZ75" s="365">
        <v>1</v>
      </c>
      <c r="CA75" s="362"/>
      <c r="CB75" s="363"/>
      <c r="CC75" s="364"/>
      <c r="CD75" s="365">
        <v>1</v>
      </c>
      <c r="CE75" s="362"/>
      <c r="CF75" s="363"/>
      <c r="CG75" s="364"/>
      <c r="CH75" s="365">
        <v>1</v>
      </c>
      <c r="CI75" s="362"/>
      <c r="CJ75" s="363"/>
      <c r="CK75" s="364"/>
      <c r="CL75" s="365">
        <v>1</v>
      </c>
      <c r="CM75" s="362"/>
      <c r="CN75" s="363"/>
      <c r="CO75" s="364"/>
      <c r="CP75" s="365">
        <v>1</v>
      </c>
      <c r="CQ75" s="362"/>
      <c r="CR75" s="363"/>
      <c r="CS75" s="364"/>
      <c r="CT75" s="365">
        <v>1</v>
      </c>
      <c r="CU75" s="362"/>
      <c r="CV75" s="363"/>
      <c r="CW75" s="364"/>
      <c r="CX75" s="365">
        <v>1</v>
      </c>
      <c r="CY75" s="362"/>
      <c r="CZ75" s="363"/>
      <c r="DA75" s="364"/>
      <c r="DB75" s="365">
        <v>1</v>
      </c>
      <c r="DC75" s="362"/>
      <c r="DD75" s="363"/>
      <c r="DE75" s="364"/>
      <c r="DF75" s="365">
        <v>1</v>
      </c>
      <c r="DG75" s="362"/>
      <c r="DH75" s="363"/>
      <c r="DI75" s="364"/>
      <c r="DJ75" s="365">
        <v>1</v>
      </c>
      <c r="DK75" s="362"/>
      <c r="DL75" s="363"/>
      <c r="DM75" s="364"/>
      <c r="DN75" s="365">
        <v>1</v>
      </c>
      <c r="DO75" s="362"/>
      <c r="DP75" s="363"/>
      <c r="DQ75" s="364"/>
      <c r="DR75" s="365">
        <v>1</v>
      </c>
      <c r="DS75" s="362"/>
      <c r="DT75" s="363"/>
      <c r="DU75" s="364"/>
      <c r="DV75" s="365"/>
      <c r="DW75" s="362"/>
      <c r="DX75" s="363"/>
      <c r="DY75" s="364"/>
      <c r="DZ75" s="413">
        <f t="shared" si="3"/>
        <v>28</v>
      </c>
      <c r="EA75" s="414">
        <f t="shared" si="3"/>
        <v>0</v>
      </c>
      <c r="EB75" s="414">
        <f t="shared" si="3"/>
        <v>0</v>
      </c>
      <c r="EC75" s="415">
        <f t="shared" si="2"/>
        <v>0</v>
      </c>
    </row>
    <row r="76" spans="1:133" ht="47.25" customHeight="1">
      <c r="A76" s="538">
        <v>68</v>
      </c>
      <c r="B76" s="544" t="s">
        <v>764</v>
      </c>
      <c r="C76" s="410" t="s">
        <v>765</v>
      </c>
      <c r="D76" s="411" t="s">
        <v>1934</v>
      </c>
      <c r="E76" s="545">
        <v>4</v>
      </c>
      <c r="F76" s="365">
        <v>1</v>
      </c>
      <c r="G76" s="362"/>
      <c r="H76" s="363"/>
      <c r="I76" s="364"/>
      <c r="J76" s="365">
        <v>1</v>
      </c>
      <c r="K76" s="362"/>
      <c r="L76" s="363"/>
      <c r="M76" s="364"/>
      <c r="N76" s="365">
        <v>1</v>
      </c>
      <c r="O76" s="362"/>
      <c r="P76" s="363"/>
      <c r="Q76" s="364"/>
      <c r="R76" s="365">
        <v>1</v>
      </c>
      <c r="S76" s="362"/>
      <c r="T76" s="363"/>
      <c r="U76" s="364"/>
      <c r="V76" s="365">
        <v>1</v>
      </c>
      <c r="W76" s="362"/>
      <c r="X76" s="363"/>
      <c r="Y76" s="364"/>
      <c r="Z76" s="365">
        <v>1</v>
      </c>
      <c r="AA76" s="362"/>
      <c r="AB76" s="363"/>
      <c r="AC76" s="364"/>
      <c r="AD76" s="365">
        <v>1</v>
      </c>
      <c r="AE76" s="362"/>
      <c r="AF76" s="363"/>
      <c r="AG76" s="364"/>
      <c r="AH76" s="365">
        <v>1</v>
      </c>
      <c r="AI76" s="362"/>
      <c r="AJ76" s="363"/>
      <c r="AK76" s="364"/>
      <c r="AL76" s="365">
        <v>1</v>
      </c>
      <c r="AM76" s="362"/>
      <c r="AN76" s="363"/>
      <c r="AO76" s="364"/>
      <c r="AP76" s="365">
        <v>1</v>
      </c>
      <c r="AQ76" s="362"/>
      <c r="AR76" s="363"/>
      <c r="AS76" s="364"/>
      <c r="AT76" s="365">
        <v>1</v>
      </c>
      <c r="AU76" s="362"/>
      <c r="AV76" s="363"/>
      <c r="AW76" s="364"/>
      <c r="AX76" s="365">
        <v>1</v>
      </c>
      <c r="AY76" s="362"/>
      <c r="AZ76" s="363"/>
      <c r="BA76" s="364"/>
      <c r="BB76" s="365">
        <v>1</v>
      </c>
      <c r="BC76" s="362"/>
      <c r="BD76" s="363"/>
      <c r="BE76" s="364"/>
      <c r="BF76" s="365">
        <v>1</v>
      </c>
      <c r="BG76" s="362"/>
      <c r="BH76" s="363"/>
      <c r="BI76" s="364"/>
      <c r="BJ76" s="365">
        <v>1</v>
      </c>
      <c r="BK76" s="362"/>
      <c r="BL76" s="363"/>
      <c r="BM76" s="364"/>
      <c r="BN76" s="365">
        <v>1</v>
      </c>
      <c r="BO76" s="362"/>
      <c r="BP76" s="363"/>
      <c r="BQ76" s="364"/>
      <c r="BR76" s="365">
        <v>1</v>
      </c>
      <c r="BS76" s="362"/>
      <c r="BT76" s="363"/>
      <c r="BU76" s="364"/>
      <c r="BV76" s="365">
        <v>1</v>
      </c>
      <c r="BW76" s="362"/>
      <c r="BX76" s="363"/>
      <c r="BY76" s="364"/>
      <c r="BZ76" s="365">
        <v>1</v>
      </c>
      <c r="CA76" s="362"/>
      <c r="CB76" s="363"/>
      <c r="CC76" s="364"/>
      <c r="CD76" s="365">
        <v>1</v>
      </c>
      <c r="CE76" s="362"/>
      <c r="CF76" s="363"/>
      <c r="CG76" s="364"/>
      <c r="CH76" s="365">
        <v>1</v>
      </c>
      <c r="CI76" s="362"/>
      <c r="CJ76" s="363"/>
      <c r="CK76" s="364"/>
      <c r="CL76" s="365">
        <v>1</v>
      </c>
      <c r="CM76" s="362"/>
      <c r="CN76" s="363"/>
      <c r="CO76" s="364"/>
      <c r="CP76" s="365">
        <v>1</v>
      </c>
      <c r="CQ76" s="362"/>
      <c r="CR76" s="363"/>
      <c r="CS76" s="364"/>
      <c r="CT76" s="365">
        <v>1</v>
      </c>
      <c r="CU76" s="362"/>
      <c r="CV76" s="363"/>
      <c r="CW76" s="364"/>
      <c r="CX76" s="365">
        <v>1</v>
      </c>
      <c r="CY76" s="362"/>
      <c r="CZ76" s="363"/>
      <c r="DA76" s="364"/>
      <c r="DB76" s="365">
        <v>1</v>
      </c>
      <c r="DC76" s="362"/>
      <c r="DD76" s="363"/>
      <c r="DE76" s="364"/>
      <c r="DF76" s="365">
        <v>1</v>
      </c>
      <c r="DG76" s="362"/>
      <c r="DH76" s="363"/>
      <c r="DI76" s="364"/>
      <c r="DJ76" s="365">
        <v>1</v>
      </c>
      <c r="DK76" s="362"/>
      <c r="DL76" s="363"/>
      <c r="DM76" s="364"/>
      <c r="DN76" s="365">
        <v>1</v>
      </c>
      <c r="DO76" s="362"/>
      <c r="DP76" s="363"/>
      <c r="DQ76" s="364"/>
      <c r="DR76" s="365">
        <v>1</v>
      </c>
      <c r="DS76" s="362"/>
      <c r="DT76" s="363"/>
      <c r="DU76" s="364"/>
      <c r="DV76" s="365"/>
      <c r="DW76" s="362"/>
      <c r="DX76" s="363"/>
      <c r="DY76" s="364"/>
      <c r="DZ76" s="413">
        <f t="shared" si="3"/>
        <v>30</v>
      </c>
      <c r="EA76" s="414">
        <f t="shared" si="3"/>
        <v>0</v>
      </c>
      <c r="EB76" s="414">
        <f t="shared" si="3"/>
        <v>0</v>
      </c>
      <c r="EC76" s="415">
        <f t="shared" si="2"/>
        <v>0</v>
      </c>
    </row>
    <row r="77" spans="1:133" ht="47.25" customHeight="1">
      <c r="A77" s="538"/>
      <c r="B77" s="544"/>
      <c r="C77" s="410" t="s">
        <v>2140</v>
      </c>
      <c r="D77" s="411" t="s">
        <v>2141</v>
      </c>
      <c r="E77" s="545">
        <v>2</v>
      </c>
      <c r="F77" s="365"/>
      <c r="G77" s="362"/>
      <c r="H77" s="363"/>
      <c r="I77" s="364"/>
      <c r="J77" s="365"/>
      <c r="K77" s="362"/>
      <c r="L77" s="363"/>
      <c r="M77" s="364"/>
      <c r="N77" s="365"/>
      <c r="O77" s="362"/>
      <c r="P77" s="363"/>
      <c r="Q77" s="364"/>
      <c r="R77" s="365"/>
      <c r="S77" s="362"/>
      <c r="T77" s="363"/>
      <c r="U77" s="364"/>
      <c r="V77" s="365"/>
      <c r="W77" s="362"/>
      <c r="X77" s="363"/>
      <c r="Y77" s="364"/>
      <c r="Z77" s="365"/>
      <c r="AA77" s="362"/>
      <c r="AB77" s="363"/>
      <c r="AC77" s="364"/>
      <c r="AD77" s="365"/>
      <c r="AE77" s="362"/>
      <c r="AF77" s="363"/>
      <c r="AG77" s="364"/>
      <c r="AH77" s="365"/>
      <c r="AI77" s="362"/>
      <c r="AJ77" s="363"/>
      <c r="AK77" s="364"/>
      <c r="AL77" s="365"/>
      <c r="AM77" s="362"/>
      <c r="AN77" s="363"/>
      <c r="AO77" s="364"/>
      <c r="AP77" s="365"/>
      <c r="AQ77" s="362"/>
      <c r="AR77" s="363"/>
      <c r="AS77" s="364"/>
      <c r="AT77" s="365"/>
      <c r="AU77" s="362"/>
      <c r="AV77" s="363"/>
      <c r="AW77" s="364"/>
      <c r="AX77" s="365"/>
      <c r="AY77" s="362"/>
      <c r="AZ77" s="363"/>
      <c r="BA77" s="364"/>
      <c r="BB77" s="365"/>
      <c r="BC77" s="362"/>
      <c r="BD77" s="363"/>
      <c r="BE77" s="364"/>
      <c r="BF77" s="365"/>
      <c r="BG77" s="362"/>
      <c r="BH77" s="363"/>
      <c r="BI77" s="364"/>
      <c r="BJ77" s="365"/>
      <c r="BK77" s="362"/>
      <c r="BL77" s="363"/>
      <c r="BM77" s="364"/>
      <c r="BN77" s="365"/>
      <c r="BO77" s="362"/>
      <c r="BP77" s="363"/>
      <c r="BQ77" s="364"/>
      <c r="BR77" s="365"/>
      <c r="BS77" s="362"/>
      <c r="BT77" s="363"/>
      <c r="BU77" s="364"/>
      <c r="BV77" s="365"/>
      <c r="BW77" s="362"/>
      <c r="BX77" s="363"/>
      <c r="BY77" s="364"/>
      <c r="BZ77" s="365"/>
      <c r="CA77" s="362"/>
      <c r="CB77" s="363"/>
      <c r="CC77" s="364"/>
      <c r="CD77" s="365"/>
      <c r="CE77" s="362"/>
      <c r="CF77" s="363"/>
      <c r="CG77" s="364"/>
      <c r="CH77" s="365"/>
      <c r="CI77" s="362"/>
      <c r="CJ77" s="363"/>
      <c r="CK77" s="364"/>
      <c r="CL77" s="365"/>
      <c r="CM77" s="362"/>
      <c r="CN77" s="363"/>
      <c r="CO77" s="364"/>
      <c r="CP77" s="365"/>
      <c r="CQ77" s="362"/>
      <c r="CR77" s="363"/>
      <c r="CS77" s="364"/>
      <c r="CT77" s="365"/>
      <c r="CU77" s="362"/>
      <c r="CV77" s="363"/>
      <c r="CW77" s="364"/>
      <c r="CX77" s="365"/>
      <c r="CY77" s="362"/>
      <c r="CZ77" s="363"/>
      <c r="DA77" s="364"/>
      <c r="DB77" s="365"/>
      <c r="DC77" s="362"/>
      <c r="DD77" s="363"/>
      <c r="DE77" s="364"/>
      <c r="DF77" s="365"/>
      <c r="DG77" s="362"/>
      <c r="DH77" s="363"/>
      <c r="DI77" s="364"/>
      <c r="DJ77" s="365"/>
      <c r="DK77" s="362"/>
      <c r="DL77" s="363"/>
      <c r="DM77" s="364"/>
      <c r="DN77" s="365"/>
      <c r="DO77" s="362"/>
      <c r="DP77" s="363"/>
      <c r="DQ77" s="364"/>
      <c r="DR77" s="365"/>
      <c r="DS77" s="362"/>
      <c r="DT77" s="363"/>
      <c r="DU77" s="364"/>
      <c r="DV77" s="365"/>
      <c r="DW77" s="362"/>
      <c r="DX77" s="363"/>
      <c r="DY77" s="364"/>
      <c r="DZ77" s="413">
        <f t="shared" si="3"/>
        <v>0</v>
      </c>
      <c r="EA77" s="414">
        <f t="shared" si="3"/>
        <v>0</v>
      </c>
      <c r="EB77" s="414">
        <f t="shared" si="3"/>
        <v>0</v>
      </c>
      <c r="EC77" s="415">
        <f t="shared" si="2"/>
        <v>0</v>
      </c>
    </row>
    <row r="78" spans="1:133" ht="47.25" customHeight="1">
      <c r="A78" s="536">
        <v>69</v>
      </c>
      <c r="B78" s="544" t="s">
        <v>769</v>
      </c>
      <c r="C78" s="410" t="s">
        <v>770</v>
      </c>
      <c r="D78" s="411" t="s">
        <v>1283</v>
      </c>
      <c r="E78" s="545">
        <v>2</v>
      </c>
      <c r="F78" s="365"/>
      <c r="G78" s="362">
        <v>1</v>
      </c>
      <c r="H78" s="363"/>
      <c r="I78" s="364"/>
      <c r="J78" s="365"/>
      <c r="K78" s="362">
        <v>1</v>
      </c>
      <c r="L78" s="363"/>
      <c r="M78" s="364"/>
      <c r="N78" s="365"/>
      <c r="O78" s="362">
        <v>1</v>
      </c>
      <c r="P78" s="363"/>
      <c r="Q78" s="364"/>
      <c r="R78" s="365"/>
      <c r="S78" s="362">
        <v>1</v>
      </c>
      <c r="T78" s="363"/>
      <c r="U78" s="364"/>
      <c r="V78" s="365"/>
      <c r="W78" s="362">
        <v>1</v>
      </c>
      <c r="X78" s="363"/>
      <c r="Y78" s="364"/>
      <c r="Z78" s="365"/>
      <c r="AA78" s="362">
        <v>1</v>
      </c>
      <c r="AB78" s="363"/>
      <c r="AC78" s="364"/>
      <c r="AD78" s="365"/>
      <c r="AE78" s="362">
        <v>1</v>
      </c>
      <c r="AF78" s="363"/>
      <c r="AG78" s="364"/>
      <c r="AH78" s="365"/>
      <c r="AI78" s="362">
        <v>1</v>
      </c>
      <c r="AJ78" s="363"/>
      <c r="AK78" s="364"/>
      <c r="AL78" s="365">
        <v>1</v>
      </c>
      <c r="AM78" s="362"/>
      <c r="AN78" s="363"/>
      <c r="AO78" s="364"/>
      <c r="AP78" s="365">
        <v>1</v>
      </c>
      <c r="AQ78" s="362"/>
      <c r="AR78" s="363"/>
      <c r="AS78" s="364"/>
      <c r="AT78" s="365">
        <v>1</v>
      </c>
      <c r="AU78" s="362"/>
      <c r="AV78" s="363"/>
      <c r="AW78" s="364"/>
      <c r="AX78" s="365">
        <v>1</v>
      </c>
      <c r="AY78" s="362"/>
      <c r="AZ78" s="363"/>
      <c r="BA78" s="364"/>
      <c r="BB78" s="365">
        <v>1</v>
      </c>
      <c r="BC78" s="362"/>
      <c r="BD78" s="363"/>
      <c r="BE78" s="364"/>
      <c r="BF78" s="365">
        <v>1</v>
      </c>
      <c r="BG78" s="362"/>
      <c r="BH78" s="363"/>
      <c r="BI78" s="364"/>
      <c r="BJ78" s="365">
        <v>1</v>
      </c>
      <c r="BK78" s="362"/>
      <c r="BL78" s="363"/>
      <c r="BM78" s="364"/>
      <c r="BN78" s="365">
        <v>1</v>
      </c>
      <c r="BO78" s="362"/>
      <c r="BP78" s="363"/>
      <c r="BQ78" s="364"/>
      <c r="BR78" s="365">
        <v>1</v>
      </c>
      <c r="BS78" s="362"/>
      <c r="BT78" s="363"/>
      <c r="BU78" s="364"/>
      <c r="BV78" s="365">
        <v>1</v>
      </c>
      <c r="BW78" s="362"/>
      <c r="BX78" s="363"/>
      <c r="BY78" s="364"/>
      <c r="BZ78" s="365">
        <v>1</v>
      </c>
      <c r="CA78" s="362"/>
      <c r="CB78" s="363"/>
      <c r="CC78" s="364"/>
      <c r="CD78" s="365">
        <v>1</v>
      </c>
      <c r="CE78" s="362"/>
      <c r="CF78" s="363"/>
      <c r="CG78" s="364"/>
      <c r="CH78" s="365">
        <v>1</v>
      </c>
      <c r="CI78" s="362"/>
      <c r="CJ78" s="363"/>
      <c r="CK78" s="364"/>
      <c r="CL78" s="365">
        <v>1</v>
      </c>
      <c r="CM78" s="362"/>
      <c r="CN78" s="363"/>
      <c r="CO78" s="364"/>
      <c r="CP78" s="365">
        <v>1</v>
      </c>
      <c r="CQ78" s="362"/>
      <c r="CR78" s="363"/>
      <c r="CS78" s="364"/>
      <c r="CT78" s="365">
        <v>1</v>
      </c>
      <c r="CU78" s="362"/>
      <c r="CV78" s="363"/>
      <c r="CW78" s="364"/>
      <c r="CX78" s="365">
        <v>1</v>
      </c>
      <c r="CY78" s="362"/>
      <c r="CZ78" s="363"/>
      <c r="DA78" s="364"/>
      <c r="DB78" s="365">
        <v>1</v>
      </c>
      <c r="DC78" s="362"/>
      <c r="DD78" s="363"/>
      <c r="DE78" s="364"/>
      <c r="DF78" s="365">
        <v>1</v>
      </c>
      <c r="DG78" s="362"/>
      <c r="DH78" s="363"/>
      <c r="DI78" s="364"/>
      <c r="DJ78" s="365">
        <v>1</v>
      </c>
      <c r="DK78" s="362"/>
      <c r="DL78" s="363"/>
      <c r="DM78" s="364"/>
      <c r="DN78" s="365">
        <v>1</v>
      </c>
      <c r="DO78" s="362"/>
      <c r="DP78" s="363"/>
      <c r="DQ78" s="364"/>
      <c r="DR78" s="365">
        <v>1</v>
      </c>
      <c r="DS78" s="362"/>
      <c r="DT78" s="363"/>
      <c r="DU78" s="364"/>
      <c r="DV78" s="365"/>
      <c r="DW78" s="362"/>
      <c r="DX78" s="363"/>
      <c r="DY78" s="364"/>
      <c r="DZ78" s="413">
        <f t="shared" si="3"/>
        <v>22</v>
      </c>
      <c r="EA78" s="414">
        <f t="shared" si="3"/>
        <v>8</v>
      </c>
      <c r="EB78" s="414">
        <f t="shared" si="3"/>
        <v>0</v>
      </c>
      <c r="EC78" s="415">
        <f t="shared" si="2"/>
        <v>0</v>
      </c>
    </row>
    <row r="79" spans="1:133" ht="47.25" customHeight="1">
      <c r="A79" s="538">
        <v>70</v>
      </c>
      <c r="B79" s="544" t="s">
        <v>791</v>
      </c>
      <c r="C79" s="410" t="s">
        <v>792</v>
      </c>
      <c r="D79" s="411" t="s">
        <v>1284</v>
      </c>
      <c r="E79" s="545">
        <v>2</v>
      </c>
      <c r="F79" s="365">
        <v>1</v>
      </c>
      <c r="G79" s="362"/>
      <c r="H79" s="363"/>
      <c r="I79" s="364"/>
      <c r="J79" s="365">
        <v>1</v>
      </c>
      <c r="K79" s="362"/>
      <c r="L79" s="363"/>
      <c r="M79" s="364"/>
      <c r="N79" s="365">
        <v>1</v>
      </c>
      <c r="O79" s="362"/>
      <c r="P79" s="363"/>
      <c r="Q79" s="364"/>
      <c r="R79" s="365">
        <v>1</v>
      </c>
      <c r="S79" s="362"/>
      <c r="T79" s="363"/>
      <c r="U79" s="364"/>
      <c r="V79" s="365">
        <v>1</v>
      </c>
      <c r="W79" s="362"/>
      <c r="X79" s="363"/>
      <c r="Y79" s="364"/>
      <c r="Z79" s="365">
        <v>1</v>
      </c>
      <c r="AA79" s="362"/>
      <c r="AB79" s="363"/>
      <c r="AC79" s="364"/>
      <c r="AD79" s="365">
        <v>1</v>
      </c>
      <c r="AE79" s="362"/>
      <c r="AF79" s="363"/>
      <c r="AG79" s="364"/>
      <c r="AH79" s="365">
        <v>1</v>
      </c>
      <c r="AI79" s="362"/>
      <c r="AJ79" s="363"/>
      <c r="AK79" s="364"/>
      <c r="AL79" s="365">
        <v>1</v>
      </c>
      <c r="AM79" s="362"/>
      <c r="AN79" s="363"/>
      <c r="AO79" s="364"/>
      <c r="AP79" s="365">
        <v>1</v>
      </c>
      <c r="AQ79" s="362"/>
      <c r="AR79" s="363"/>
      <c r="AS79" s="364"/>
      <c r="AT79" s="365">
        <v>1</v>
      </c>
      <c r="AU79" s="362"/>
      <c r="AV79" s="363"/>
      <c r="AW79" s="364"/>
      <c r="AX79" s="365">
        <v>1</v>
      </c>
      <c r="AY79" s="362"/>
      <c r="AZ79" s="363"/>
      <c r="BA79" s="364"/>
      <c r="BB79" s="365">
        <v>1</v>
      </c>
      <c r="BC79" s="362"/>
      <c r="BD79" s="363"/>
      <c r="BE79" s="364"/>
      <c r="BF79" s="365">
        <v>1</v>
      </c>
      <c r="BG79" s="362"/>
      <c r="BH79" s="363"/>
      <c r="BI79" s="364"/>
      <c r="BJ79" s="365">
        <v>1</v>
      </c>
      <c r="BK79" s="362"/>
      <c r="BL79" s="363"/>
      <c r="BM79" s="364"/>
      <c r="BN79" s="365">
        <v>1</v>
      </c>
      <c r="BO79" s="362"/>
      <c r="BP79" s="363"/>
      <c r="BQ79" s="364"/>
      <c r="BR79" s="365">
        <v>1</v>
      </c>
      <c r="BS79" s="362"/>
      <c r="BT79" s="363"/>
      <c r="BU79" s="364"/>
      <c r="BV79" s="365">
        <v>1</v>
      </c>
      <c r="BW79" s="362"/>
      <c r="BX79" s="363"/>
      <c r="BY79" s="364"/>
      <c r="BZ79" s="365">
        <v>1</v>
      </c>
      <c r="CA79" s="362"/>
      <c r="CB79" s="363"/>
      <c r="CC79" s="364"/>
      <c r="CD79" s="365">
        <v>1</v>
      </c>
      <c r="CE79" s="362"/>
      <c r="CF79" s="363"/>
      <c r="CG79" s="364"/>
      <c r="CH79" s="365">
        <v>1</v>
      </c>
      <c r="CI79" s="362"/>
      <c r="CJ79" s="363"/>
      <c r="CK79" s="364"/>
      <c r="CL79" s="365">
        <v>1</v>
      </c>
      <c r="CM79" s="362"/>
      <c r="CN79" s="363"/>
      <c r="CO79" s="364"/>
      <c r="CP79" s="365">
        <v>1</v>
      </c>
      <c r="CQ79" s="362"/>
      <c r="CR79" s="363"/>
      <c r="CS79" s="364"/>
      <c r="CT79" s="365">
        <v>1</v>
      </c>
      <c r="CU79" s="362"/>
      <c r="CV79" s="363"/>
      <c r="CW79" s="364"/>
      <c r="CX79" s="365">
        <v>1</v>
      </c>
      <c r="CY79" s="362"/>
      <c r="CZ79" s="363"/>
      <c r="DA79" s="364"/>
      <c r="DB79" s="365">
        <v>1</v>
      </c>
      <c r="DC79" s="362"/>
      <c r="DD79" s="363"/>
      <c r="DE79" s="364"/>
      <c r="DF79" s="365">
        <v>1</v>
      </c>
      <c r="DG79" s="362"/>
      <c r="DH79" s="363"/>
      <c r="DI79" s="364"/>
      <c r="DJ79" s="365">
        <v>1</v>
      </c>
      <c r="DK79" s="362"/>
      <c r="DL79" s="363"/>
      <c r="DM79" s="364"/>
      <c r="DN79" s="365">
        <v>1</v>
      </c>
      <c r="DO79" s="362"/>
      <c r="DP79" s="363"/>
      <c r="DQ79" s="364"/>
      <c r="DR79" s="365">
        <v>1</v>
      </c>
      <c r="DS79" s="362"/>
      <c r="DT79" s="363"/>
      <c r="DU79" s="364"/>
      <c r="DV79" s="365"/>
      <c r="DW79" s="362"/>
      <c r="DX79" s="363"/>
      <c r="DY79" s="364"/>
      <c r="DZ79" s="413">
        <f t="shared" si="3"/>
        <v>30</v>
      </c>
      <c r="EA79" s="414">
        <f t="shared" si="3"/>
        <v>0</v>
      </c>
      <c r="EB79" s="414">
        <f t="shared" si="3"/>
        <v>0</v>
      </c>
      <c r="EC79" s="415">
        <f t="shared" si="2"/>
        <v>0</v>
      </c>
    </row>
    <row r="80" spans="1:133" ht="47.25" customHeight="1">
      <c r="A80" s="536">
        <v>71</v>
      </c>
      <c r="B80" s="544" t="s">
        <v>771</v>
      </c>
      <c r="C80" s="410" t="s">
        <v>772</v>
      </c>
      <c r="D80" s="411" t="s">
        <v>1285</v>
      </c>
      <c r="E80" s="545">
        <v>2</v>
      </c>
      <c r="F80" s="365">
        <v>1</v>
      </c>
      <c r="G80" s="362"/>
      <c r="H80" s="363"/>
      <c r="I80" s="364"/>
      <c r="J80" s="365">
        <v>1</v>
      </c>
      <c r="K80" s="362"/>
      <c r="L80" s="363"/>
      <c r="M80" s="364"/>
      <c r="N80" s="365">
        <v>1</v>
      </c>
      <c r="O80" s="362"/>
      <c r="P80" s="363"/>
      <c r="Q80" s="364"/>
      <c r="R80" s="365">
        <v>1</v>
      </c>
      <c r="S80" s="362"/>
      <c r="T80" s="363"/>
      <c r="U80" s="364"/>
      <c r="V80" s="365">
        <v>1</v>
      </c>
      <c r="W80" s="362"/>
      <c r="X80" s="363"/>
      <c r="Y80" s="364"/>
      <c r="Z80" s="365">
        <v>1</v>
      </c>
      <c r="AA80" s="362"/>
      <c r="AB80" s="363"/>
      <c r="AC80" s="364"/>
      <c r="AD80" s="365">
        <v>1</v>
      </c>
      <c r="AE80" s="362"/>
      <c r="AF80" s="363"/>
      <c r="AG80" s="364"/>
      <c r="AH80" s="365">
        <v>1</v>
      </c>
      <c r="AI80" s="362"/>
      <c r="AJ80" s="363"/>
      <c r="AK80" s="364"/>
      <c r="AL80" s="365">
        <v>1</v>
      </c>
      <c r="AM80" s="362"/>
      <c r="AN80" s="363"/>
      <c r="AO80" s="364"/>
      <c r="AP80" s="365">
        <v>1</v>
      </c>
      <c r="AQ80" s="362"/>
      <c r="AR80" s="363"/>
      <c r="AS80" s="364"/>
      <c r="AT80" s="365">
        <v>1</v>
      </c>
      <c r="AU80" s="362"/>
      <c r="AV80" s="363"/>
      <c r="AW80" s="364"/>
      <c r="AX80" s="365">
        <v>1</v>
      </c>
      <c r="AY80" s="362"/>
      <c r="AZ80" s="363"/>
      <c r="BA80" s="364"/>
      <c r="BB80" s="365">
        <v>1</v>
      </c>
      <c r="BC80" s="362"/>
      <c r="BD80" s="363"/>
      <c r="BE80" s="364"/>
      <c r="BF80" s="365">
        <v>1</v>
      </c>
      <c r="BG80" s="362"/>
      <c r="BH80" s="363"/>
      <c r="BI80" s="364"/>
      <c r="BJ80" s="365">
        <v>1</v>
      </c>
      <c r="BK80" s="362"/>
      <c r="BL80" s="363"/>
      <c r="BM80" s="364"/>
      <c r="BN80" s="365">
        <v>1</v>
      </c>
      <c r="BO80" s="362"/>
      <c r="BP80" s="363"/>
      <c r="BQ80" s="364"/>
      <c r="BR80" s="365">
        <v>1</v>
      </c>
      <c r="BS80" s="362"/>
      <c r="BT80" s="363"/>
      <c r="BU80" s="364"/>
      <c r="BV80" s="365">
        <v>1</v>
      </c>
      <c r="BW80" s="362"/>
      <c r="BX80" s="363"/>
      <c r="BY80" s="364"/>
      <c r="BZ80" s="365">
        <v>1</v>
      </c>
      <c r="CA80" s="362"/>
      <c r="CB80" s="363"/>
      <c r="CC80" s="364"/>
      <c r="CD80" s="365">
        <v>1</v>
      </c>
      <c r="CE80" s="362"/>
      <c r="CF80" s="363"/>
      <c r="CG80" s="364"/>
      <c r="CH80" s="365">
        <v>1</v>
      </c>
      <c r="CI80" s="362"/>
      <c r="CJ80" s="363"/>
      <c r="CK80" s="364"/>
      <c r="CL80" s="365">
        <v>1</v>
      </c>
      <c r="CM80" s="362"/>
      <c r="CN80" s="363"/>
      <c r="CO80" s="364"/>
      <c r="CP80" s="365">
        <v>1</v>
      </c>
      <c r="CQ80" s="362"/>
      <c r="CR80" s="363"/>
      <c r="CS80" s="364"/>
      <c r="CT80" s="365">
        <v>1</v>
      </c>
      <c r="CU80" s="362"/>
      <c r="CV80" s="363"/>
      <c r="CW80" s="364"/>
      <c r="CX80" s="365">
        <v>1</v>
      </c>
      <c r="CY80" s="362"/>
      <c r="CZ80" s="363"/>
      <c r="DA80" s="364"/>
      <c r="DB80" s="365">
        <v>1</v>
      </c>
      <c r="DC80" s="362"/>
      <c r="DD80" s="363"/>
      <c r="DE80" s="364"/>
      <c r="DF80" s="365">
        <v>1</v>
      </c>
      <c r="DG80" s="362"/>
      <c r="DH80" s="363"/>
      <c r="DI80" s="364"/>
      <c r="DJ80" s="365">
        <v>1</v>
      </c>
      <c r="DK80" s="362"/>
      <c r="DL80" s="363"/>
      <c r="DM80" s="364"/>
      <c r="DN80" s="365">
        <v>1</v>
      </c>
      <c r="DO80" s="362"/>
      <c r="DP80" s="363"/>
      <c r="DQ80" s="364"/>
      <c r="DR80" s="365">
        <v>1</v>
      </c>
      <c r="DS80" s="362"/>
      <c r="DT80" s="363"/>
      <c r="DU80" s="364"/>
      <c r="DV80" s="365"/>
      <c r="DW80" s="362"/>
      <c r="DX80" s="363"/>
      <c r="DY80" s="364"/>
      <c r="DZ80" s="413">
        <f t="shared" si="3"/>
        <v>30</v>
      </c>
      <c r="EA80" s="414">
        <f t="shared" si="3"/>
        <v>0</v>
      </c>
      <c r="EB80" s="414">
        <f t="shared" si="3"/>
        <v>0</v>
      </c>
      <c r="EC80" s="415">
        <f t="shared" si="2"/>
        <v>0</v>
      </c>
    </row>
    <row r="81" spans="1:133" ht="47.25" customHeight="1">
      <c r="A81" s="538">
        <v>72</v>
      </c>
      <c r="B81" s="544" t="s">
        <v>773</v>
      </c>
      <c r="C81" s="410" t="s">
        <v>308</v>
      </c>
      <c r="D81" s="411" t="s">
        <v>1286</v>
      </c>
      <c r="E81" s="545">
        <v>2</v>
      </c>
      <c r="F81" s="365"/>
      <c r="G81" s="362">
        <v>1</v>
      </c>
      <c r="H81" s="363"/>
      <c r="I81" s="364"/>
      <c r="J81" s="365"/>
      <c r="K81" s="362">
        <v>1</v>
      </c>
      <c r="L81" s="363"/>
      <c r="M81" s="364"/>
      <c r="N81" s="365"/>
      <c r="O81" s="362">
        <v>1</v>
      </c>
      <c r="P81" s="363"/>
      <c r="Q81" s="364"/>
      <c r="R81" s="365"/>
      <c r="S81" s="362">
        <v>1</v>
      </c>
      <c r="T81" s="363"/>
      <c r="U81" s="364"/>
      <c r="V81" s="365"/>
      <c r="W81" s="362">
        <v>1</v>
      </c>
      <c r="X81" s="363"/>
      <c r="Y81" s="364"/>
      <c r="Z81" s="365"/>
      <c r="AA81" s="362">
        <v>1</v>
      </c>
      <c r="AB81" s="363"/>
      <c r="AC81" s="364"/>
      <c r="AD81" s="365"/>
      <c r="AE81" s="362">
        <v>1</v>
      </c>
      <c r="AF81" s="363"/>
      <c r="AG81" s="364"/>
      <c r="AH81" s="365"/>
      <c r="AI81" s="362">
        <v>1</v>
      </c>
      <c r="AJ81" s="363"/>
      <c r="AK81" s="364"/>
      <c r="AL81" s="365">
        <v>1</v>
      </c>
      <c r="AM81" s="362"/>
      <c r="AN81" s="363"/>
      <c r="AO81" s="364"/>
      <c r="AP81" s="365">
        <v>1</v>
      </c>
      <c r="AQ81" s="362"/>
      <c r="AR81" s="363"/>
      <c r="AS81" s="364"/>
      <c r="AT81" s="365">
        <v>1</v>
      </c>
      <c r="AU81" s="362"/>
      <c r="AV81" s="363"/>
      <c r="AW81" s="364"/>
      <c r="AX81" s="365">
        <v>1</v>
      </c>
      <c r="AY81" s="362"/>
      <c r="AZ81" s="363"/>
      <c r="BA81" s="364"/>
      <c r="BB81" s="365">
        <v>1</v>
      </c>
      <c r="BC81" s="362"/>
      <c r="BD81" s="363"/>
      <c r="BE81" s="364"/>
      <c r="BF81" s="365">
        <v>1</v>
      </c>
      <c r="BG81" s="362"/>
      <c r="BH81" s="363"/>
      <c r="BI81" s="364"/>
      <c r="BJ81" s="365">
        <v>1</v>
      </c>
      <c r="BK81" s="362"/>
      <c r="BL81" s="363"/>
      <c r="BM81" s="364"/>
      <c r="BN81" s="365">
        <v>1</v>
      </c>
      <c r="BO81" s="362"/>
      <c r="BP81" s="363"/>
      <c r="BQ81" s="364"/>
      <c r="BR81" s="365">
        <v>1</v>
      </c>
      <c r="BS81" s="362"/>
      <c r="BT81" s="363"/>
      <c r="BU81" s="364"/>
      <c r="BV81" s="365">
        <v>1</v>
      </c>
      <c r="BW81" s="362"/>
      <c r="BX81" s="363"/>
      <c r="BY81" s="364"/>
      <c r="BZ81" s="365">
        <v>1</v>
      </c>
      <c r="CA81" s="362"/>
      <c r="CB81" s="363"/>
      <c r="CC81" s="364"/>
      <c r="CD81" s="365">
        <v>1</v>
      </c>
      <c r="CE81" s="362"/>
      <c r="CF81" s="363"/>
      <c r="CG81" s="364"/>
      <c r="CH81" s="365">
        <v>1</v>
      </c>
      <c r="CI81" s="362"/>
      <c r="CJ81" s="363"/>
      <c r="CK81" s="364"/>
      <c r="CL81" s="365">
        <v>1</v>
      </c>
      <c r="CM81" s="362"/>
      <c r="CN81" s="363"/>
      <c r="CO81" s="364"/>
      <c r="CP81" s="365">
        <v>1</v>
      </c>
      <c r="CQ81" s="362"/>
      <c r="CR81" s="363"/>
      <c r="CS81" s="364"/>
      <c r="CT81" s="365">
        <v>1</v>
      </c>
      <c r="CU81" s="362"/>
      <c r="CV81" s="363"/>
      <c r="CW81" s="364"/>
      <c r="CX81" s="365">
        <v>1</v>
      </c>
      <c r="CY81" s="362"/>
      <c r="CZ81" s="363"/>
      <c r="DA81" s="364"/>
      <c r="DB81" s="365">
        <v>1</v>
      </c>
      <c r="DC81" s="362"/>
      <c r="DD81" s="363"/>
      <c r="DE81" s="364"/>
      <c r="DF81" s="365">
        <v>1</v>
      </c>
      <c r="DG81" s="362"/>
      <c r="DH81" s="363"/>
      <c r="DI81" s="364"/>
      <c r="DJ81" s="365">
        <v>1</v>
      </c>
      <c r="DK81" s="362"/>
      <c r="DL81" s="363"/>
      <c r="DM81" s="364"/>
      <c r="DN81" s="365">
        <v>1</v>
      </c>
      <c r="DO81" s="362"/>
      <c r="DP81" s="363"/>
      <c r="DQ81" s="364"/>
      <c r="DR81" s="365">
        <v>1</v>
      </c>
      <c r="DS81" s="362"/>
      <c r="DT81" s="363"/>
      <c r="DU81" s="364"/>
      <c r="DV81" s="365"/>
      <c r="DW81" s="362"/>
      <c r="DX81" s="363"/>
      <c r="DY81" s="364"/>
      <c r="DZ81" s="413">
        <f t="shared" si="3"/>
        <v>22</v>
      </c>
      <c r="EA81" s="414">
        <f t="shared" si="3"/>
        <v>8</v>
      </c>
      <c r="EB81" s="414">
        <f t="shared" si="3"/>
        <v>0</v>
      </c>
      <c r="EC81" s="415">
        <f t="shared" si="2"/>
        <v>0</v>
      </c>
    </row>
    <row r="82" spans="1:133" ht="47.25" customHeight="1">
      <c r="A82" s="536">
        <v>73</v>
      </c>
      <c r="B82" s="544" t="s">
        <v>739</v>
      </c>
      <c r="C82" s="410" t="s">
        <v>291</v>
      </c>
      <c r="D82" s="411" t="s">
        <v>1287</v>
      </c>
      <c r="E82" s="545">
        <v>1</v>
      </c>
      <c r="F82" s="365">
        <v>1</v>
      </c>
      <c r="G82" s="362"/>
      <c r="H82" s="363"/>
      <c r="I82" s="364"/>
      <c r="J82" s="365">
        <v>1</v>
      </c>
      <c r="K82" s="362"/>
      <c r="L82" s="363"/>
      <c r="M82" s="364"/>
      <c r="N82" s="365">
        <v>1</v>
      </c>
      <c r="O82" s="362"/>
      <c r="P82" s="363"/>
      <c r="Q82" s="364"/>
      <c r="R82" s="365">
        <v>1</v>
      </c>
      <c r="S82" s="362"/>
      <c r="T82" s="363"/>
      <c r="U82" s="364"/>
      <c r="V82" s="365">
        <v>1</v>
      </c>
      <c r="W82" s="362"/>
      <c r="X82" s="363"/>
      <c r="Y82" s="364"/>
      <c r="Z82" s="365">
        <v>1</v>
      </c>
      <c r="AA82" s="362"/>
      <c r="AB82" s="363"/>
      <c r="AC82" s="364"/>
      <c r="AD82" s="365">
        <v>1</v>
      </c>
      <c r="AE82" s="362"/>
      <c r="AF82" s="363"/>
      <c r="AG82" s="364"/>
      <c r="AH82" s="365">
        <v>1</v>
      </c>
      <c r="AI82" s="362"/>
      <c r="AJ82" s="363"/>
      <c r="AK82" s="364"/>
      <c r="AL82" s="365">
        <v>1</v>
      </c>
      <c r="AM82" s="362"/>
      <c r="AN82" s="363"/>
      <c r="AO82" s="364"/>
      <c r="AP82" s="365">
        <v>1</v>
      </c>
      <c r="AQ82" s="362"/>
      <c r="AR82" s="363"/>
      <c r="AS82" s="364"/>
      <c r="AT82" s="365">
        <v>1</v>
      </c>
      <c r="AU82" s="362"/>
      <c r="AV82" s="363"/>
      <c r="AW82" s="364"/>
      <c r="AX82" s="365">
        <v>1</v>
      </c>
      <c r="AY82" s="362"/>
      <c r="AZ82" s="363"/>
      <c r="BA82" s="364"/>
      <c r="BB82" s="365">
        <v>1</v>
      </c>
      <c r="BC82" s="362"/>
      <c r="BD82" s="363"/>
      <c r="BE82" s="364"/>
      <c r="BF82" s="365">
        <v>1</v>
      </c>
      <c r="BG82" s="362"/>
      <c r="BH82" s="363"/>
      <c r="BI82" s="364"/>
      <c r="BJ82" s="365">
        <v>1</v>
      </c>
      <c r="BK82" s="362"/>
      <c r="BL82" s="363"/>
      <c r="BM82" s="364"/>
      <c r="BN82" s="365">
        <v>1</v>
      </c>
      <c r="BO82" s="362"/>
      <c r="BP82" s="363"/>
      <c r="BQ82" s="364"/>
      <c r="BR82" s="365">
        <v>1</v>
      </c>
      <c r="BS82" s="362"/>
      <c r="BT82" s="363"/>
      <c r="BU82" s="364"/>
      <c r="BV82" s="365">
        <v>1</v>
      </c>
      <c r="BW82" s="362"/>
      <c r="BX82" s="363"/>
      <c r="BY82" s="364"/>
      <c r="BZ82" s="365">
        <v>1</v>
      </c>
      <c r="CA82" s="362"/>
      <c r="CB82" s="363"/>
      <c r="CC82" s="364"/>
      <c r="CD82" s="365">
        <v>1</v>
      </c>
      <c r="CE82" s="362"/>
      <c r="CF82" s="363"/>
      <c r="CG82" s="364"/>
      <c r="CH82" s="365">
        <v>1</v>
      </c>
      <c r="CI82" s="362"/>
      <c r="CJ82" s="363"/>
      <c r="CK82" s="364"/>
      <c r="CL82" s="365">
        <v>1</v>
      </c>
      <c r="CM82" s="362"/>
      <c r="CN82" s="363"/>
      <c r="CO82" s="364"/>
      <c r="CP82" s="365">
        <v>1</v>
      </c>
      <c r="CQ82" s="362"/>
      <c r="CR82" s="363"/>
      <c r="CS82" s="364"/>
      <c r="CT82" s="365">
        <v>1</v>
      </c>
      <c r="CU82" s="362"/>
      <c r="CV82" s="363"/>
      <c r="CW82" s="364"/>
      <c r="CX82" s="365">
        <v>1</v>
      </c>
      <c r="CY82" s="362"/>
      <c r="CZ82" s="363"/>
      <c r="DA82" s="364"/>
      <c r="DB82" s="365">
        <v>1</v>
      </c>
      <c r="DC82" s="362"/>
      <c r="DD82" s="363"/>
      <c r="DE82" s="364"/>
      <c r="DF82" s="365">
        <v>1</v>
      </c>
      <c r="DG82" s="362"/>
      <c r="DH82" s="363"/>
      <c r="DI82" s="364"/>
      <c r="DJ82" s="365">
        <v>1</v>
      </c>
      <c r="DK82" s="362"/>
      <c r="DL82" s="363"/>
      <c r="DM82" s="364"/>
      <c r="DN82" s="365">
        <v>1</v>
      </c>
      <c r="DO82" s="362"/>
      <c r="DP82" s="363"/>
      <c r="DQ82" s="364"/>
      <c r="DR82" s="365">
        <v>1</v>
      </c>
      <c r="DS82" s="362"/>
      <c r="DT82" s="363"/>
      <c r="DU82" s="364"/>
      <c r="DV82" s="365"/>
      <c r="DW82" s="362"/>
      <c r="DX82" s="363"/>
      <c r="DY82" s="364"/>
      <c r="DZ82" s="413">
        <f t="shared" si="3"/>
        <v>30</v>
      </c>
      <c r="EA82" s="414">
        <f t="shared" si="3"/>
        <v>0</v>
      </c>
      <c r="EB82" s="414">
        <f t="shared" si="3"/>
        <v>0</v>
      </c>
      <c r="EC82" s="415">
        <f t="shared" si="2"/>
        <v>0</v>
      </c>
    </row>
    <row r="83" spans="1:133" ht="47.25" customHeight="1">
      <c r="A83" s="538">
        <v>74</v>
      </c>
      <c r="B83" s="544" t="s">
        <v>776</v>
      </c>
      <c r="C83" s="410" t="s">
        <v>777</v>
      </c>
      <c r="D83" s="411" t="s">
        <v>1288</v>
      </c>
      <c r="E83" s="545">
        <v>1</v>
      </c>
      <c r="F83" s="365">
        <v>1</v>
      </c>
      <c r="G83" s="362"/>
      <c r="H83" s="363"/>
      <c r="I83" s="364"/>
      <c r="J83" s="365">
        <v>1</v>
      </c>
      <c r="K83" s="362"/>
      <c r="L83" s="363"/>
      <c r="M83" s="364"/>
      <c r="N83" s="365">
        <v>1</v>
      </c>
      <c r="O83" s="362"/>
      <c r="P83" s="363"/>
      <c r="Q83" s="364"/>
      <c r="R83" s="365">
        <v>1</v>
      </c>
      <c r="S83" s="362"/>
      <c r="T83" s="363"/>
      <c r="U83" s="364"/>
      <c r="V83" s="365"/>
      <c r="W83" s="362"/>
      <c r="X83" s="363"/>
      <c r="Y83" s="364"/>
      <c r="Z83" s="365"/>
      <c r="AA83" s="362"/>
      <c r="AB83" s="363"/>
      <c r="AC83" s="364"/>
      <c r="AD83" s="365"/>
      <c r="AE83" s="362"/>
      <c r="AF83" s="363"/>
      <c r="AG83" s="364"/>
      <c r="AH83" s="365"/>
      <c r="AI83" s="362"/>
      <c r="AJ83" s="363"/>
      <c r="AK83" s="364"/>
      <c r="AL83" s="365"/>
      <c r="AM83" s="362"/>
      <c r="AN83" s="363"/>
      <c r="AO83" s="364"/>
      <c r="AP83" s="365">
        <v>1</v>
      </c>
      <c r="AQ83" s="362"/>
      <c r="AR83" s="363"/>
      <c r="AS83" s="364"/>
      <c r="AT83" s="365">
        <v>1</v>
      </c>
      <c r="AU83" s="362"/>
      <c r="AV83" s="363"/>
      <c r="AW83" s="364"/>
      <c r="AX83" s="365">
        <v>1</v>
      </c>
      <c r="AY83" s="362"/>
      <c r="AZ83" s="363"/>
      <c r="BA83" s="364"/>
      <c r="BB83" s="365">
        <v>1</v>
      </c>
      <c r="BC83" s="362"/>
      <c r="BD83" s="363"/>
      <c r="BE83" s="364"/>
      <c r="BF83" s="365">
        <v>1</v>
      </c>
      <c r="BG83" s="362"/>
      <c r="BH83" s="363"/>
      <c r="BI83" s="364"/>
      <c r="BJ83" s="365">
        <v>1</v>
      </c>
      <c r="BK83" s="362"/>
      <c r="BL83" s="363"/>
      <c r="BM83" s="364"/>
      <c r="BN83" s="365">
        <v>1</v>
      </c>
      <c r="BO83" s="362"/>
      <c r="BP83" s="363"/>
      <c r="BQ83" s="364"/>
      <c r="BR83" s="365">
        <v>1</v>
      </c>
      <c r="BS83" s="362"/>
      <c r="BT83" s="363"/>
      <c r="BU83" s="364"/>
      <c r="BV83" s="365">
        <v>1</v>
      </c>
      <c r="BW83" s="362"/>
      <c r="BX83" s="363"/>
      <c r="BY83" s="364"/>
      <c r="BZ83" s="365">
        <v>1</v>
      </c>
      <c r="CA83" s="362"/>
      <c r="CB83" s="363"/>
      <c r="CC83" s="364"/>
      <c r="CD83" s="365">
        <v>1</v>
      </c>
      <c r="CE83" s="362"/>
      <c r="CF83" s="363"/>
      <c r="CG83" s="364"/>
      <c r="CH83" s="365">
        <v>1</v>
      </c>
      <c r="CI83" s="362"/>
      <c r="CJ83" s="363"/>
      <c r="CK83" s="364"/>
      <c r="CL83" s="365">
        <v>1</v>
      </c>
      <c r="CM83" s="362"/>
      <c r="CN83" s="363"/>
      <c r="CO83" s="364"/>
      <c r="CP83" s="365">
        <v>1</v>
      </c>
      <c r="CQ83" s="362"/>
      <c r="CR83" s="363"/>
      <c r="CS83" s="364"/>
      <c r="CT83" s="365">
        <v>1</v>
      </c>
      <c r="CU83" s="362"/>
      <c r="CV83" s="363"/>
      <c r="CW83" s="364"/>
      <c r="CX83" s="365">
        <v>1</v>
      </c>
      <c r="CY83" s="362"/>
      <c r="CZ83" s="363"/>
      <c r="DA83" s="364"/>
      <c r="DB83" s="365">
        <v>1</v>
      </c>
      <c r="DC83" s="362"/>
      <c r="DD83" s="363"/>
      <c r="DE83" s="364"/>
      <c r="DF83" s="365">
        <v>1</v>
      </c>
      <c r="DG83" s="362"/>
      <c r="DH83" s="363"/>
      <c r="DI83" s="364"/>
      <c r="DJ83" s="365">
        <v>1</v>
      </c>
      <c r="DK83" s="362"/>
      <c r="DL83" s="363"/>
      <c r="DM83" s="364"/>
      <c r="DN83" s="365">
        <v>1</v>
      </c>
      <c r="DO83" s="362"/>
      <c r="DP83" s="363"/>
      <c r="DQ83" s="364"/>
      <c r="DR83" s="365">
        <v>1</v>
      </c>
      <c r="DS83" s="362"/>
      <c r="DT83" s="363"/>
      <c r="DU83" s="364"/>
      <c r="DV83" s="365"/>
      <c r="DW83" s="362"/>
      <c r="DX83" s="363"/>
      <c r="DY83" s="364"/>
      <c r="DZ83" s="413">
        <f t="shared" si="3"/>
        <v>25</v>
      </c>
      <c r="EA83" s="414">
        <f t="shared" si="3"/>
        <v>0</v>
      </c>
      <c r="EB83" s="414">
        <f t="shared" si="3"/>
        <v>0</v>
      </c>
      <c r="EC83" s="415">
        <f t="shared" si="2"/>
        <v>0</v>
      </c>
    </row>
    <row r="84" spans="1:133" ht="47.25" customHeight="1">
      <c r="A84" s="536">
        <v>75</v>
      </c>
      <c r="B84" s="544" t="s">
        <v>774</v>
      </c>
      <c r="C84" s="410" t="s">
        <v>775</v>
      </c>
      <c r="D84" s="411" t="s">
        <v>1289</v>
      </c>
      <c r="E84" s="545">
        <v>1</v>
      </c>
      <c r="F84" s="365"/>
      <c r="G84" s="362">
        <v>1</v>
      </c>
      <c r="H84" s="363"/>
      <c r="I84" s="364"/>
      <c r="J84" s="365"/>
      <c r="K84" s="362">
        <v>1</v>
      </c>
      <c r="L84" s="363"/>
      <c r="M84" s="364"/>
      <c r="N84" s="365"/>
      <c r="O84" s="362">
        <v>1</v>
      </c>
      <c r="P84" s="363"/>
      <c r="Q84" s="364"/>
      <c r="R84" s="365"/>
      <c r="S84" s="362">
        <v>1</v>
      </c>
      <c r="T84" s="363"/>
      <c r="U84" s="364"/>
      <c r="V84" s="365"/>
      <c r="W84" s="362">
        <v>1</v>
      </c>
      <c r="X84" s="363"/>
      <c r="Y84" s="364"/>
      <c r="Z84" s="365"/>
      <c r="AA84" s="362">
        <v>1</v>
      </c>
      <c r="AB84" s="363"/>
      <c r="AC84" s="364"/>
      <c r="AD84" s="365"/>
      <c r="AE84" s="362">
        <v>1</v>
      </c>
      <c r="AF84" s="363"/>
      <c r="AG84" s="364"/>
      <c r="AH84" s="365"/>
      <c r="AI84" s="362">
        <v>1</v>
      </c>
      <c r="AJ84" s="363"/>
      <c r="AK84" s="364"/>
      <c r="AL84" s="365">
        <v>1</v>
      </c>
      <c r="AM84" s="362"/>
      <c r="AN84" s="363"/>
      <c r="AO84" s="364"/>
      <c r="AP84" s="365">
        <v>1</v>
      </c>
      <c r="AQ84" s="362"/>
      <c r="AR84" s="363"/>
      <c r="AS84" s="364"/>
      <c r="AT84" s="365">
        <v>1</v>
      </c>
      <c r="AU84" s="362"/>
      <c r="AV84" s="363"/>
      <c r="AW84" s="364"/>
      <c r="AX84" s="365">
        <v>1</v>
      </c>
      <c r="AY84" s="362"/>
      <c r="AZ84" s="363"/>
      <c r="BA84" s="364"/>
      <c r="BB84" s="365">
        <v>1</v>
      </c>
      <c r="BC84" s="362"/>
      <c r="BD84" s="363"/>
      <c r="BE84" s="364"/>
      <c r="BF84" s="365">
        <v>1</v>
      </c>
      <c r="BG84" s="362"/>
      <c r="BH84" s="363"/>
      <c r="BI84" s="364"/>
      <c r="BJ84" s="365">
        <v>1</v>
      </c>
      <c r="BK84" s="362"/>
      <c r="BL84" s="363"/>
      <c r="BM84" s="364"/>
      <c r="BN84" s="365">
        <v>1</v>
      </c>
      <c r="BO84" s="362"/>
      <c r="BP84" s="363"/>
      <c r="BQ84" s="364"/>
      <c r="BR84" s="365">
        <v>1</v>
      </c>
      <c r="BS84" s="362"/>
      <c r="BT84" s="363"/>
      <c r="BU84" s="364"/>
      <c r="BV84" s="365">
        <v>1</v>
      </c>
      <c r="BW84" s="362"/>
      <c r="BX84" s="363"/>
      <c r="BY84" s="364"/>
      <c r="BZ84" s="365">
        <v>1</v>
      </c>
      <c r="CA84" s="362"/>
      <c r="CB84" s="363"/>
      <c r="CC84" s="364"/>
      <c r="CD84" s="365">
        <v>1</v>
      </c>
      <c r="CE84" s="362"/>
      <c r="CF84" s="363"/>
      <c r="CG84" s="364"/>
      <c r="CH84" s="365">
        <v>1</v>
      </c>
      <c r="CI84" s="362"/>
      <c r="CJ84" s="363"/>
      <c r="CK84" s="364"/>
      <c r="CL84" s="365">
        <v>1</v>
      </c>
      <c r="CM84" s="362"/>
      <c r="CN84" s="363"/>
      <c r="CO84" s="364"/>
      <c r="CP84" s="365">
        <v>1</v>
      </c>
      <c r="CQ84" s="362"/>
      <c r="CR84" s="363"/>
      <c r="CS84" s="364"/>
      <c r="CT84" s="365">
        <v>1</v>
      </c>
      <c r="CU84" s="362"/>
      <c r="CV84" s="363"/>
      <c r="CW84" s="364"/>
      <c r="CX84" s="365">
        <v>1</v>
      </c>
      <c r="CY84" s="362"/>
      <c r="CZ84" s="363"/>
      <c r="DA84" s="364"/>
      <c r="DB84" s="365">
        <v>1</v>
      </c>
      <c r="DC84" s="362"/>
      <c r="DD84" s="363"/>
      <c r="DE84" s="364"/>
      <c r="DF84" s="365">
        <v>1</v>
      </c>
      <c r="DG84" s="362"/>
      <c r="DH84" s="363"/>
      <c r="DI84" s="364"/>
      <c r="DJ84" s="365">
        <v>1</v>
      </c>
      <c r="DK84" s="362"/>
      <c r="DL84" s="363"/>
      <c r="DM84" s="364"/>
      <c r="DN84" s="365">
        <v>1</v>
      </c>
      <c r="DO84" s="362"/>
      <c r="DP84" s="363"/>
      <c r="DQ84" s="364"/>
      <c r="DR84" s="365">
        <v>1</v>
      </c>
      <c r="DS84" s="362"/>
      <c r="DT84" s="363"/>
      <c r="DU84" s="364"/>
      <c r="DV84" s="365"/>
      <c r="DW84" s="362"/>
      <c r="DX84" s="363"/>
      <c r="DY84" s="364"/>
      <c r="DZ84" s="413">
        <f t="shared" si="3"/>
        <v>22</v>
      </c>
      <c r="EA84" s="414">
        <f t="shared" si="3"/>
        <v>8</v>
      </c>
      <c r="EB84" s="414">
        <f t="shared" si="3"/>
        <v>0</v>
      </c>
      <c r="EC84" s="415">
        <f t="shared" si="2"/>
        <v>0</v>
      </c>
    </row>
    <row r="85" spans="1:133" ht="47.25" customHeight="1">
      <c r="A85" s="538">
        <v>76</v>
      </c>
      <c r="B85" s="544" t="s">
        <v>1195</v>
      </c>
      <c r="C85" s="410" t="s">
        <v>1196</v>
      </c>
      <c r="D85" s="455" t="s">
        <v>1197</v>
      </c>
      <c r="E85" s="545">
        <v>0</v>
      </c>
      <c r="F85" s="365">
        <v>1</v>
      </c>
      <c r="G85" s="362"/>
      <c r="H85" s="363"/>
      <c r="I85" s="364"/>
      <c r="J85" s="365">
        <v>1</v>
      </c>
      <c r="K85" s="362"/>
      <c r="L85" s="363"/>
      <c r="M85" s="364"/>
      <c r="N85" s="365">
        <v>1</v>
      </c>
      <c r="O85" s="362"/>
      <c r="P85" s="363"/>
      <c r="Q85" s="364"/>
      <c r="R85" s="365">
        <v>1</v>
      </c>
      <c r="S85" s="362"/>
      <c r="T85" s="363"/>
      <c r="U85" s="364"/>
      <c r="V85" s="365">
        <v>1</v>
      </c>
      <c r="W85" s="362"/>
      <c r="X85" s="363"/>
      <c r="Y85" s="364"/>
      <c r="Z85" s="365">
        <v>1</v>
      </c>
      <c r="AA85" s="362"/>
      <c r="AB85" s="363"/>
      <c r="AC85" s="364"/>
      <c r="AD85" s="365">
        <v>1</v>
      </c>
      <c r="AE85" s="362"/>
      <c r="AF85" s="363"/>
      <c r="AG85" s="364"/>
      <c r="AH85" s="365">
        <v>1</v>
      </c>
      <c r="AI85" s="362"/>
      <c r="AJ85" s="363"/>
      <c r="AK85" s="364"/>
      <c r="AL85" s="365">
        <v>1</v>
      </c>
      <c r="AM85" s="362"/>
      <c r="AN85" s="363"/>
      <c r="AO85" s="364"/>
      <c r="AP85" s="365">
        <v>1</v>
      </c>
      <c r="AQ85" s="362"/>
      <c r="AR85" s="363"/>
      <c r="AS85" s="364"/>
      <c r="AT85" s="365">
        <v>1</v>
      </c>
      <c r="AU85" s="362"/>
      <c r="AV85" s="363"/>
      <c r="AW85" s="364"/>
      <c r="AX85" s="365">
        <v>1</v>
      </c>
      <c r="AY85" s="362"/>
      <c r="AZ85" s="363"/>
      <c r="BA85" s="364"/>
      <c r="BB85" s="365">
        <v>1</v>
      </c>
      <c r="BC85" s="362"/>
      <c r="BD85" s="363"/>
      <c r="BE85" s="364"/>
      <c r="BF85" s="365">
        <v>1</v>
      </c>
      <c r="BG85" s="362"/>
      <c r="BH85" s="363"/>
      <c r="BI85" s="364"/>
      <c r="BJ85" s="365">
        <v>1</v>
      </c>
      <c r="BK85" s="362"/>
      <c r="BL85" s="363"/>
      <c r="BM85" s="364"/>
      <c r="BN85" s="365">
        <v>1</v>
      </c>
      <c r="BO85" s="362"/>
      <c r="BP85" s="363"/>
      <c r="BQ85" s="364"/>
      <c r="BR85" s="365">
        <v>1</v>
      </c>
      <c r="BS85" s="362"/>
      <c r="BT85" s="363"/>
      <c r="BU85" s="364"/>
      <c r="BV85" s="365">
        <v>1</v>
      </c>
      <c r="BW85" s="362"/>
      <c r="BX85" s="363"/>
      <c r="BY85" s="364"/>
      <c r="BZ85" s="365">
        <v>1</v>
      </c>
      <c r="CA85" s="362"/>
      <c r="CB85" s="363"/>
      <c r="CC85" s="364"/>
      <c r="CD85" s="365">
        <v>1</v>
      </c>
      <c r="CE85" s="362"/>
      <c r="CF85" s="363"/>
      <c r="CG85" s="364"/>
      <c r="CH85" s="365">
        <v>1</v>
      </c>
      <c r="CI85" s="362"/>
      <c r="CJ85" s="363"/>
      <c r="CK85" s="364"/>
      <c r="CL85" s="365">
        <v>1</v>
      </c>
      <c r="CM85" s="362"/>
      <c r="CN85" s="363"/>
      <c r="CO85" s="364"/>
      <c r="CP85" s="365">
        <v>1</v>
      </c>
      <c r="CQ85" s="362"/>
      <c r="CR85" s="363"/>
      <c r="CS85" s="364"/>
      <c r="CT85" s="365">
        <v>1</v>
      </c>
      <c r="CU85" s="362"/>
      <c r="CV85" s="363"/>
      <c r="CW85" s="364"/>
      <c r="CX85" s="365">
        <v>1</v>
      </c>
      <c r="CY85" s="362"/>
      <c r="CZ85" s="363"/>
      <c r="DA85" s="364"/>
      <c r="DB85" s="365">
        <v>1</v>
      </c>
      <c r="DC85" s="362"/>
      <c r="DD85" s="363"/>
      <c r="DE85" s="364"/>
      <c r="DF85" s="365">
        <v>1</v>
      </c>
      <c r="DG85" s="362"/>
      <c r="DH85" s="363"/>
      <c r="DI85" s="364"/>
      <c r="DJ85" s="365">
        <v>1</v>
      </c>
      <c r="DK85" s="362"/>
      <c r="DL85" s="363"/>
      <c r="DM85" s="364"/>
      <c r="DN85" s="365">
        <v>1</v>
      </c>
      <c r="DO85" s="362"/>
      <c r="DP85" s="363"/>
      <c r="DQ85" s="364"/>
      <c r="DR85" s="365">
        <v>1</v>
      </c>
      <c r="DS85" s="362"/>
      <c r="DT85" s="363"/>
      <c r="DU85" s="364"/>
      <c r="DV85" s="365"/>
      <c r="DW85" s="362"/>
      <c r="DX85" s="363"/>
      <c r="DY85" s="364"/>
      <c r="DZ85" s="413">
        <f t="shared" si="3"/>
        <v>30</v>
      </c>
      <c r="EA85" s="414">
        <f t="shared" si="3"/>
        <v>0</v>
      </c>
      <c r="EB85" s="414">
        <f t="shared" si="3"/>
        <v>0</v>
      </c>
      <c r="EC85" s="415">
        <f t="shared" si="2"/>
        <v>0</v>
      </c>
    </row>
    <row r="86" spans="1:133" ht="47.25" customHeight="1">
      <c r="A86" s="536">
        <v>77</v>
      </c>
      <c r="B86" s="544" t="s">
        <v>1144</v>
      </c>
      <c r="C86" s="410" t="s">
        <v>1145</v>
      </c>
      <c r="D86" s="411" t="s">
        <v>1290</v>
      </c>
      <c r="E86" s="545">
        <v>0</v>
      </c>
      <c r="F86" s="365"/>
      <c r="G86" s="362">
        <v>1</v>
      </c>
      <c r="H86" s="363"/>
      <c r="I86" s="364"/>
      <c r="J86" s="365"/>
      <c r="K86" s="362">
        <v>1</v>
      </c>
      <c r="L86" s="363"/>
      <c r="M86" s="364"/>
      <c r="N86" s="365"/>
      <c r="O86" s="362">
        <v>1</v>
      </c>
      <c r="P86" s="363"/>
      <c r="Q86" s="364"/>
      <c r="R86" s="365"/>
      <c r="S86" s="362">
        <v>1</v>
      </c>
      <c r="T86" s="363"/>
      <c r="U86" s="364"/>
      <c r="V86" s="365"/>
      <c r="W86" s="362">
        <v>1</v>
      </c>
      <c r="X86" s="363"/>
      <c r="Y86" s="364"/>
      <c r="Z86" s="365"/>
      <c r="AA86" s="362">
        <v>1</v>
      </c>
      <c r="AB86" s="363"/>
      <c r="AC86" s="364"/>
      <c r="AD86" s="365"/>
      <c r="AE86" s="362">
        <v>1</v>
      </c>
      <c r="AF86" s="363"/>
      <c r="AG86" s="364"/>
      <c r="AH86" s="365"/>
      <c r="AI86" s="362">
        <v>1</v>
      </c>
      <c r="AJ86" s="363"/>
      <c r="AK86" s="364"/>
      <c r="AL86" s="365">
        <v>1</v>
      </c>
      <c r="AM86" s="362"/>
      <c r="AN86" s="363"/>
      <c r="AO86" s="364"/>
      <c r="AP86" s="365">
        <v>1</v>
      </c>
      <c r="AQ86" s="362"/>
      <c r="AR86" s="363"/>
      <c r="AS86" s="364"/>
      <c r="AT86" s="365">
        <v>1</v>
      </c>
      <c r="AU86" s="362"/>
      <c r="AV86" s="363"/>
      <c r="AW86" s="364"/>
      <c r="AX86" s="365">
        <v>1</v>
      </c>
      <c r="AY86" s="362"/>
      <c r="AZ86" s="363"/>
      <c r="BA86" s="364"/>
      <c r="BB86" s="365">
        <v>1</v>
      </c>
      <c r="BC86" s="362"/>
      <c r="BD86" s="363"/>
      <c r="BE86" s="364"/>
      <c r="BF86" s="365">
        <v>1</v>
      </c>
      <c r="BG86" s="362"/>
      <c r="BH86" s="363"/>
      <c r="BI86" s="364"/>
      <c r="BJ86" s="365">
        <v>1</v>
      </c>
      <c r="BK86" s="362"/>
      <c r="BL86" s="363"/>
      <c r="BM86" s="364"/>
      <c r="BN86" s="365">
        <v>1</v>
      </c>
      <c r="BO86" s="362"/>
      <c r="BP86" s="363"/>
      <c r="BQ86" s="364"/>
      <c r="BR86" s="365">
        <v>1</v>
      </c>
      <c r="BS86" s="362"/>
      <c r="BT86" s="363"/>
      <c r="BU86" s="364"/>
      <c r="BV86" s="365">
        <v>1</v>
      </c>
      <c r="BW86" s="362"/>
      <c r="BX86" s="363"/>
      <c r="BY86" s="364"/>
      <c r="BZ86" s="365">
        <v>1</v>
      </c>
      <c r="CA86" s="362"/>
      <c r="CB86" s="363"/>
      <c r="CC86" s="364"/>
      <c r="CD86" s="365">
        <v>1</v>
      </c>
      <c r="CE86" s="362"/>
      <c r="CF86" s="363"/>
      <c r="CG86" s="364"/>
      <c r="CH86" s="365">
        <v>1</v>
      </c>
      <c r="CI86" s="362"/>
      <c r="CJ86" s="363"/>
      <c r="CK86" s="364"/>
      <c r="CL86" s="365">
        <v>1</v>
      </c>
      <c r="CM86" s="362"/>
      <c r="CN86" s="363"/>
      <c r="CO86" s="364"/>
      <c r="CP86" s="365">
        <v>1</v>
      </c>
      <c r="CQ86" s="362"/>
      <c r="CR86" s="363"/>
      <c r="CS86" s="364"/>
      <c r="CT86" s="365">
        <v>1</v>
      </c>
      <c r="CU86" s="362"/>
      <c r="CV86" s="363"/>
      <c r="CW86" s="364"/>
      <c r="CX86" s="365">
        <v>1</v>
      </c>
      <c r="CY86" s="362"/>
      <c r="CZ86" s="363"/>
      <c r="DA86" s="364"/>
      <c r="DB86" s="365">
        <v>1</v>
      </c>
      <c r="DC86" s="362"/>
      <c r="DD86" s="363"/>
      <c r="DE86" s="364"/>
      <c r="DF86" s="365">
        <v>1</v>
      </c>
      <c r="DG86" s="362"/>
      <c r="DH86" s="363"/>
      <c r="DI86" s="364"/>
      <c r="DJ86" s="365">
        <v>1</v>
      </c>
      <c r="DK86" s="362"/>
      <c r="DL86" s="363"/>
      <c r="DM86" s="364"/>
      <c r="DN86" s="365">
        <v>1</v>
      </c>
      <c r="DO86" s="362"/>
      <c r="DP86" s="363"/>
      <c r="DQ86" s="364"/>
      <c r="DR86" s="365">
        <v>1</v>
      </c>
      <c r="DS86" s="362"/>
      <c r="DT86" s="363"/>
      <c r="DU86" s="364"/>
      <c r="DV86" s="365"/>
      <c r="DW86" s="362"/>
      <c r="DX86" s="363"/>
      <c r="DY86" s="364"/>
      <c r="DZ86" s="413">
        <f t="shared" si="3"/>
        <v>22</v>
      </c>
      <c r="EA86" s="414">
        <f t="shared" si="3"/>
        <v>8</v>
      </c>
      <c r="EB86" s="414">
        <f t="shared" si="3"/>
        <v>0</v>
      </c>
      <c r="EC86" s="415">
        <f t="shared" si="2"/>
        <v>0</v>
      </c>
    </row>
    <row r="87" spans="1:133" ht="47.25" customHeight="1">
      <c r="A87" s="538">
        <v>78</v>
      </c>
      <c r="B87" s="544" t="s">
        <v>789</v>
      </c>
      <c r="C87" s="410" t="s">
        <v>790</v>
      </c>
      <c r="D87" s="411" t="s">
        <v>1291</v>
      </c>
      <c r="E87" s="545">
        <v>0</v>
      </c>
      <c r="F87" s="365">
        <v>1</v>
      </c>
      <c r="G87" s="362"/>
      <c r="H87" s="363"/>
      <c r="I87" s="364"/>
      <c r="J87" s="365">
        <v>1</v>
      </c>
      <c r="K87" s="362"/>
      <c r="L87" s="363"/>
      <c r="M87" s="364"/>
      <c r="N87" s="365">
        <v>1</v>
      </c>
      <c r="O87" s="362"/>
      <c r="P87" s="363"/>
      <c r="Q87" s="364"/>
      <c r="R87" s="365">
        <v>1</v>
      </c>
      <c r="S87" s="362"/>
      <c r="T87" s="363"/>
      <c r="U87" s="364"/>
      <c r="V87" s="365">
        <v>1</v>
      </c>
      <c r="W87" s="362"/>
      <c r="X87" s="363"/>
      <c r="Y87" s="364"/>
      <c r="Z87" s="365">
        <v>1</v>
      </c>
      <c r="AA87" s="362"/>
      <c r="AB87" s="363"/>
      <c r="AC87" s="364"/>
      <c r="AD87" s="365">
        <v>1</v>
      </c>
      <c r="AE87" s="362"/>
      <c r="AF87" s="363"/>
      <c r="AG87" s="364"/>
      <c r="AH87" s="365">
        <v>1</v>
      </c>
      <c r="AI87" s="362"/>
      <c r="AJ87" s="363"/>
      <c r="AK87" s="364"/>
      <c r="AL87" s="365">
        <v>1</v>
      </c>
      <c r="AM87" s="362"/>
      <c r="AN87" s="363"/>
      <c r="AO87" s="364"/>
      <c r="AP87" s="365">
        <v>1</v>
      </c>
      <c r="AQ87" s="362"/>
      <c r="AR87" s="363"/>
      <c r="AS87" s="364"/>
      <c r="AT87" s="365">
        <v>1</v>
      </c>
      <c r="AU87" s="362"/>
      <c r="AV87" s="363"/>
      <c r="AW87" s="364"/>
      <c r="AX87" s="365">
        <v>1</v>
      </c>
      <c r="AY87" s="362"/>
      <c r="AZ87" s="363"/>
      <c r="BA87" s="364"/>
      <c r="BB87" s="365">
        <v>1</v>
      </c>
      <c r="BC87" s="362"/>
      <c r="BD87" s="363"/>
      <c r="BE87" s="364"/>
      <c r="BF87" s="365">
        <v>1</v>
      </c>
      <c r="BG87" s="362"/>
      <c r="BH87" s="363"/>
      <c r="BI87" s="364"/>
      <c r="BJ87" s="365">
        <v>1</v>
      </c>
      <c r="BK87" s="362"/>
      <c r="BL87" s="363"/>
      <c r="BM87" s="364"/>
      <c r="BN87" s="365">
        <v>1</v>
      </c>
      <c r="BO87" s="362"/>
      <c r="BP87" s="363"/>
      <c r="BQ87" s="364"/>
      <c r="BR87" s="365">
        <v>1</v>
      </c>
      <c r="BS87" s="362"/>
      <c r="BT87" s="363"/>
      <c r="BU87" s="364"/>
      <c r="BV87" s="365">
        <v>1</v>
      </c>
      <c r="BW87" s="362"/>
      <c r="BX87" s="363"/>
      <c r="BY87" s="364"/>
      <c r="BZ87" s="365">
        <v>1</v>
      </c>
      <c r="CA87" s="362"/>
      <c r="CB87" s="363"/>
      <c r="CC87" s="364"/>
      <c r="CD87" s="365">
        <v>1</v>
      </c>
      <c r="CE87" s="362"/>
      <c r="CF87" s="363"/>
      <c r="CG87" s="364"/>
      <c r="CH87" s="365">
        <v>1</v>
      </c>
      <c r="CI87" s="362"/>
      <c r="CJ87" s="363"/>
      <c r="CK87" s="364"/>
      <c r="CL87" s="365">
        <v>1</v>
      </c>
      <c r="CM87" s="362"/>
      <c r="CN87" s="363"/>
      <c r="CO87" s="364"/>
      <c r="CP87" s="365">
        <v>1</v>
      </c>
      <c r="CQ87" s="362"/>
      <c r="CR87" s="363"/>
      <c r="CS87" s="364"/>
      <c r="CT87" s="365">
        <v>1</v>
      </c>
      <c r="CU87" s="362"/>
      <c r="CV87" s="363"/>
      <c r="CW87" s="364"/>
      <c r="CX87" s="365">
        <v>1</v>
      </c>
      <c r="CY87" s="362"/>
      <c r="CZ87" s="363"/>
      <c r="DA87" s="364"/>
      <c r="DB87" s="365">
        <v>1</v>
      </c>
      <c r="DC87" s="362"/>
      <c r="DD87" s="363"/>
      <c r="DE87" s="364"/>
      <c r="DF87" s="365">
        <v>1</v>
      </c>
      <c r="DG87" s="362"/>
      <c r="DH87" s="363"/>
      <c r="DI87" s="364"/>
      <c r="DJ87" s="365">
        <v>1</v>
      </c>
      <c r="DK87" s="362"/>
      <c r="DL87" s="363"/>
      <c r="DM87" s="364"/>
      <c r="DN87" s="365">
        <v>1</v>
      </c>
      <c r="DO87" s="362"/>
      <c r="DP87" s="363"/>
      <c r="DQ87" s="364"/>
      <c r="DR87" s="365">
        <v>1</v>
      </c>
      <c r="DS87" s="362"/>
      <c r="DT87" s="363"/>
      <c r="DU87" s="364"/>
      <c r="DV87" s="365"/>
      <c r="DW87" s="362"/>
      <c r="DX87" s="363"/>
      <c r="DY87" s="364"/>
      <c r="DZ87" s="413">
        <f t="shared" si="3"/>
        <v>30</v>
      </c>
      <c r="EA87" s="414">
        <f t="shared" si="3"/>
        <v>0</v>
      </c>
      <c r="EB87" s="414">
        <f t="shared" si="3"/>
        <v>0</v>
      </c>
      <c r="EC87" s="415">
        <f t="shared" si="2"/>
        <v>0</v>
      </c>
    </row>
    <row r="88" spans="1:133" ht="47.25" customHeight="1">
      <c r="A88" s="536">
        <v>79</v>
      </c>
      <c r="B88" s="544" t="s">
        <v>747</v>
      </c>
      <c r="C88" s="410" t="s">
        <v>296</v>
      </c>
      <c r="D88" s="411" t="s">
        <v>1292</v>
      </c>
      <c r="E88" s="545">
        <v>0</v>
      </c>
      <c r="F88" s="365"/>
      <c r="G88" s="362">
        <v>1</v>
      </c>
      <c r="H88" s="363"/>
      <c r="I88" s="364"/>
      <c r="J88" s="365"/>
      <c r="K88" s="362">
        <v>1</v>
      </c>
      <c r="L88" s="363"/>
      <c r="M88" s="364"/>
      <c r="N88" s="365"/>
      <c r="O88" s="362">
        <v>1</v>
      </c>
      <c r="P88" s="363"/>
      <c r="Q88" s="364"/>
      <c r="R88" s="365"/>
      <c r="S88" s="362">
        <v>1</v>
      </c>
      <c r="T88" s="363"/>
      <c r="U88" s="364"/>
      <c r="V88" s="365"/>
      <c r="W88" s="362">
        <v>1</v>
      </c>
      <c r="X88" s="363"/>
      <c r="Y88" s="364"/>
      <c r="Z88" s="365"/>
      <c r="AA88" s="362">
        <v>1</v>
      </c>
      <c r="AB88" s="363"/>
      <c r="AC88" s="364"/>
      <c r="AD88" s="365"/>
      <c r="AE88" s="362">
        <v>1</v>
      </c>
      <c r="AF88" s="363"/>
      <c r="AG88" s="364"/>
      <c r="AH88" s="365"/>
      <c r="AI88" s="362">
        <v>1</v>
      </c>
      <c r="AJ88" s="363"/>
      <c r="AK88" s="364"/>
      <c r="AL88" s="365">
        <v>1</v>
      </c>
      <c r="AM88" s="362"/>
      <c r="AN88" s="363"/>
      <c r="AO88" s="364"/>
      <c r="AP88" s="365">
        <v>1</v>
      </c>
      <c r="AQ88" s="362"/>
      <c r="AR88" s="363"/>
      <c r="AS88" s="364"/>
      <c r="AT88" s="365">
        <v>1</v>
      </c>
      <c r="AU88" s="362"/>
      <c r="AV88" s="363"/>
      <c r="AW88" s="364"/>
      <c r="AX88" s="365">
        <v>1</v>
      </c>
      <c r="AY88" s="362"/>
      <c r="AZ88" s="363"/>
      <c r="BA88" s="364"/>
      <c r="BB88" s="365">
        <v>1</v>
      </c>
      <c r="BC88" s="362"/>
      <c r="BD88" s="363"/>
      <c r="BE88" s="364"/>
      <c r="BF88" s="365">
        <v>1</v>
      </c>
      <c r="BG88" s="362"/>
      <c r="BH88" s="363"/>
      <c r="BI88" s="364"/>
      <c r="BJ88" s="365">
        <v>1</v>
      </c>
      <c r="BK88" s="362"/>
      <c r="BL88" s="363"/>
      <c r="BM88" s="364"/>
      <c r="BN88" s="365">
        <v>1</v>
      </c>
      <c r="BO88" s="362"/>
      <c r="BP88" s="363"/>
      <c r="BQ88" s="364"/>
      <c r="BR88" s="365">
        <v>1</v>
      </c>
      <c r="BS88" s="362"/>
      <c r="BT88" s="363"/>
      <c r="BU88" s="364"/>
      <c r="BV88" s="365">
        <v>1</v>
      </c>
      <c r="BW88" s="362"/>
      <c r="BX88" s="363"/>
      <c r="BY88" s="364"/>
      <c r="BZ88" s="365">
        <v>1</v>
      </c>
      <c r="CA88" s="362"/>
      <c r="CB88" s="363"/>
      <c r="CC88" s="364"/>
      <c r="CD88" s="365">
        <v>1</v>
      </c>
      <c r="CE88" s="362"/>
      <c r="CF88" s="363"/>
      <c r="CG88" s="364"/>
      <c r="CH88" s="365">
        <v>1</v>
      </c>
      <c r="CI88" s="362"/>
      <c r="CJ88" s="363"/>
      <c r="CK88" s="364"/>
      <c r="CL88" s="365">
        <v>1</v>
      </c>
      <c r="CM88" s="362"/>
      <c r="CN88" s="363"/>
      <c r="CO88" s="364"/>
      <c r="CP88" s="365">
        <v>1</v>
      </c>
      <c r="CQ88" s="362"/>
      <c r="CR88" s="363"/>
      <c r="CS88" s="364"/>
      <c r="CT88" s="365">
        <v>1</v>
      </c>
      <c r="CU88" s="362"/>
      <c r="CV88" s="363"/>
      <c r="CW88" s="364"/>
      <c r="CX88" s="365">
        <v>1</v>
      </c>
      <c r="CY88" s="362"/>
      <c r="CZ88" s="363"/>
      <c r="DA88" s="364"/>
      <c r="DB88" s="365">
        <v>1</v>
      </c>
      <c r="DC88" s="362"/>
      <c r="DD88" s="363"/>
      <c r="DE88" s="364"/>
      <c r="DF88" s="365">
        <v>1</v>
      </c>
      <c r="DG88" s="362"/>
      <c r="DH88" s="363"/>
      <c r="DI88" s="364"/>
      <c r="DJ88" s="365">
        <v>1</v>
      </c>
      <c r="DK88" s="362"/>
      <c r="DL88" s="363"/>
      <c r="DM88" s="364"/>
      <c r="DN88" s="365">
        <v>1</v>
      </c>
      <c r="DO88" s="362"/>
      <c r="DP88" s="363"/>
      <c r="DQ88" s="364"/>
      <c r="DR88" s="365">
        <v>1</v>
      </c>
      <c r="DS88" s="362"/>
      <c r="DT88" s="363"/>
      <c r="DU88" s="364"/>
      <c r="DV88" s="365"/>
      <c r="DW88" s="362"/>
      <c r="DX88" s="363"/>
      <c r="DY88" s="364"/>
      <c r="DZ88" s="413">
        <f t="shared" si="3"/>
        <v>22</v>
      </c>
      <c r="EA88" s="414">
        <f t="shared" si="3"/>
        <v>8</v>
      </c>
      <c r="EB88" s="414">
        <f t="shared" si="3"/>
        <v>0</v>
      </c>
      <c r="EC88" s="415">
        <f t="shared" si="2"/>
        <v>0</v>
      </c>
    </row>
    <row r="89" spans="1:133" ht="47.25" customHeight="1">
      <c r="A89" s="538">
        <v>80</v>
      </c>
      <c r="B89" s="544" t="s">
        <v>1293</v>
      </c>
      <c r="C89" s="410" t="s">
        <v>786</v>
      </c>
      <c r="D89" s="411" t="s">
        <v>1294</v>
      </c>
      <c r="E89" s="545">
        <v>0</v>
      </c>
      <c r="F89" s="365">
        <v>1</v>
      </c>
      <c r="G89" s="362"/>
      <c r="H89" s="363"/>
      <c r="I89" s="364"/>
      <c r="J89" s="365">
        <v>1</v>
      </c>
      <c r="K89" s="362"/>
      <c r="L89" s="363"/>
      <c r="M89" s="364"/>
      <c r="N89" s="365">
        <v>1</v>
      </c>
      <c r="O89" s="362"/>
      <c r="P89" s="363"/>
      <c r="Q89" s="364"/>
      <c r="R89" s="365">
        <v>1</v>
      </c>
      <c r="S89" s="362"/>
      <c r="T89" s="363"/>
      <c r="U89" s="364"/>
      <c r="V89" s="365">
        <v>1</v>
      </c>
      <c r="W89" s="362"/>
      <c r="X89" s="363"/>
      <c r="Y89" s="364"/>
      <c r="Z89" s="365">
        <v>1</v>
      </c>
      <c r="AA89" s="362"/>
      <c r="AB89" s="363"/>
      <c r="AC89" s="364"/>
      <c r="AD89" s="365">
        <v>1</v>
      </c>
      <c r="AE89" s="362"/>
      <c r="AF89" s="363"/>
      <c r="AG89" s="364"/>
      <c r="AH89" s="365">
        <v>1</v>
      </c>
      <c r="AI89" s="362"/>
      <c r="AJ89" s="363"/>
      <c r="AK89" s="364"/>
      <c r="AL89" s="365">
        <v>1</v>
      </c>
      <c r="AM89" s="362"/>
      <c r="AN89" s="363"/>
      <c r="AO89" s="364"/>
      <c r="AP89" s="365">
        <v>1</v>
      </c>
      <c r="AQ89" s="362"/>
      <c r="AR89" s="363"/>
      <c r="AS89" s="364"/>
      <c r="AT89" s="365">
        <v>1</v>
      </c>
      <c r="AU89" s="362"/>
      <c r="AV89" s="363"/>
      <c r="AW89" s="364"/>
      <c r="AX89" s="365">
        <v>1</v>
      </c>
      <c r="AY89" s="362"/>
      <c r="AZ89" s="363"/>
      <c r="BA89" s="364"/>
      <c r="BB89" s="365">
        <v>1</v>
      </c>
      <c r="BC89" s="362"/>
      <c r="BD89" s="363"/>
      <c r="BE89" s="364"/>
      <c r="BF89" s="365">
        <v>1</v>
      </c>
      <c r="BG89" s="362"/>
      <c r="BH89" s="363"/>
      <c r="BI89" s="364"/>
      <c r="BJ89" s="365">
        <v>1</v>
      </c>
      <c r="BK89" s="362"/>
      <c r="BL89" s="363"/>
      <c r="BM89" s="364"/>
      <c r="BN89" s="365">
        <v>1</v>
      </c>
      <c r="BO89" s="362"/>
      <c r="BP89" s="363"/>
      <c r="BQ89" s="364"/>
      <c r="BR89" s="365">
        <v>1</v>
      </c>
      <c r="BS89" s="362"/>
      <c r="BT89" s="363"/>
      <c r="BU89" s="364"/>
      <c r="BV89" s="365">
        <v>1</v>
      </c>
      <c r="BW89" s="362"/>
      <c r="BX89" s="363"/>
      <c r="BY89" s="364"/>
      <c r="BZ89" s="365">
        <v>1</v>
      </c>
      <c r="CA89" s="362"/>
      <c r="CB89" s="363"/>
      <c r="CC89" s="364"/>
      <c r="CD89" s="365">
        <v>1</v>
      </c>
      <c r="CE89" s="362"/>
      <c r="CF89" s="363"/>
      <c r="CG89" s="364"/>
      <c r="CH89" s="365">
        <v>1</v>
      </c>
      <c r="CI89" s="362"/>
      <c r="CJ89" s="363"/>
      <c r="CK89" s="364"/>
      <c r="CL89" s="365">
        <v>1</v>
      </c>
      <c r="CM89" s="362"/>
      <c r="CN89" s="363"/>
      <c r="CO89" s="364"/>
      <c r="CP89" s="365">
        <v>1</v>
      </c>
      <c r="CQ89" s="362"/>
      <c r="CR89" s="363"/>
      <c r="CS89" s="364"/>
      <c r="CT89" s="365">
        <v>1</v>
      </c>
      <c r="CU89" s="362"/>
      <c r="CV89" s="363"/>
      <c r="CW89" s="364"/>
      <c r="CX89" s="365">
        <v>1</v>
      </c>
      <c r="CY89" s="362"/>
      <c r="CZ89" s="363"/>
      <c r="DA89" s="364"/>
      <c r="DB89" s="365">
        <v>1</v>
      </c>
      <c r="DC89" s="362"/>
      <c r="DD89" s="363"/>
      <c r="DE89" s="364"/>
      <c r="DF89" s="365">
        <v>1</v>
      </c>
      <c r="DG89" s="362"/>
      <c r="DH89" s="363"/>
      <c r="DI89" s="364"/>
      <c r="DJ89" s="365">
        <v>1</v>
      </c>
      <c r="DK89" s="362"/>
      <c r="DL89" s="363"/>
      <c r="DM89" s="364"/>
      <c r="DN89" s="365">
        <v>1</v>
      </c>
      <c r="DO89" s="362"/>
      <c r="DP89" s="363"/>
      <c r="DQ89" s="364"/>
      <c r="DR89" s="365">
        <v>1</v>
      </c>
      <c r="DS89" s="362"/>
      <c r="DT89" s="363"/>
      <c r="DU89" s="364"/>
      <c r="DV89" s="365"/>
      <c r="DW89" s="362"/>
      <c r="DX89" s="363"/>
      <c r="DY89" s="364"/>
      <c r="DZ89" s="413">
        <f t="shared" si="3"/>
        <v>30</v>
      </c>
      <c r="EA89" s="414">
        <f t="shared" si="3"/>
        <v>0</v>
      </c>
      <c r="EB89" s="414">
        <f t="shared" si="3"/>
        <v>0</v>
      </c>
      <c r="EC89" s="415">
        <f t="shared" si="2"/>
        <v>0</v>
      </c>
    </row>
    <row r="90" spans="1:133" ht="47.25" customHeight="1">
      <c r="A90" s="536">
        <v>81</v>
      </c>
      <c r="B90" s="544" t="s">
        <v>778</v>
      </c>
      <c r="C90" s="410" t="s">
        <v>309</v>
      </c>
      <c r="D90" s="411" t="s">
        <v>1295</v>
      </c>
      <c r="E90" s="545">
        <v>0</v>
      </c>
      <c r="F90" s="365"/>
      <c r="G90" s="362">
        <v>1</v>
      </c>
      <c r="H90" s="363"/>
      <c r="I90" s="364"/>
      <c r="J90" s="365"/>
      <c r="K90" s="362">
        <v>1</v>
      </c>
      <c r="L90" s="363"/>
      <c r="M90" s="364"/>
      <c r="N90" s="365"/>
      <c r="O90" s="362">
        <v>1</v>
      </c>
      <c r="P90" s="363"/>
      <c r="Q90" s="364"/>
      <c r="R90" s="365"/>
      <c r="S90" s="362">
        <v>1</v>
      </c>
      <c r="T90" s="363"/>
      <c r="U90" s="364"/>
      <c r="V90" s="365"/>
      <c r="W90" s="362">
        <v>1</v>
      </c>
      <c r="X90" s="363"/>
      <c r="Y90" s="364"/>
      <c r="Z90" s="365"/>
      <c r="AA90" s="362">
        <v>1</v>
      </c>
      <c r="AB90" s="363"/>
      <c r="AC90" s="364"/>
      <c r="AD90" s="365"/>
      <c r="AE90" s="362">
        <v>1</v>
      </c>
      <c r="AF90" s="363"/>
      <c r="AG90" s="364"/>
      <c r="AH90" s="365"/>
      <c r="AI90" s="362">
        <v>1</v>
      </c>
      <c r="AJ90" s="363"/>
      <c r="AK90" s="364"/>
      <c r="AL90" s="365">
        <v>1</v>
      </c>
      <c r="AM90" s="362"/>
      <c r="AN90" s="363"/>
      <c r="AO90" s="364"/>
      <c r="AP90" s="365">
        <v>1</v>
      </c>
      <c r="AQ90" s="362"/>
      <c r="AR90" s="363"/>
      <c r="AS90" s="364"/>
      <c r="AT90" s="365">
        <v>1</v>
      </c>
      <c r="AU90" s="362"/>
      <c r="AV90" s="363"/>
      <c r="AW90" s="364"/>
      <c r="AX90" s="365">
        <v>1</v>
      </c>
      <c r="AY90" s="362"/>
      <c r="AZ90" s="363"/>
      <c r="BA90" s="364"/>
      <c r="BB90" s="365">
        <v>1</v>
      </c>
      <c r="BC90" s="362"/>
      <c r="BD90" s="363"/>
      <c r="BE90" s="364"/>
      <c r="BF90" s="365">
        <v>1</v>
      </c>
      <c r="BG90" s="362"/>
      <c r="BH90" s="363"/>
      <c r="BI90" s="364"/>
      <c r="BJ90" s="365">
        <v>1</v>
      </c>
      <c r="BK90" s="362"/>
      <c r="BL90" s="363"/>
      <c r="BM90" s="364"/>
      <c r="BN90" s="365">
        <v>1</v>
      </c>
      <c r="BO90" s="362"/>
      <c r="BP90" s="363"/>
      <c r="BQ90" s="364"/>
      <c r="BR90" s="365">
        <v>1</v>
      </c>
      <c r="BS90" s="362"/>
      <c r="BT90" s="363"/>
      <c r="BU90" s="364"/>
      <c r="BV90" s="365">
        <v>1</v>
      </c>
      <c r="BW90" s="362"/>
      <c r="BX90" s="363"/>
      <c r="BY90" s="364"/>
      <c r="BZ90" s="365">
        <v>1</v>
      </c>
      <c r="CA90" s="362"/>
      <c r="CB90" s="363"/>
      <c r="CC90" s="364"/>
      <c r="CD90" s="365">
        <v>1</v>
      </c>
      <c r="CE90" s="362"/>
      <c r="CF90" s="363"/>
      <c r="CG90" s="364"/>
      <c r="CH90" s="365">
        <v>1</v>
      </c>
      <c r="CI90" s="362"/>
      <c r="CJ90" s="363"/>
      <c r="CK90" s="364"/>
      <c r="CL90" s="365">
        <v>1</v>
      </c>
      <c r="CM90" s="362"/>
      <c r="CN90" s="363"/>
      <c r="CO90" s="364"/>
      <c r="CP90" s="365">
        <v>1</v>
      </c>
      <c r="CQ90" s="362"/>
      <c r="CR90" s="363"/>
      <c r="CS90" s="364"/>
      <c r="CT90" s="365">
        <v>1</v>
      </c>
      <c r="CU90" s="362"/>
      <c r="CV90" s="363"/>
      <c r="CW90" s="364"/>
      <c r="CX90" s="365">
        <v>1</v>
      </c>
      <c r="CY90" s="362"/>
      <c r="CZ90" s="363"/>
      <c r="DA90" s="364"/>
      <c r="DB90" s="365">
        <v>1</v>
      </c>
      <c r="DC90" s="362"/>
      <c r="DD90" s="363"/>
      <c r="DE90" s="364"/>
      <c r="DF90" s="365">
        <v>1</v>
      </c>
      <c r="DG90" s="362"/>
      <c r="DH90" s="363"/>
      <c r="DI90" s="364"/>
      <c r="DJ90" s="365">
        <v>1</v>
      </c>
      <c r="DK90" s="362"/>
      <c r="DL90" s="363"/>
      <c r="DM90" s="364"/>
      <c r="DN90" s="365">
        <v>1</v>
      </c>
      <c r="DO90" s="362"/>
      <c r="DP90" s="363"/>
      <c r="DQ90" s="364"/>
      <c r="DR90" s="365">
        <v>1</v>
      </c>
      <c r="DS90" s="362"/>
      <c r="DT90" s="363"/>
      <c r="DU90" s="364"/>
      <c r="DV90" s="365"/>
      <c r="DW90" s="362"/>
      <c r="DX90" s="363"/>
      <c r="DY90" s="364"/>
      <c r="DZ90" s="413">
        <f t="shared" si="3"/>
        <v>22</v>
      </c>
      <c r="EA90" s="414">
        <f t="shared" si="3"/>
        <v>8</v>
      </c>
      <c r="EB90" s="414">
        <f t="shared" si="3"/>
        <v>0</v>
      </c>
      <c r="EC90" s="415">
        <f t="shared" si="2"/>
        <v>0</v>
      </c>
    </row>
    <row r="91" spans="1:133" ht="47.25" customHeight="1">
      <c r="A91" s="538">
        <v>82</v>
      </c>
      <c r="B91" s="544" t="s">
        <v>783</v>
      </c>
      <c r="C91" s="410" t="s">
        <v>1296</v>
      </c>
      <c r="D91" s="411" t="s">
        <v>1297</v>
      </c>
      <c r="E91" s="545">
        <v>0</v>
      </c>
      <c r="F91" s="365">
        <v>1</v>
      </c>
      <c r="G91" s="362"/>
      <c r="H91" s="363"/>
      <c r="I91" s="364"/>
      <c r="J91" s="365">
        <v>1</v>
      </c>
      <c r="K91" s="362"/>
      <c r="L91" s="363"/>
      <c r="M91" s="364"/>
      <c r="N91" s="365">
        <v>1</v>
      </c>
      <c r="O91" s="362"/>
      <c r="P91" s="363"/>
      <c r="Q91" s="364"/>
      <c r="R91" s="365">
        <v>1</v>
      </c>
      <c r="S91" s="362"/>
      <c r="T91" s="363"/>
      <c r="U91" s="364"/>
      <c r="V91" s="365">
        <v>1</v>
      </c>
      <c r="W91" s="362"/>
      <c r="X91" s="363"/>
      <c r="Y91" s="364"/>
      <c r="Z91" s="365">
        <v>1</v>
      </c>
      <c r="AA91" s="362"/>
      <c r="AB91" s="363"/>
      <c r="AC91" s="364"/>
      <c r="AD91" s="365">
        <v>1</v>
      </c>
      <c r="AE91" s="362"/>
      <c r="AF91" s="363"/>
      <c r="AG91" s="364"/>
      <c r="AH91" s="365">
        <v>1</v>
      </c>
      <c r="AI91" s="362"/>
      <c r="AJ91" s="363"/>
      <c r="AK91" s="364"/>
      <c r="AL91" s="365">
        <v>1</v>
      </c>
      <c r="AM91" s="362"/>
      <c r="AN91" s="363"/>
      <c r="AO91" s="364"/>
      <c r="AP91" s="365">
        <v>1</v>
      </c>
      <c r="AQ91" s="362"/>
      <c r="AR91" s="363"/>
      <c r="AS91" s="364"/>
      <c r="AT91" s="365">
        <v>1</v>
      </c>
      <c r="AU91" s="362"/>
      <c r="AV91" s="363"/>
      <c r="AW91" s="364"/>
      <c r="AX91" s="365">
        <v>1</v>
      </c>
      <c r="AY91" s="362"/>
      <c r="AZ91" s="363"/>
      <c r="BA91" s="364"/>
      <c r="BB91" s="365">
        <v>1</v>
      </c>
      <c r="BC91" s="362"/>
      <c r="BD91" s="363"/>
      <c r="BE91" s="364"/>
      <c r="BF91" s="365">
        <v>1</v>
      </c>
      <c r="BG91" s="362"/>
      <c r="BH91" s="363"/>
      <c r="BI91" s="364"/>
      <c r="BJ91" s="365">
        <v>1</v>
      </c>
      <c r="BK91" s="362"/>
      <c r="BL91" s="363"/>
      <c r="BM91" s="364"/>
      <c r="BN91" s="365">
        <v>1</v>
      </c>
      <c r="BO91" s="362"/>
      <c r="BP91" s="363"/>
      <c r="BQ91" s="364"/>
      <c r="BR91" s="365">
        <v>1</v>
      </c>
      <c r="BS91" s="362"/>
      <c r="BT91" s="363"/>
      <c r="BU91" s="364"/>
      <c r="BV91" s="365">
        <v>1</v>
      </c>
      <c r="BW91" s="362"/>
      <c r="BX91" s="363"/>
      <c r="BY91" s="364"/>
      <c r="BZ91" s="365">
        <v>1</v>
      </c>
      <c r="CA91" s="362"/>
      <c r="CB91" s="363"/>
      <c r="CC91" s="364"/>
      <c r="CD91" s="365">
        <v>1</v>
      </c>
      <c r="CE91" s="362"/>
      <c r="CF91" s="363"/>
      <c r="CG91" s="364"/>
      <c r="CH91" s="365">
        <v>1</v>
      </c>
      <c r="CI91" s="362"/>
      <c r="CJ91" s="363"/>
      <c r="CK91" s="364"/>
      <c r="CL91" s="365">
        <v>1</v>
      </c>
      <c r="CM91" s="362"/>
      <c r="CN91" s="363"/>
      <c r="CO91" s="364"/>
      <c r="CP91" s="365">
        <v>1</v>
      </c>
      <c r="CQ91" s="362"/>
      <c r="CR91" s="363"/>
      <c r="CS91" s="364"/>
      <c r="CT91" s="365">
        <v>1</v>
      </c>
      <c r="CU91" s="362"/>
      <c r="CV91" s="363"/>
      <c r="CW91" s="364"/>
      <c r="CX91" s="365">
        <v>1</v>
      </c>
      <c r="CY91" s="362"/>
      <c r="CZ91" s="363"/>
      <c r="DA91" s="364"/>
      <c r="DB91" s="365">
        <v>1</v>
      </c>
      <c r="DC91" s="362"/>
      <c r="DD91" s="363"/>
      <c r="DE91" s="364"/>
      <c r="DF91" s="365">
        <v>1</v>
      </c>
      <c r="DG91" s="362"/>
      <c r="DH91" s="363"/>
      <c r="DI91" s="364"/>
      <c r="DJ91" s="365">
        <v>1</v>
      </c>
      <c r="DK91" s="362"/>
      <c r="DL91" s="363"/>
      <c r="DM91" s="364"/>
      <c r="DN91" s="365">
        <v>1</v>
      </c>
      <c r="DO91" s="362"/>
      <c r="DP91" s="363"/>
      <c r="DQ91" s="364"/>
      <c r="DR91" s="365">
        <v>1</v>
      </c>
      <c r="DS91" s="362"/>
      <c r="DT91" s="363"/>
      <c r="DU91" s="364"/>
      <c r="DV91" s="365"/>
      <c r="DW91" s="362"/>
      <c r="DX91" s="363"/>
      <c r="DY91" s="364"/>
      <c r="DZ91" s="413">
        <f t="shared" si="3"/>
        <v>30</v>
      </c>
      <c r="EA91" s="414">
        <f t="shared" si="3"/>
        <v>0</v>
      </c>
      <c r="EB91" s="414">
        <f t="shared" si="3"/>
        <v>0</v>
      </c>
      <c r="EC91" s="415">
        <f t="shared" si="2"/>
        <v>0</v>
      </c>
    </row>
    <row r="92" spans="1:133" ht="47.25" customHeight="1">
      <c r="A92" s="536">
        <v>83</v>
      </c>
      <c r="B92" s="544" t="s">
        <v>748</v>
      </c>
      <c r="C92" s="410" t="s">
        <v>297</v>
      </c>
      <c r="D92" s="411" t="s">
        <v>1298</v>
      </c>
      <c r="E92" s="545">
        <v>0</v>
      </c>
      <c r="F92" s="365"/>
      <c r="G92" s="362">
        <v>1</v>
      </c>
      <c r="H92" s="363"/>
      <c r="I92" s="364"/>
      <c r="J92" s="365"/>
      <c r="K92" s="362">
        <v>1</v>
      </c>
      <c r="L92" s="363"/>
      <c r="M92" s="364"/>
      <c r="N92" s="365"/>
      <c r="O92" s="362">
        <v>1</v>
      </c>
      <c r="P92" s="363"/>
      <c r="Q92" s="364"/>
      <c r="R92" s="365"/>
      <c r="S92" s="362">
        <v>1</v>
      </c>
      <c r="T92" s="363"/>
      <c r="U92" s="364"/>
      <c r="V92" s="365"/>
      <c r="W92" s="362">
        <v>1</v>
      </c>
      <c r="X92" s="363"/>
      <c r="Y92" s="364"/>
      <c r="Z92" s="365"/>
      <c r="AA92" s="362">
        <v>1</v>
      </c>
      <c r="AB92" s="363"/>
      <c r="AC92" s="364"/>
      <c r="AD92" s="365"/>
      <c r="AE92" s="362">
        <v>1</v>
      </c>
      <c r="AF92" s="363"/>
      <c r="AG92" s="364"/>
      <c r="AH92" s="365"/>
      <c r="AI92" s="362">
        <v>1</v>
      </c>
      <c r="AJ92" s="363"/>
      <c r="AK92" s="364"/>
      <c r="AL92" s="365">
        <v>1</v>
      </c>
      <c r="AM92" s="362"/>
      <c r="AN92" s="363"/>
      <c r="AO92" s="364"/>
      <c r="AP92" s="365">
        <v>1</v>
      </c>
      <c r="AQ92" s="362"/>
      <c r="AR92" s="363"/>
      <c r="AS92" s="364"/>
      <c r="AT92" s="365">
        <v>1</v>
      </c>
      <c r="AU92" s="362"/>
      <c r="AV92" s="363"/>
      <c r="AW92" s="364"/>
      <c r="AX92" s="365">
        <v>1</v>
      </c>
      <c r="AY92" s="362"/>
      <c r="AZ92" s="363"/>
      <c r="BA92" s="364"/>
      <c r="BB92" s="365">
        <v>1</v>
      </c>
      <c r="BC92" s="362"/>
      <c r="BD92" s="363"/>
      <c r="BE92" s="364"/>
      <c r="BF92" s="365">
        <v>1</v>
      </c>
      <c r="BG92" s="362"/>
      <c r="BH92" s="363"/>
      <c r="BI92" s="364"/>
      <c r="BJ92" s="365">
        <v>1</v>
      </c>
      <c r="BK92" s="362"/>
      <c r="BL92" s="363"/>
      <c r="BM92" s="364"/>
      <c r="BN92" s="365">
        <v>1</v>
      </c>
      <c r="BO92" s="362"/>
      <c r="BP92" s="363"/>
      <c r="BQ92" s="364"/>
      <c r="BR92" s="365">
        <v>1</v>
      </c>
      <c r="BS92" s="362"/>
      <c r="BT92" s="363"/>
      <c r="BU92" s="364"/>
      <c r="BV92" s="365">
        <v>1</v>
      </c>
      <c r="BW92" s="362"/>
      <c r="BX92" s="363"/>
      <c r="BY92" s="364"/>
      <c r="BZ92" s="365">
        <v>1</v>
      </c>
      <c r="CA92" s="362"/>
      <c r="CB92" s="363"/>
      <c r="CC92" s="364"/>
      <c r="CD92" s="365">
        <v>1</v>
      </c>
      <c r="CE92" s="362"/>
      <c r="CF92" s="363"/>
      <c r="CG92" s="364"/>
      <c r="CH92" s="365">
        <v>1</v>
      </c>
      <c r="CI92" s="362"/>
      <c r="CJ92" s="363"/>
      <c r="CK92" s="364"/>
      <c r="CL92" s="365">
        <v>1</v>
      </c>
      <c r="CM92" s="362"/>
      <c r="CN92" s="363"/>
      <c r="CO92" s="364"/>
      <c r="CP92" s="365">
        <v>1</v>
      </c>
      <c r="CQ92" s="362"/>
      <c r="CR92" s="363"/>
      <c r="CS92" s="364"/>
      <c r="CT92" s="365">
        <v>1</v>
      </c>
      <c r="CU92" s="362"/>
      <c r="CV92" s="363"/>
      <c r="CW92" s="364"/>
      <c r="CX92" s="365">
        <v>1</v>
      </c>
      <c r="CY92" s="362"/>
      <c r="CZ92" s="363"/>
      <c r="DA92" s="364"/>
      <c r="DB92" s="365">
        <v>1</v>
      </c>
      <c r="DC92" s="362"/>
      <c r="DD92" s="363"/>
      <c r="DE92" s="364"/>
      <c r="DF92" s="365">
        <v>1</v>
      </c>
      <c r="DG92" s="362"/>
      <c r="DH92" s="363"/>
      <c r="DI92" s="364"/>
      <c r="DJ92" s="365">
        <v>1</v>
      </c>
      <c r="DK92" s="362"/>
      <c r="DL92" s="363"/>
      <c r="DM92" s="364"/>
      <c r="DN92" s="365">
        <v>1</v>
      </c>
      <c r="DO92" s="362"/>
      <c r="DP92" s="363"/>
      <c r="DQ92" s="364"/>
      <c r="DR92" s="365">
        <v>1</v>
      </c>
      <c r="DS92" s="362"/>
      <c r="DT92" s="363"/>
      <c r="DU92" s="364"/>
      <c r="DV92" s="365"/>
      <c r="DW92" s="362"/>
      <c r="DX92" s="363"/>
      <c r="DY92" s="364"/>
      <c r="DZ92" s="413">
        <f t="shared" si="3"/>
        <v>22</v>
      </c>
      <c r="EA92" s="414">
        <f t="shared" si="3"/>
        <v>8</v>
      </c>
      <c r="EB92" s="414">
        <f t="shared" si="3"/>
        <v>0</v>
      </c>
      <c r="EC92" s="415">
        <f t="shared" si="2"/>
        <v>0</v>
      </c>
    </row>
    <row r="93" spans="1:133" ht="47.25" customHeight="1">
      <c r="A93" s="538">
        <v>84</v>
      </c>
      <c r="B93" s="544" t="s">
        <v>708</v>
      </c>
      <c r="C93" s="410" t="s">
        <v>2142</v>
      </c>
      <c r="D93" s="411" t="s">
        <v>1299</v>
      </c>
      <c r="E93" s="545">
        <v>0</v>
      </c>
      <c r="F93" s="365">
        <v>1</v>
      </c>
      <c r="G93" s="362"/>
      <c r="H93" s="363"/>
      <c r="I93" s="364"/>
      <c r="J93" s="365">
        <v>1</v>
      </c>
      <c r="K93" s="362"/>
      <c r="L93" s="363"/>
      <c r="M93" s="364"/>
      <c r="N93" s="365">
        <v>1</v>
      </c>
      <c r="O93" s="362"/>
      <c r="P93" s="363"/>
      <c r="Q93" s="364"/>
      <c r="R93" s="365">
        <v>1</v>
      </c>
      <c r="S93" s="362"/>
      <c r="T93" s="363"/>
      <c r="U93" s="364"/>
      <c r="V93" s="365">
        <v>1</v>
      </c>
      <c r="W93" s="362"/>
      <c r="X93" s="363"/>
      <c r="Y93" s="364"/>
      <c r="Z93" s="365">
        <v>1</v>
      </c>
      <c r="AA93" s="362"/>
      <c r="AB93" s="363"/>
      <c r="AC93" s="364"/>
      <c r="AD93" s="365">
        <v>1</v>
      </c>
      <c r="AE93" s="362"/>
      <c r="AF93" s="363"/>
      <c r="AG93" s="364"/>
      <c r="AH93" s="365">
        <v>1</v>
      </c>
      <c r="AI93" s="362"/>
      <c r="AJ93" s="363"/>
      <c r="AK93" s="364"/>
      <c r="AL93" s="365">
        <v>1</v>
      </c>
      <c r="AM93" s="362"/>
      <c r="AN93" s="363"/>
      <c r="AO93" s="364"/>
      <c r="AP93" s="365">
        <v>1</v>
      </c>
      <c r="AQ93" s="362"/>
      <c r="AR93" s="363"/>
      <c r="AS93" s="364"/>
      <c r="AT93" s="365">
        <v>1</v>
      </c>
      <c r="AU93" s="362"/>
      <c r="AV93" s="363"/>
      <c r="AW93" s="364"/>
      <c r="AX93" s="365">
        <v>1</v>
      </c>
      <c r="AY93" s="362"/>
      <c r="AZ93" s="363"/>
      <c r="BA93" s="364"/>
      <c r="BB93" s="365">
        <v>1</v>
      </c>
      <c r="BC93" s="362"/>
      <c r="BD93" s="363"/>
      <c r="BE93" s="364"/>
      <c r="BF93" s="365">
        <v>1</v>
      </c>
      <c r="BG93" s="362"/>
      <c r="BH93" s="363"/>
      <c r="BI93" s="364"/>
      <c r="BJ93" s="365">
        <v>1</v>
      </c>
      <c r="BK93" s="362"/>
      <c r="BL93" s="363"/>
      <c r="BM93" s="364"/>
      <c r="BN93" s="365">
        <v>1</v>
      </c>
      <c r="BO93" s="362"/>
      <c r="BP93" s="363"/>
      <c r="BQ93" s="364"/>
      <c r="BR93" s="365">
        <v>1</v>
      </c>
      <c r="BS93" s="362"/>
      <c r="BT93" s="363"/>
      <c r="BU93" s="364"/>
      <c r="BV93" s="365">
        <v>1</v>
      </c>
      <c r="BW93" s="362"/>
      <c r="BX93" s="363"/>
      <c r="BY93" s="364"/>
      <c r="BZ93" s="365">
        <v>1</v>
      </c>
      <c r="CA93" s="362"/>
      <c r="CB93" s="363"/>
      <c r="CC93" s="364"/>
      <c r="CD93" s="365">
        <v>1</v>
      </c>
      <c r="CE93" s="362"/>
      <c r="CF93" s="363"/>
      <c r="CG93" s="364"/>
      <c r="CH93" s="365">
        <v>1</v>
      </c>
      <c r="CI93" s="362"/>
      <c r="CJ93" s="363"/>
      <c r="CK93" s="364"/>
      <c r="CL93" s="365">
        <v>1</v>
      </c>
      <c r="CM93" s="362"/>
      <c r="CN93" s="363"/>
      <c r="CO93" s="364"/>
      <c r="CP93" s="365">
        <v>1</v>
      </c>
      <c r="CQ93" s="362"/>
      <c r="CR93" s="363"/>
      <c r="CS93" s="364"/>
      <c r="CT93" s="365">
        <v>1</v>
      </c>
      <c r="CU93" s="362"/>
      <c r="CV93" s="363"/>
      <c r="CW93" s="364"/>
      <c r="CX93" s="365">
        <v>1</v>
      </c>
      <c r="CY93" s="362"/>
      <c r="CZ93" s="363"/>
      <c r="DA93" s="364"/>
      <c r="DB93" s="365">
        <v>1</v>
      </c>
      <c r="DC93" s="362"/>
      <c r="DD93" s="363"/>
      <c r="DE93" s="364"/>
      <c r="DF93" s="365">
        <v>1</v>
      </c>
      <c r="DG93" s="362"/>
      <c r="DH93" s="363"/>
      <c r="DI93" s="364"/>
      <c r="DJ93" s="365">
        <v>1</v>
      </c>
      <c r="DK93" s="362"/>
      <c r="DL93" s="363"/>
      <c r="DM93" s="364"/>
      <c r="DN93" s="365">
        <v>1</v>
      </c>
      <c r="DO93" s="362"/>
      <c r="DP93" s="363"/>
      <c r="DQ93" s="364"/>
      <c r="DR93" s="365">
        <v>1</v>
      </c>
      <c r="DS93" s="362"/>
      <c r="DT93" s="363"/>
      <c r="DU93" s="364"/>
      <c r="DV93" s="365"/>
      <c r="DW93" s="362"/>
      <c r="DX93" s="363"/>
      <c r="DY93" s="364"/>
      <c r="DZ93" s="413">
        <f t="shared" si="3"/>
        <v>30</v>
      </c>
      <c r="EA93" s="414">
        <f t="shared" si="3"/>
        <v>0</v>
      </c>
      <c r="EB93" s="414">
        <f t="shared" si="3"/>
        <v>0</v>
      </c>
      <c r="EC93" s="415">
        <f t="shared" si="2"/>
        <v>0</v>
      </c>
    </row>
    <row r="94" spans="1:133" ht="47.25" customHeight="1">
      <c r="A94" s="536">
        <v>85</v>
      </c>
      <c r="B94" s="544" t="s">
        <v>749</v>
      </c>
      <c r="C94" s="410" t="s">
        <v>1300</v>
      </c>
      <c r="D94" s="411" t="s">
        <v>1301</v>
      </c>
      <c r="E94" s="545">
        <v>0</v>
      </c>
      <c r="F94" s="365"/>
      <c r="G94" s="362">
        <v>1</v>
      </c>
      <c r="H94" s="363"/>
      <c r="I94" s="364"/>
      <c r="J94" s="365"/>
      <c r="K94" s="362">
        <v>1</v>
      </c>
      <c r="L94" s="363"/>
      <c r="M94" s="364"/>
      <c r="N94" s="365"/>
      <c r="O94" s="362">
        <v>1</v>
      </c>
      <c r="P94" s="363"/>
      <c r="Q94" s="364"/>
      <c r="R94" s="365"/>
      <c r="S94" s="362">
        <v>1</v>
      </c>
      <c r="T94" s="363"/>
      <c r="U94" s="364"/>
      <c r="V94" s="365"/>
      <c r="W94" s="362">
        <v>1</v>
      </c>
      <c r="X94" s="363"/>
      <c r="Y94" s="364"/>
      <c r="Z94" s="365"/>
      <c r="AA94" s="362">
        <v>1</v>
      </c>
      <c r="AB94" s="363"/>
      <c r="AC94" s="364"/>
      <c r="AD94" s="365"/>
      <c r="AE94" s="362">
        <v>1</v>
      </c>
      <c r="AF94" s="363"/>
      <c r="AG94" s="364"/>
      <c r="AH94" s="365"/>
      <c r="AI94" s="362">
        <v>1</v>
      </c>
      <c r="AJ94" s="363"/>
      <c r="AK94" s="364"/>
      <c r="AL94" s="365">
        <v>1</v>
      </c>
      <c r="AM94" s="362"/>
      <c r="AN94" s="363"/>
      <c r="AO94" s="364"/>
      <c r="AP94" s="365">
        <v>1</v>
      </c>
      <c r="AQ94" s="362"/>
      <c r="AR94" s="363"/>
      <c r="AS94" s="364"/>
      <c r="AT94" s="365">
        <v>1</v>
      </c>
      <c r="AU94" s="362"/>
      <c r="AV94" s="363"/>
      <c r="AW94" s="364"/>
      <c r="AX94" s="365">
        <v>1</v>
      </c>
      <c r="AY94" s="362"/>
      <c r="AZ94" s="363"/>
      <c r="BA94" s="364"/>
      <c r="BB94" s="365">
        <v>1</v>
      </c>
      <c r="BC94" s="362"/>
      <c r="BD94" s="363"/>
      <c r="BE94" s="364"/>
      <c r="BF94" s="365">
        <v>1</v>
      </c>
      <c r="BG94" s="362"/>
      <c r="BH94" s="363"/>
      <c r="BI94" s="364"/>
      <c r="BJ94" s="365">
        <v>1</v>
      </c>
      <c r="BK94" s="362"/>
      <c r="BL94" s="363"/>
      <c r="BM94" s="364"/>
      <c r="BN94" s="365">
        <v>1</v>
      </c>
      <c r="BO94" s="362"/>
      <c r="BP94" s="363"/>
      <c r="BQ94" s="364"/>
      <c r="BR94" s="365">
        <v>1</v>
      </c>
      <c r="BS94" s="362"/>
      <c r="BT94" s="363"/>
      <c r="BU94" s="364"/>
      <c r="BV94" s="365">
        <v>1</v>
      </c>
      <c r="BW94" s="362"/>
      <c r="BX94" s="363"/>
      <c r="BY94" s="364"/>
      <c r="BZ94" s="365">
        <v>1</v>
      </c>
      <c r="CA94" s="362"/>
      <c r="CB94" s="363"/>
      <c r="CC94" s="364"/>
      <c r="CD94" s="365">
        <v>1</v>
      </c>
      <c r="CE94" s="362"/>
      <c r="CF94" s="363"/>
      <c r="CG94" s="364"/>
      <c r="CH94" s="365">
        <v>1</v>
      </c>
      <c r="CI94" s="362"/>
      <c r="CJ94" s="363"/>
      <c r="CK94" s="364"/>
      <c r="CL94" s="365">
        <v>1</v>
      </c>
      <c r="CM94" s="362"/>
      <c r="CN94" s="363"/>
      <c r="CO94" s="364"/>
      <c r="CP94" s="365">
        <v>1</v>
      </c>
      <c r="CQ94" s="362"/>
      <c r="CR94" s="363"/>
      <c r="CS94" s="364"/>
      <c r="CT94" s="365">
        <v>1</v>
      </c>
      <c r="CU94" s="362"/>
      <c r="CV94" s="363"/>
      <c r="CW94" s="364"/>
      <c r="CX94" s="365">
        <v>1</v>
      </c>
      <c r="CY94" s="362"/>
      <c r="CZ94" s="363"/>
      <c r="DA94" s="364"/>
      <c r="DB94" s="365">
        <v>1</v>
      </c>
      <c r="DC94" s="362"/>
      <c r="DD94" s="363"/>
      <c r="DE94" s="364"/>
      <c r="DF94" s="365">
        <v>1</v>
      </c>
      <c r="DG94" s="362"/>
      <c r="DH94" s="363"/>
      <c r="DI94" s="364"/>
      <c r="DJ94" s="365">
        <v>1</v>
      </c>
      <c r="DK94" s="362"/>
      <c r="DL94" s="363"/>
      <c r="DM94" s="364"/>
      <c r="DN94" s="365">
        <v>1</v>
      </c>
      <c r="DO94" s="362"/>
      <c r="DP94" s="363"/>
      <c r="DQ94" s="364"/>
      <c r="DR94" s="365">
        <v>1</v>
      </c>
      <c r="DS94" s="362"/>
      <c r="DT94" s="363"/>
      <c r="DU94" s="364"/>
      <c r="DV94" s="365"/>
      <c r="DW94" s="362"/>
      <c r="DX94" s="363"/>
      <c r="DY94" s="364"/>
      <c r="DZ94" s="413">
        <f t="shared" si="3"/>
        <v>22</v>
      </c>
      <c r="EA94" s="414">
        <f t="shared" si="3"/>
        <v>8</v>
      </c>
      <c r="EB94" s="414">
        <f t="shared" si="3"/>
        <v>0</v>
      </c>
      <c r="EC94" s="415">
        <f t="shared" si="2"/>
        <v>0</v>
      </c>
    </row>
    <row r="95" spans="1:133" ht="47.25" customHeight="1">
      <c r="A95" s="538">
        <v>86</v>
      </c>
      <c r="B95" s="544" t="s">
        <v>779</v>
      </c>
      <c r="C95" s="410" t="s">
        <v>780</v>
      </c>
      <c r="D95" s="411" t="s">
        <v>1302</v>
      </c>
      <c r="E95" s="545">
        <v>0</v>
      </c>
      <c r="F95" s="365">
        <v>1</v>
      </c>
      <c r="G95" s="362"/>
      <c r="H95" s="363"/>
      <c r="I95" s="364"/>
      <c r="J95" s="365">
        <v>1</v>
      </c>
      <c r="K95" s="362"/>
      <c r="L95" s="363"/>
      <c r="M95" s="364"/>
      <c r="N95" s="365">
        <v>1</v>
      </c>
      <c r="O95" s="362"/>
      <c r="P95" s="363"/>
      <c r="Q95" s="364"/>
      <c r="R95" s="365">
        <v>1</v>
      </c>
      <c r="S95" s="362"/>
      <c r="T95" s="363"/>
      <c r="U95" s="364"/>
      <c r="V95" s="365"/>
      <c r="W95" s="362"/>
      <c r="X95" s="363"/>
      <c r="Y95" s="364"/>
      <c r="Z95" s="365"/>
      <c r="AA95" s="362"/>
      <c r="AB95" s="363"/>
      <c r="AC95" s="364"/>
      <c r="AD95" s="365"/>
      <c r="AE95" s="362"/>
      <c r="AF95" s="363"/>
      <c r="AG95" s="364"/>
      <c r="AH95" s="365"/>
      <c r="AI95" s="362"/>
      <c r="AJ95" s="363"/>
      <c r="AK95" s="364"/>
      <c r="AL95" s="365"/>
      <c r="AM95" s="362"/>
      <c r="AN95" s="363"/>
      <c r="AO95" s="364"/>
      <c r="AP95" s="365"/>
      <c r="AQ95" s="362"/>
      <c r="AR95" s="363"/>
      <c r="AS95" s="364"/>
      <c r="AT95" s="365"/>
      <c r="AU95" s="362"/>
      <c r="AV95" s="363"/>
      <c r="AW95" s="364"/>
      <c r="AX95" s="365"/>
      <c r="AY95" s="362"/>
      <c r="AZ95" s="363"/>
      <c r="BA95" s="364"/>
      <c r="BB95" s="365"/>
      <c r="BC95" s="362"/>
      <c r="BD95" s="363"/>
      <c r="BE95" s="364"/>
      <c r="BF95" s="365"/>
      <c r="BG95" s="362"/>
      <c r="BH95" s="363"/>
      <c r="BI95" s="364"/>
      <c r="BJ95" s="365"/>
      <c r="BK95" s="362"/>
      <c r="BL95" s="363"/>
      <c r="BM95" s="364"/>
      <c r="BN95" s="365"/>
      <c r="BO95" s="362"/>
      <c r="BP95" s="363"/>
      <c r="BQ95" s="364"/>
      <c r="BR95" s="365"/>
      <c r="BS95" s="362"/>
      <c r="BT95" s="363"/>
      <c r="BU95" s="364"/>
      <c r="BV95" s="365"/>
      <c r="BW95" s="362"/>
      <c r="BX95" s="363"/>
      <c r="BY95" s="364"/>
      <c r="BZ95" s="365"/>
      <c r="CA95" s="362"/>
      <c r="CB95" s="363"/>
      <c r="CC95" s="364"/>
      <c r="CD95" s="365"/>
      <c r="CE95" s="362"/>
      <c r="CF95" s="363"/>
      <c r="CG95" s="364"/>
      <c r="CH95" s="365"/>
      <c r="CI95" s="362"/>
      <c r="CJ95" s="363"/>
      <c r="CK95" s="364"/>
      <c r="CL95" s="365"/>
      <c r="CM95" s="362"/>
      <c r="CN95" s="363"/>
      <c r="CO95" s="364"/>
      <c r="CP95" s="365"/>
      <c r="CQ95" s="362"/>
      <c r="CR95" s="363"/>
      <c r="CS95" s="364"/>
      <c r="CT95" s="365"/>
      <c r="CU95" s="362"/>
      <c r="CV95" s="363"/>
      <c r="CW95" s="364"/>
      <c r="CX95" s="365"/>
      <c r="CY95" s="362"/>
      <c r="CZ95" s="363"/>
      <c r="DA95" s="364"/>
      <c r="DB95" s="365"/>
      <c r="DC95" s="362"/>
      <c r="DD95" s="363"/>
      <c r="DE95" s="364"/>
      <c r="DF95" s="365"/>
      <c r="DG95" s="362"/>
      <c r="DH95" s="363"/>
      <c r="DI95" s="364"/>
      <c r="DJ95" s="365"/>
      <c r="DK95" s="362"/>
      <c r="DL95" s="363"/>
      <c r="DM95" s="364"/>
      <c r="DN95" s="365"/>
      <c r="DO95" s="362"/>
      <c r="DP95" s="363"/>
      <c r="DQ95" s="364"/>
      <c r="DR95" s="365"/>
      <c r="DS95" s="362"/>
      <c r="DT95" s="363"/>
      <c r="DU95" s="364"/>
      <c r="DV95" s="365"/>
      <c r="DW95" s="362"/>
      <c r="DX95" s="363"/>
      <c r="DY95" s="364"/>
      <c r="DZ95" s="413">
        <f t="shared" si="3"/>
        <v>4</v>
      </c>
      <c r="EA95" s="414">
        <f t="shared" si="3"/>
        <v>0</v>
      </c>
      <c r="EB95" s="414">
        <f t="shared" si="3"/>
        <v>0</v>
      </c>
      <c r="EC95" s="415">
        <f t="shared" si="2"/>
        <v>0</v>
      </c>
    </row>
    <row r="96" spans="1:133" ht="47.25" customHeight="1">
      <c r="A96" s="536">
        <v>87</v>
      </c>
      <c r="B96" s="544" t="s">
        <v>750</v>
      </c>
      <c r="C96" s="410" t="s">
        <v>298</v>
      </c>
      <c r="D96" s="411" t="s">
        <v>1303</v>
      </c>
      <c r="E96" s="545">
        <v>0</v>
      </c>
      <c r="F96" s="365"/>
      <c r="G96" s="362">
        <v>1</v>
      </c>
      <c r="H96" s="363"/>
      <c r="I96" s="364"/>
      <c r="J96" s="365"/>
      <c r="K96" s="362">
        <v>1</v>
      </c>
      <c r="L96" s="363"/>
      <c r="M96" s="364"/>
      <c r="N96" s="365"/>
      <c r="O96" s="362">
        <v>1</v>
      </c>
      <c r="P96" s="363"/>
      <c r="Q96" s="364"/>
      <c r="R96" s="365"/>
      <c r="S96" s="362">
        <v>1</v>
      </c>
      <c r="T96" s="363"/>
      <c r="U96" s="364"/>
      <c r="V96" s="365"/>
      <c r="W96" s="362">
        <v>1</v>
      </c>
      <c r="X96" s="363"/>
      <c r="Y96" s="364"/>
      <c r="Z96" s="365"/>
      <c r="AA96" s="362">
        <v>1</v>
      </c>
      <c r="AB96" s="363"/>
      <c r="AC96" s="364"/>
      <c r="AD96" s="365"/>
      <c r="AE96" s="362">
        <v>1</v>
      </c>
      <c r="AF96" s="363"/>
      <c r="AG96" s="364"/>
      <c r="AH96" s="365"/>
      <c r="AI96" s="362">
        <v>1</v>
      </c>
      <c r="AJ96" s="363"/>
      <c r="AK96" s="364"/>
      <c r="AL96" s="365">
        <v>1</v>
      </c>
      <c r="AM96" s="362"/>
      <c r="AN96" s="363"/>
      <c r="AO96" s="364"/>
      <c r="AP96" s="365">
        <v>1</v>
      </c>
      <c r="AQ96" s="362"/>
      <c r="AR96" s="363"/>
      <c r="AS96" s="364"/>
      <c r="AT96" s="365">
        <v>1</v>
      </c>
      <c r="AU96" s="362"/>
      <c r="AV96" s="363"/>
      <c r="AW96" s="364"/>
      <c r="AX96" s="365">
        <v>1</v>
      </c>
      <c r="AY96" s="362"/>
      <c r="AZ96" s="363"/>
      <c r="BA96" s="364"/>
      <c r="BB96" s="365">
        <v>1</v>
      </c>
      <c r="BC96" s="362"/>
      <c r="BD96" s="363"/>
      <c r="BE96" s="364"/>
      <c r="BF96" s="365">
        <v>1</v>
      </c>
      <c r="BG96" s="362"/>
      <c r="BH96" s="363"/>
      <c r="BI96" s="364"/>
      <c r="BJ96" s="365">
        <v>1</v>
      </c>
      <c r="BK96" s="362"/>
      <c r="BL96" s="363"/>
      <c r="BM96" s="364"/>
      <c r="BN96" s="365">
        <v>1</v>
      </c>
      <c r="BO96" s="362"/>
      <c r="BP96" s="363"/>
      <c r="BQ96" s="364"/>
      <c r="BR96" s="365">
        <v>1</v>
      </c>
      <c r="BS96" s="362"/>
      <c r="BT96" s="363"/>
      <c r="BU96" s="364"/>
      <c r="BV96" s="365">
        <v>1</v>
      </c>
      <c r="BW96" s="362"/>
      <c r="BX96" s="363"/>
      <c r="BY96" s="364"/>
      <c r="BZ96" s="365">
        <v>1</v>
      </c>
      <c r="CA96" s="362"/>
      <c r="CB96" s="363"/>
      <c r="CC96" s="364"/>
      <c r="CD96" s="365">
        <v>1</v>
      </c>
      <c r="CE96" s="362"/>
      <c r="CF96" s="363"/>
      <c r="CG96" s="364"/>
      <c r="CH96" s="365">
        <v>1</v>
      </c>
      <c r="CI96" s="362"/>
      <c r="CJ96" s="363"/>
      <c r="CK96" s="364"/>
      <c r="CL96" s="365">
        <v>1</v>
      </c>
      <c r="CM96" s="362"/>
      <c r="CN96" s="363"/>
      <c r="CO96" s="364"/>
      <c r="CP96" s="365">
        <v>1</v>
      </c>
      <c r="CQ96" s="362"/>
      <c r="CR96" s="363"/>
      <c r="CS96" s="364"/>
      <c r="CT96" s="365">
        <v>1</v>
      </c>
      <c r="CU96" s="362"/>
      <c r="CV96" s="363"/>
      <c r="CW96" s="364"/>
      <c r="CX96" s="365"/>
      <c r="CY96" s="362"/>
      <c r="CZ96" s="363"/>
      <c r="DA96" s="364"/>
      <c r="DB96" s="365"/>
      <c r="DC96" s="362"/>
      <c r="DD96" s="363"/>
      <c r="DE96" s="364"/>
      <c r="DF96" s="365"/>
      <c r="DG96" s="362"/>
      <c r="DH96" s="363"/>
      <c r="DI96" s="364"/>
      <c r="DJ96" s="365"/>
      <c r="DK96" s="362"/>
      <c r="DL96" s="363"/>
      <c r="DM96" s="364"/>
      <c r="DN96" s="365">
        <v>1</v>
      </c>
      <c r="DO96" s="362"/>
      <c r="DP96" s="363"/>
      <c r="DQ96" s="364"/>
      <c r="DR96" s="365">
        <v>1</v>
      </c>
      <c r="DS96" s="362"/>
      <c r="DT96" s="363"/>
      <c r="DU96" s="364"/>
      <c r="DV96" s="365"/>
      <c r="DW96" s="362"/>
      <c r="DX96" s="363"/>
      <c r="DY96" s="364"/>
      <c r="DZ96" s="413">
        <f t="shared" si="3"/>
        <v>18</v>
      </c>
      <c r="EA96" s="414">
        <f t="shared" si="3"/>
        <v>8</v>
      </c>
      <c r="EB96" s="414">
        <f t="shared" si="3"/>
        <v>0</v>
      </c>
      <c r="EC96" s="415">
        <f t="shared" si="2"/>
        <v>0</v>
      </c>
    </row>
    <row r="97" spans="1:133" ht="47.25" customHeight="1">
      <c r="A97" s="538">
        <v>88</v>
      </c>
      <c r="B97" s="544" t="s">
        <v>805</v>
      </c>
      <c r="C97" s="418" t="s">
        <v>806</v>
      </c>
      <c r="D97" s="419" t="s">
        <v>1304</v>
      </c>
      <c r="E97" s="547">
        <v>0</v>
      </c>
      <c r="F97" s="365">
        <v>1</v>
      </c>
      <c r="G97" s="362"/>
      <c r="H97" s="363"/>
      <c r="I97" s="364"/>
      <c r="J97" s="365">
        <v>1</v>
      </c>
      <c r="K97" s="362"/>
      <c r="L97" s="363"/>
      <c r="M97" s="364"/>
      <c r="N97" s="365">
        <v>1</v>
      </c>
      <c r="O97" s="362"/>
      <c r="P97" s="363"/>
      <c r="Q97" s="364"/>
      <c r="R97" s="365">
        <v>1</v>
      </c>
      <c r="S97" s="362"/>
      <c r="T97" s="363"/>
      <c r="U97" s="364"/>
      <c r="V97" s="365">
        <v>1</v>
      </c>
      <c r="W97" s="362"/>
      <c r="X97" s="363"/>
      <c r="Y97" s="364"/>
      <c r="Z97" s="365">
        <v>1</v>
      </c>
      <c r="AA97" s="362"/>
      <c r="AB97" s="363"/>
      <c r="AC97" s="364"/>
      <c r="AD97" s="365">
        <v>1</v>
      </c>
      <c r="AE97" s="362"/>
      <c r="AF97" s="363"/>
      <c r="AG97" s="364"/>
      <c r="AH97" s="365">
        <v>1</v>
      </c>
      <c r="AI97" s="362"/>
      <c r="AJ97" s="363"/>
      <c r="AK97" s="364"/>
      <c r="AL97" s="365">
        <v>1</v>
      </c>
      <c r="AM97" s="362"/>
      <c r="AN97" s="363"/>
      <c r="AO97" s="364"/>
      <c r="AP97" s="365">
        <v>1</v>
      </c>
      <c r="AQ97" s="362"/>
      <c r="AR97" s="363"/>
      <c r="AS97" s="364"/>
      <c r="AT97" s="365">
        <v>1</v>
      </c>
      <c r="AU97" s="362"/>
      <c r="AV97" s="363"/>
      <c r="AW97" s="364"/>
      <c r="AX97" s="365">
        <v>1</v>
      </c>
      <c r="AY97" s="362"/>
      <c r="AZ97" s="363"/>
      <c r="BA97" s="364"/>
      <c r="BB97" s="365">
        <v>1</v>
      </c>
      <c r="BC97" s="362"/>
      <c r="BD97" s="363"/>
      <c r="BE97" s="364"/>
      <c r="BF97" s="365">
        <v>1</v>
      </c>
      <c r="BG97" s="362"/>
      <c r="BH97" s="363"/>
      <c r="BI97" s="364"/>
      <c r="BJ97" s="365">
        <v>1</v>
      </c>
      <c r="BK97" s="362"/>
      <c r="BL97" s="363"/>
      <c r="BM97" s="364"/>
      <c r="BN97" s="365">
        <v>1</v>
      </c>
      <c r="BO97" s="362"/>
      <c r="BP97" s="363"/>
      <c r="BQ97" s="364"/>
      <c r="BR97" s="365">
        <v>1</v>
      </c>
      <c r="BS97" s="362"/>
      <c r="BT97" s="363"/>
      <c r="BU97" s="364"/>
      <c r="BV97" s="365">
        <v>1</v>
      </c>
      <c r="BW97" s="362"/>
      <c r="BX97" s="363"/>
      <c r="BY97" s="364"/>
      <c r="BZ97" s="365">
        <v>1</v>
      </c>
      <c r="CA97" s="362"/>
      <c r="CB97" s="363"/>
      <c r="CC97" s="364"/>
      <c r="CD97" s="365">
        <v>1</v>
      </c>
      <c r="CE97" s="362"/>
      <c r="CF97" s="363"/>
      <c r="CG97" s="364"/>
      <c r="CH97" s="365">
        <v>1</v>
      </c>
      <c r="CI97" s="362"/>
      <c r="CJ97" s="363"/>
      <c r="CK97" s="364"/>
      <c r="CL97" s="365">
        <v>1</v>
      </c>
      <c r="CM97" s="362"/>
      <c r="CN97" s="363"/>
      <c r="CO97" s="364"/>
      <c r="CP97" s="365">
        <v>1</v>
      </c>
      <c r="CQ97" s="362"/>
      <c r="CR97" s="363"/>
      <c r="CS97" s="364"/>
      <c r="CT97" s="365">
        <v>1</v>
      </c>
      <c r="CU97" s="362"/>
      <c r="CV97" s="363"/>
      <c r="CW97" s="364"/>
      <c r="CX97" s="365"/>
      <c r="CY97" s="362"/>
      <c r="CZ97" s="363"/>
      <c r="DA97" s="364"/>
      <c r="DB97" s="365"/>
      <c r="DC97" s="362"/>
      <c r="DD97" s="363"/>
      <c r="DE97" s="364"/>
      <c r="DF97" s="365"/>
      <c r="DG97" s="362"/>
      <c r="DH97" s="363"/>
      <c r="DI97" s="364"/>
      <c r="DJ97" s="365"/>
      <c r="DK97" s="362"/>
      <c r="DL97" s="363"/>
      <c r="DM97" s="364"/>
      <c r="DN97" s="365">
        <v>1</v>
      </c>
      <c r="DO97" s="362"/>
      <c r="DP97" s="363"/>
      <c r="DQ97" s="364"/>
      <c r="DR97" s="365">
        <v>1</v>
      </c>
      <c r="DS97" s="362"/>
      <c r="DT97" s="363"/>
      <c r="DU97" s="364"/>
      <c r="DV97" s="365"/>
      <c r="DW97" s="362"/>
      <c r="DX97" s="363"/>
      <c r="DY97" s="364"/>
      <c r="DZ97" s="413">
        <f t="shared" si="3"/>
        <v>26</v>
      </c>
      <c r="EA97" s="414">
        <f t="shared" si="3"/>
        <v>0</v>
      </c>
      <c r="EB97" s="414">
        <f t="shared" si="3"/>
        <v>0</v>
      </c>
      <c r="EC97" s="415">
        <f t="shared" si="2"/>
        <v>0</v>
      </c>
    </row>
    <row r="98" spans="1:133" ht="47.25" customHeight="1">
      <c r="A98" s="536">
        <v>89</v>
      </c>
      <c r="B98" s="544" t="s">
        <v>1152</v>
      </c>
      <c r="C98" s="418" t="s">
        <v>1153</v>
      </c>
      <c r="D98" s="419" t="s">
        <v>1305</v>
      </c>
      <c r="E98" s="547">
        <v>0</v>
      </c>
      <c r="F98" s="365">
        <v>1</v>
      </c>
      <c r="G98" s="362"/>
      <c r="H98" s="363"/>
      <c r="I98" s="364"/>
      <c r="J98" s="365">
        <v>1</v>
      </c>
      <c r="K98" s="362"/>
      <c r="L98" s="363"/>
      <c r="M98" s="364"/>
      <c r="N98" s="365">
        <v>1</v>
      </c>
      <c r="O98" s="362"/>
      <c r="P98" s="363"/>
      <c r="Q98" s="364"/>
      <c r="R98" s="365">
        <v>1</v>
      </c>
      <c r="S98" s="362"/>
      <c r="T98" s="363"/>
      <c r="U98" s="364"/>
      <c r="V98" s="365">
        <v>1</v>
      </c>
      <c r="W98" s="362"/>
      <c r="X98" s="363"/>
      <c r="Y98" s="364"/>
      <c r="Z98" s="365">
        <v>1</v>
      </c>
      <c r="AA98" s="362"/>
      <c r="AB98" s="363"/>
      <c r="AC98" s="364"/>
      <c r="AD98" s="365">
        <v>1</v>
      </c>
      <c r="AE98" s="362"/>
      <c r="AF98" s="363"/>
      <c r="AG98" s="364"/>
      <c r="AH98" s="365">
        <v>1</v>
      </c>
      <c r="AI98" s="362"/>
      <c r="AJ98" s="363"/>
      <c r="AK98" s="364"/>
      <c r="AL98" s="365">
        <v>1</v>
      </c>
      <c r="AM98" s="362"/>
      <c r="AN98" s="363"/>
      <c r="AO98" s="364"/>
      <c r="AP98" s="365">
        <v>1</v>
      </c>
      <c r="AQ98" s="362"/>
      <c r="AR98" s="363"/>
      <c r="AS98" s="364"/>
      <c r="AT98" s="365">
        <v>1</v>
      </c>
      <c r="AU98" s="362"/>
      <c r="AV98" s="363"/>
      <c r="AW98" s="364"/>
      <c r="AX98" s="365">
        <v>1</v>
      </c>
      <c r="AY98" s="362"/>
      <c r="AZ98" s="363"/>
      <c r="BA98" s="364"/>
      <c r="BB98" s="365">
        <v>1</v>
      </c>
      <c r="BC98" s="362"/>
      <c r="BD98" s="363"/>
      <c r="BE98" s="364"/>
      <c r="BF98" s="365">
        <v>1</v>
      </c>
      <c r="BG98" s="362"/>
      <c r="BH98" s="363"/>
      <c r="BI98" s="364"/>
      <c r="BJ98" s="365">
        <v>1</v>
      </c>
      <c r="BK98" s="362"/>
      <c r="BL98" s="363"/>
      <c r="BM98" s="364"/>
      <c r="BN98" s="365">
        <v>1</v>
      </c>
      <c r="BO98" s="362"/>
      <c r="BP98" s="363"/>
      <c r="BQ98" s="364"/>
      <c r="BR98" s="365">
        <v>1</v>
      </c>
      <c r="BS98" s="362"/>
      <c r="BT98" s="363"/>
      <c r="BU98" s="364"/>
      <c r="BV98" s="365">
        <v>1</v>
      </c>
      <c r="BW98" s="362"/>
      <c r="BX98" s="363"/>
      <c r="BY98" s="364"/>
      <c r="BZ98" s="365">
        <v>1</v>
      </c>
      <c r="CA98" s="362"/>
      <c r="CB98" s="363"/>
      <c r="CC98" s="364"/>
      <c r="CD98" s="365">
        <v>1</v>
      </c>
      <c r="CE98" s="362"/>
      <c r="CF98" s="363"/>
      <c r="CG98" s="364"/>
      <c r="CH98" s="365">
        <v>1</v>
      </c>
      <c r="CI98" s="362"/>
      <c r="CJ98" s="363"/>
      <c r="CK98" s="364"/>
      <c r="CL98" s="365">
        <v>1</v>
      </c>
      <c r="CM98" s="362"/>
      <c r="CN98" s="363"/>
      <c r="CO98" s="364"/>
      <c r="CP98" s="365">
        <v>1</v>
      </c>
      <c r="CQ98" s="362"/>
      <c r="CR98" s="363"/>
      <c r="CS98" s="364"/>
      <c r="CT98" s="365">
        <v>1</v>
      </c>
      <c r="CU98" s="362"/>
      <c r="CV98" s="363"/>
      <c r="CW98" s="364"/>
      <c r="CX98" s="365"/>
      <c r="CY98" s="362"/>
      <c r="CZ98" s="363"/>
      <c r="DA98" s="364"/>
      <c r="DB98" s="365"/>
      <c r="DC98" s="362"/>
      <c r="DD98" s="363"/>
      <c r="DE98" s="364"/>
      <c r="DF98" s="365"/>
      <c r="DG98" s="362"/>
      <c r="DH98" s="363"/>
      <c r="DI98" s="364"/>
      <c r="DJ98" s="365"/>
      <c r="DK98" s="362"/>
      <c r="DL98" s="363"/>
      <c r="DM98" s="364"/>
      <c r="DN98" s="365">
        <v>1</v>
      </c>
      <c r="DO98" s="362"/>
      <c r="DP98" s="363"/>
      <c r="DQ98" s="364"/>
      <c r="DR98" s="365">
        <v>1</v>
      </c>
      <c r="DS98" s="362"/>
      <c r="DT98" s="363"/>
      <c r="DU98" s="364"/>
      <c r="DV98" s="365"/>
      <c r="DW98" s="362"/>
      <c r="DX98" s="363"/>
      <c r="DY98" s="364"/>
      <c r="DZ98" s="413">
        <f t="shared" si="3"/>
        <v>26</v>
      </c>
      <c r="EA98" s="414">
        <f t="shared" si="3"/>
        <v>0</v>
      </c>
      <c r="EB98" s="414">
        <f t="shared" si="3"/>
        <v>0</v>
      </c>
      <c r="EC98" s="415">
        <f t="shared" si="2"/>
        <v>0</v>
      </c>
    </row>
    <row r="99" spans="1:133" ht="47.25" customHeight="1">
      <c r="A99" s="538">
        <v>90</v>
      </c>
      <c r="B99" s="544" t="s">
        <v>801</v>
      </c>
      <c r="C99" s="410" t="s">
        <v>802</v>
      </c>
      <c r="D99" s="411" t="s">
        <v>2143</v>
      </c>
      <c r="E99" s="545">
        <v>0</v>
      </c>
      <c r="F99" s="365"/>
      <c r="G99" s="362">
        <v>1</v>
      </c>
      <c r="H99" s="363"/>
      <c r="I99" s="364"/>
      <c r="J99" s="365"/>
      <c r="K99" s="362">
        <v>1</v>
      </c>
      <c r="L99" s="363"/>
      <c r="M99" s="364"/>
      <c r="N99" s="365"/>
      <c r="O99" s="362">
        <v>1</v>
      </c>
      <c r="P99" s="363"/>
      <c r="Q99" s="364"/>
      <c r="R99" s="365"/>
      <c r="S99" s="362">
        <v>1</v>
      </c>
      <c r="T99" s="363"/>
      <c r="U99" s="364"/>
      <c r="V99" s="365"/>
      <c r="W99" s="362">
        <v>1</v>
      </c>
      <c r="X99" s="363"/>
      <c r="Y99" s="364"/>
      <c r="Z99" s="365"/>
      <c r="AA99" s="362">
        <v>1</v>
      </c>
      <c r="AB99" s="363"/>
      <c r="AC99" s="364"/>
      <c r="AD99" s="365"/>
      <c r="AE99" s="362">
        <v>1</v>
      </c>
      <c r="AF99" s="363"/>
      <c r="AG99" s="364"/>
      <c r="AH99" s="365"/>
      <c r="AI99" s="362">
        <v>1</v>
      </c>
      <c r="AJ99" s="363"/>
      <c r="AK99" s="364"/>
      <c r="AL99" s="365">
        <v>1</v>
      </c>
      <c r="AM99" s="362"/>
      <c r="AN99" s="363"/>
      <c r="AO99" s="364"/>
      <c r="AP99" s="365">
        <v>1</v>
      </c>
      <c r="AQ99" s="362"/>
      <c r="AR99" s="363"/>
      <c r="AS99" s="364"/>
      <c r="AT99" s="365">
        <v>1</v>
      </c>
      <c r="AU99" s="362"/>
      <c r="AV99" s="363"/>
      <c r="AW99" s="364"/>
      <c r="AX99" s="365">
        <v>1</v>
      </c>
      <c r="AY99" s="362"/>
      <c r="AZ99" s="363"/>
      <c r="BA99" s="364"/>
      <c r="BB99" s="365">
        <v>1</v>
      </c>
      <c r="BC99" s="362"/>
      <c r="BD99" s="363"/>
      <c r="BE99" s="364"/>
      <c r="BF99" s="365">
        <v>1</v>
      </c>
      <c r="BG99" s="362"/>
      <c r="BH99" s="363"/>
      <c r="BI99" s="364"/>
      <c r="BJ99" s="365">
        <v>1</v>
      </c>
      <c r="BK99" s="362"/>
      <c r="BL99" s="363"/>
      <c r="BM99" s="364"/>
      <c r="BN99" s="365">
        <v>1</v>
      </c>
      <c r="BO99" s="362"/>
      <c r="BP99" s="363"/>
      <c r="BQ99" s="364"/>
      <c r="BR99" s="365">
        <v>1</v>
      </c>
      <c r="BS99" s="362"/>
      <c r="BT99" s="363"/>
      <c r="BU99" s="364"/>
      <c r="BV99" s="365">
        <v>1</v>
      </c>
      <c r="BW99" s="362"/>
      <c r="BX99" s="363"/>
      <c r="BY99" s="364"/>
      <c r="BZ99" s="365">
        <v>1</v>
      </c>
      <c r="CA99" s="362"/>
      <c r="CB99" s="363"/>
      <c r="CC99" s="364"/>
      <c r="CD99" s="365">
        <v>1</v>
      </c>
      <c r="CE99" s="362"/>
      <c r="CF99" s="363"/>
      <c r="CG99" s="364"/>
      <c r="CH99" s="365">
        <v>1</v>
      </c>
      <c r="CI99" s="362"/>
      <c r="CJ99" s="363"/>
      <c r="CK99" s="364"/>
      <c r="CL99" s="365">
        <v>1</v>
      </c>
      <c r="CM99" s="362"/>
      <c r="CN99" s="363"/>
      <c r="CO99" s="364"/>
      <c r="CP99" s="365">
        <v>1</v>
      </c>
      <c r="CQ99" s="362"/>
      <c r="CR99" s="363"/>
      <c r="CS99" s="364"/>
      <c r="CT99" s="365">
        <v>1</v>
      </c>
      <c r="CU99" s="362"/>
      <c r="CV99" s="363"/>
      <c r="CW99" s="364"/>
      <c r="CX99" s="365"/>
      <c r="CY99" s="362"/>
      <c r="CZ99" s="363"/>
      <c r="DA99" s="364"/>
      <c r="DB99" s="365"/>
      <c r="DC99" s="362"/>
      <c r="DD99" s="363"/>
      <c r="DE99" s="364"/>
      <c r="DF99" s="365"/>
      <c r="DG99" s="362"/>
      <c r="DH99" s="363"/>
      <c r="DI99" s="364"/>
      <c r="DJ99" s="365"/>
      <c r="DK99" s="362"/>
      <c r="DL99" s="363"/>
      <c r="DM99" s="364"/>
      <c r="DN99" s="365">
        <v>1</v>
      </c>
      <c r="DO99" s="362"/>
      <c r="DP99" s="363"/>
      <c r="DQ99" s="364"/>
      <c r="DR99" s="365">
        <v>1</v>
      </c>
      <c r="DS99" s="362"/>
      <c r="DT99" s="363"/>
      <c r="DU99" s="364"/>
      <c r="DV99" s="365"/>
      <c r="DW99" s="362"/>
      <c r="DX99" s="363"/>
      <c r="DY99" s="364"/>
      <c r="DZ99" s="413">
        <f t="shared" si="3"/>
        <v>18</v>
      </c>
      <c r="EA99" s="414">
        <f t="shared" si="3"/>
        <v>8</v>
      </c>
      <c r="EB99" s="414">
        <f t="shared" si="3"/>
        <v>0</v>
      </c>
      <c r="EC99" s="415">
        <f t="shared" si="2"/>
        <v>0</v>
      </c>
    </row>
    <row r="100" spans="1:133" ht="47.25" customHeight="1">
      <c r="A100" s="536">
        <v>91</v>
      </c>
      <c r="B100" s="544" t="s">
        <v>751</v>
      </c>
      <c r="C100" s="410" t="s">
        <v>752</v>
      </c>
      <c r="D100" s="411" t="s">
        <v>1306</v>
      </c>
      <c r="E100" s="545">
        <v>0</v>
      </c>
      <c r="F100" s="365">
        <v>1</v>
      </c>
      <c r="G100" s="362"/>
      <c r="H100" s="363"/>
      <c r="I100" s="364"/>
      <c r="J100" s="365">
        <v>1</v>
      </c>
      <c r="K100" s="362"/>
      <c r="L100" s="363"/>
      <c r="M100" s="364"/>
      <c r="N100" s="365">
        <v>1</v>
      </c>
      <c r="O100" s="362"/>
      <c r="P100" s="363"/>
      <c r="Q100" s="364"/>
      <c r="R100" s="365">
        <v>1</v>
      </c>
      <c r="S100" s="362"/>
      <c r="T100" s="363"/>
      <c r="U100" s="364"/>
      <c r="V100" s="365">
        <v>1</v>
      </c>
      <c r="W100" s="362"/>
      <c r="X100" s="363"/>
      <c r="Y100" s="364"/>
      <c r="Z100" s="365">
        <v>1</v>
      </c>
      <c r="AA100" s="362"/>
      <c r="AB100" s="363"/>
      <c r="AC100" s="364"/>
      <c r="AD100" s="365">
        <v>1</v>
      </c>
      <c r="AE100" s="362"/>
      <c r="AF100" s="363"/>
      <c r="AG100" s="364"/>
      <c r="AH100" s="365">
        <v>1</v>
      </c>
      <c r="AI100" s="362"/>
      <c r="AJ100" s="363"/>
      <c r="AK100" s="364"/>
      <c r="AL100" s="365">
        <v>1</v>
      </c>
      <c r="AM100" s="362"/>
      <c r="AN100" s="363"/>
      <c r="AO100" s="364"/>
      <c r="AP100" s="365">
        <v>1</v>
      </c>
      <c r="AQ100" s="362"/>
      <c r="AR100" s="363"/>
      <c r="AS100" s="364"/>
      <c r="AT100" s="365">
        <v>1</v>
      </c>
      <c r="AU100" s="362"/>
      <c r="AV100" s="363"/>
      <c r="AW100" s="364"/>
      <c r="AX100" s="365">
        <v>1</v>
      </c>
      <c r="AY100" s="362"/>
      <c r="AZ100" s="363"/>
      <c r="BA100" s="364"/>
      <c r="BB100" s="365">
        <v>1</v>
      </c>
      <c r="BC100" s="362"/>
      <c r="BD100" s="363"/>
      <c r="BE100" s="364"/>
      <c r="BF100" s="365">
        <v>1</v>
      </c>
      <c r="BG100" s="362"/>
      <c r="BH100" s="363"/>
      <c r="BI100" s="364"/>
      <c r="BJ100" s="365">
        <v>1</v>
      </c>
      <c r="BK100" s="362"/>
      <c r="BL100" s="363"/>
      <c r="BM100" s="364"/>
      <c r="BN100" s="365">
        <v>1</v>
      </c>
      <c r="BO100" s="362"/>
      <c r="BP100" s="363"/>
      <c r="BQ100" s="364"/>
      <c r="BR100" s="365">
        <v>1</v>
      </c>
      <c r="BS100" s="362"/>
      <c r="BT100" s="363"/>
      <c r="BU100" s="364"/>
      <c r="BV100" s="365">
        <v>1</v>
      </c>
      <c r="BW100" s="362"/>
      <c r="BX100" s="363"/>
      <c r="BY100" s="364"/>
      <c r="BZ100" s="365">
        <v>1</v>
      </c>
      <c r="CA100" s="362"/>
      <c r="CB100" s="363"/>
      <c r="CC100" s="364"/>
      <c r="CD100" s="365">
        <v>1</v>
      </c>
      <c r="CE100" s="362"/>
      <c r="CF100" s="363"/>
      <c r="CG100" s="364"/>
      <c r="CH100" s="365">
        <v>1</v>
      </c>
      <c r="CI100" s="362"/>
      <c r="CJ100" s="363"/>
      <c r="CK100" s="364"/>
      <c r="CL100" s="365">
        <v>1</v>
      </c>
      <c r="CM100" s="362"/>
      <c r="CN100" s="363"/>
      <c r="CO100" s="364"/>
      <c r="CP100" s="365">
        <v>1</v>
      </c>
      <c r="CQ100" s="362"/>
      <c r="CR100" s="363"/>
      <c r="CS100" s="364"/>
      <c r="CT100" s="365">
        <v>1</v>
      </c>
      <c r="CU100" s="362"/>
      <c r="CV100" s="363"/>
      <c r="CW100" s="364"/>
      <c r="CX100" s="365"/>
      <c r="CY100" s="362"/>
      <c r="CZ100" s="363"/>
      <c r="DA100" s="364"/>
      <c r="DB100" s="365"/>
      <c r="DC100" s="362"/>
      <c r="DD100" s="363"/>
      <c r="DE100" s="364"/>
      <c r="DF100" s="365"/>
      <c r="DG100" s="362"/>
      <c r="DH100" s="363"/>
      <c r="DI100" s="364"/>
      <c r="DJ100" s="365"/>
      <c r="DK100" s="362"/>
      <c r="DL100" s="363"/>
      <c r="DM100" s="364"/>
      <c r="DN100" s="365">
        <v>1</v>
      </c>
      <c r="DO100" s="362"/>
      <c r="DP100" s="363"/>
      <c r="DQ100" s="364"/>
      <c r="DR100" s="365">
        <v>1</v>
      </c>
      <c r="DS100" s="362"/>
      <c r="DT100" s="363"/>
      <c r="DU100" s="364"/>
      <c r="DV100" s="365"/>
      <c r="DW100" s="362"/>
      <c r="DX100" s="363"/>
      <c r="DY100" s="364"/>
      <c r="DZ100" s="413">
        <f t="shared" si="3"/>
        <v>26</v>
      </c>
      <c r="EA100" s="414">
        <f t="shared" si="3"/>
        <v>0</v>
      </c>
      <c r="EB100" s="414">
        <f t="shared" si="3"/>
        <v>0</v>
      </c>
      <c r="EC100" s="415">
        <f t="shared" si="2"/>
        <v>0</v>
      </c>
    </row>
    <row r="101" spans="1:133" ht="47.25" customHeight="1">
      <c r="A101" s="538">
        <v>92</v>
      </c>
      <c r="B101" s="544" t="s">
        <v>1178</v>
      </c>
      <c r="C101" s="418" t="s">
        <v>1180</v>
      </c>
      <c r="D101" s="419" t="s">
        <v>1179</v>
      </c>
      <c r="E101" s="547">
        <v>0</v>
      </c>
      <c r="F101" s="365"/>
      <c r="G101" s="362">
        <v>1</v>
      </c>
      <c r="H101" s="363"/>
      <c r="I101" s="364"/>
      <c r="J101" s="365"/>
      <c r="K101" s="362">
        <v>1</v>
      </c>
      <c r="L101" s="363"/>
      <c r="M101" s="364"/>
      <c r="N101" s="365"/>
      <c r="O101" s="362">
        <v>1</v>
      </c>
      <c r="P101" s="363"/>
      <c r="Q101" s="364"/>
      <c r="R101" s="365"/>
      <c r="S101" s="362">
        <v>1</v>
      </c>
      <c r="T101" s="363"/>
      <c r="U101" s="364"/>
      <c r="V101" s="365"/>
      <c r="W101" s="362">
        <v>1</v>
      </c>
      <c r="X101" s="363"/>
      <c r="Y101" s="364"/>
      <c r="Z101" s="365"/>
      <c r="AA101" s="362">
        <v>1</v>
      </c>
      <c r="AB101" s="363"/>
      <c r="AC101" s="364"/>
      <c r="AD101" s="365"/>
      <c r="AE101" s="362">
        <v>1</v>
      </c>
      <c r="AF101" s="363"/>
      <c r="AG101" s="364"/>
      <c r="AH101" s="365"/>
      <c r="AI101" s="362">
        <v>1</v>
      </c>
      <c r="AJ101" s="363"/>
      <c r="AK101" s="364"/>
      <c r="AL101" s="365">
        <v>1</v>
      </c>
      <c r="AM101" s="362"/>
      <c r="AN101" s="363"/>
      <c r="AO101" s="364"/>
      <c r="AP101" s="365">
        <v>1</v>
      </c>
      <c r="AQ101" s="362"/>
      <c r="AR101" s="363"/>
      <c r="AS101" s="364"/>
      <c r="AT101" s="365">
        <v>1</v>
      </c>
      <c r="AU101" s="362"/>
      <c r="AV101" s="363"/>
      <c r="AW101" s="364"/>
      <c r="AX101" s="365">
        <v>1</v>
      </c>
      <c r="AY101" s="362"/>
      <c r="AZ101" s="363"/>
      <c r="BA101" s="364"/>
      <c r="BB101" s="365">
        <v>1</v>
      </c>
      <c r="BC101" s="362"/>
      <c r="BD101" s="363"/>
      <c r="BE101" s="364"/>
      <c r="BF101" s="365">
        <v>1</v>
      </c>
      <c r="BG101" s="362"/>
      <c r="BH101" s="363"/>
      <c r="BI101" s="364"/>
      <c r="BJ101" s="365">
        <v>1</v>
      </c>
      <c r="BK101" s="362"/>
      <c r="BL101" s="363"/>
      <c r="BM101" s="364"/>
      <c r="BN101" s="365">
        <v>1</v>
      </c>
      <c r="BO101" s="362"/>
      <c r="BP101" s="363"/>
      <c r="BQ101" s="364"/>
      <c r="BR101" s="365">
        <v>1</v>
      </c>
      <c r="BS101" s="362"/>
      <c r="BT101" s="363"/>
      <c r="BU101" s="364"/>
      <c r="BV101" s="365">
        <v>1</v>
      </c>
      <c r="BW101" s="362"/>
      <c r="BX101" s="363"/>
      <c r="BY101" s="364"/>
      <c r="BZ101" s="365">
        <v>1</v>
      </c>
      <c r="CA101" s="362"/>
      <c r="CB101" s="363"/>
      <c r="CC101" s="364"/>
      <c r="CD101" s="365">
        <v>1</v>
      </c>
      <c r="CE101" s="362"/>
      <c r="CF101" s="363"/>
      <c r="CG101" s="364"/>
      <c r="CH101" s="365">
        <v>1</v>
      </c>
      <c r="CI101" s="362"/>
      <c r="CJ101" s="363"/>
      <c r="CK101" s="364"/>
      <c r="CL101" s="365">
        <v>1</v>
      </c>
      <c r="CM101" s="362"/>
      <c r="CN101" s="363"/>
      <c r="CO101" s="364"/>
      <c r="CP101" s="365">
        <v>1</v>
      </c>
      <c r="CQ101" s="362"/>
      <c r="CR101" s="363"/>
      <c r="CS101" s="364"/>
      <c r="CT101" s="365">
        <v>1</v>
      </c>
      <c r="CU101" s="362"/>
      <c r="CV101" s="363"/>
      <c r="CW101" s="364"/>
      <c r="CX101" s="365"/>
      <c r="CY101" s="362"/>
      <c r="CZ101" s="363"/>
      <c r="DA101" s="364"/>
      <c r="DB101" s="365"/>
      <c r="DC101" s="362"/>
      <c r="DD101" s="363"/>
      <c r="DE101" s="364"/>
      <c r="DF101" s="365"/>
      <c r="DG101" s="362"/>
      <c r="DH101" s="363"/>
      <c r="DI101" s="364"/>
      <c r="DJ101" s="365"/>
      <c r="DK101" s="362"/>
      <c r="DL101" s="363"/>
      <c r="DM101" s="364"/>
      <c r="DN101" s="365"/>
      <c r="DO101" s="362"/>
      <c r="DP101" s="363"/>
      <c r="DQ101" s="364"/>
      <c r="DR101" s="365"/>
      <c r="DS101" s="362"/>
      <c r="DT101" s="363"/>
      <c r="DU101" s="364"/>
      <c r="DV101" s="365"/>
      <c r="DW101" s="362"/>
      <c r="DX101" s="363"/>
      <c r="DY101" s="364"/>
      <c r="DZ101" s="413">
        <f t="shared" si="3"/>
        <v>16</v>
      </c>
      <c r="EA101" s="414">
        <f t="shared" si="3"/>
        <v>8</v>
      </c>
      <c r="EB101" s="414">
        <f t="shared" si="3"/>
        <v>0</v>
      </c>
      <c r="EC101" s="415">
        <f t="shared" si="2"/>
        <v>0</v>
      </c>
    </row>
    <row r="102" spans="1:133" ht="47.25" customHeight="1">
      <c r="A102" s="536">
        <v>93</v>
      </c>
      <c r="B102" s="544" t="s">
        <v>1127</v>
      </c>
      <c r="C102" s="410" t="s">
        <v>1128</v>
      </c>
      <c r="D102" s="411" t="s">
        <v>1307</v>
      </c>
      <c r="E102" s="545">
        <v>0</v>
      </c>
      <c r="F102" s="365">
        <v>1</v>
      </c>
      <c r="G102" s="362"/>
      <c r="H102" s="363"/>
      <c r="I102" s="364"/>
      <c r="J102" s="365">
        <v>1</v>
      </c>
      <c r="K102" s="362"/>
      <c r="L102" s="363"/>
      <c r="M102" s="364"/>
      <c r="N102" s="365">
        <v>1</v>
      </c>
      <c r="O102" s="362"/>
      <c r="P102" s="363"/>
      <c r="Q102" s="364"/>
      <c r="R102" s="365">
        <v>1</v>
      </c>
      <c r="S102" s="362"/>
      <c r="T102" s="363"/>
      <c r="U102" s="364"/>
      <c r="V102" s="365">
        <v>1</v>
      </c>
      <c r="W102" s="362"/>
      <c r="X102" s="363"/>
      <c r="Y102" s="364"/>
      <c r="Z102" s="365">
        <v>1</v>
      </c>
      <c r="AA102" s="362"/>
      <c r="AB102" s="363"/>
      <c r="AC102" s="364"/>
      <c r="AD102" s="365">
        <v>1</v>
      </c>
      <c r="AE102" s="362"/>
      <c r="AF102" s="363"/>
      <c r="AG102" s="364"/>
      <c r="AH102" s="365">
        <v>1</v>
      </c>
      <c r="AI102" s="362"/>
      <c r="AJ102" s="363"/>
      <c r="AK102" s="364"/>
      <c r="AL102" s="365">
        <v>1</v>
      </c>
      <c r="AM102" s="362"/>
      <c r="AN102" s="363"/>
      <c r="AO102" s="364"/>
      <c r="AP102" s="365">
        <v>1</v>
      </c>
      <c r="AQ102" s="362"/>
      <c r="AR102" s="363"/>
      <c r="AS102" s="364"/>
      <c r="AT102" s="365">
        <v>1</v>
      </c>
      <c r="AU102" s="362"/>
      <c r="AV102" s="363"/>
      <c r="AW102" s="364"/>
      <c r="AX102" s="365">
        <v>1</v>
      </c>
      <c r="AY102" s="362"/>
      <c r="AZ102" s="363"/>
      <c r="BA102" s="364"/>
      <c r="BB102" s="365">
        <v>1</v>
      </c>
      <c r="BC102" s="362"/>
      <c r="BD102" s="363"/>
      <c r="BE102" s="364"/>
      <c r="BF102" s="365">
        <v>1</v>
      </c>
      <c r="BG102" s="362"/>
      <c r="BH102" s="363"/>
      <c r="BI102" s="364"/>
      <c r="BJ102" s="365">
        <v>1</v>
      </c>
      <c r="BK102" s="362"/>
      <c r="BL102" s="363"/>
      <c r="BM102" s="364"/>
      <c r="BN102" s="365">
        <v>1</v>
      </c>
      <c r="BO102" s="362"/>
      <c r="BP102" s="363"/>
      <c r="BQ102" s="364"/>
      <c r="BR102" s="365">
        <v>1</v>
      </c>
      <c r="BS102" s="362"/>
      <c r="BT102" s="363"/>
      <c r="BU102" s="364"/>
      <c r="BV102" s="365">
        <v>1</v>
      </c>
      <c r="BW102" s="362"/>
      <c r="BX102" s="363"/>
      <c r="BY102" s="364"/>
      <c r="BZ102" s="365">
        <v>1</v>
      </c>
      <c r="CA102" s="362"/>
      <c r="CB102" s="363"/>
      <c r="CC102" s="364"/>
      <c r="CD102" s="365">
        <v>1</v>
      </c>
      <c r="CE102" s="362"/>
      <c r="CF102" s="363"/>
      <c r="CG102" s="364"/>
      <c r="CH102" s="365">
        <v>1</v>
      </c>
      <c r="CI102" s="362"/>
      <c r="CJ102" s="363"/>
      <c r="CK102" s="364"/>
      <c r="CL102" s="365">
        <v>1</v>
      </c>
      <c r="CM102" s="362"/>
      <c r="CN102" s="363"/>
      <c r="CO102" s="364"/>
      <c r="CP102" s="365">
        <v>1</v>
      </c>
      <c r="CQ102" s="362"/>
      <c r="CR102" s="363"/>
      <c r="CS102" s="364"/>
      <c r="CT102" s="365">
        <v>1</v>
      </c>
      <c r="CU102" s="362"/>
      <c r="CV102" s="363"/>
      <c r="CW102" s="364"/>
      <c r="CX102" s="365"/>
      <c r="CY102" s="362"/>
      <c r="CZ102" s="363"/>
      <c r="DA102" s="364"/>
      <c r="DB102" s="365"/>
      <c r="DC102" s="362"/>
      <c r="DD102" s="363"/>
      <c r="DE102" s="364"/>
      <c r="DF102" s="365"/>
      <c r="DG102" s="362"/>
      <c r="DH102" s="363"/>
      <c r="DI102" s="364"/>
      <c r="DJ102" s="365"/>
      <c r="DK102" s="362"/>
      <c r="DL102" s="363"/>
      <c r="DM102" s="364"/>
      <c r="DN102" s="365">
        <v>1</v>
      </c>
      <c r="DO102" s="362"/>
      <c r="DP102" s="363"/>
      <c r="DQ102" s="364"/>
      <c r="DR102" s="365">
        <v>1</v>
      </c>
      <c r="DS102" s="362"/>
      <c r="DT102" s="363"/>
      <c r="DU102" s="364"/>
      <c r="DV102" s="365"/>
      <c r="DW102" s="362"/>
      <c r="DX102" s="363"/>
      <c r="DY102" s="364"/>
      <c r="DZ102" s="413">
        <f t="shared" si="3"/>
        <v>26</v>
      </c>
      <c r="EA102" s="414">
        <f t="shared" si="3"/>
        <v>0</v>
      </c>
      <c r="EB102" s="414">
        <f t="shared" si="3"/>
        <v>0</v>
      </c>
      <c r="EC102" s="415">
        <f t="shared" si="2"/>
        <v>0</v>
      </c>
    </row>
    <row r="103" spans="1:133" ht="47.25" customHeight="1">
      <c r="A103" s="538">
        <v>94</v>
      </c>
      <c r="B103" s="544" t="s">
        <v>753</v>
      </c>
      <c r="C103" s="410" t="s">
        <v>299</v>
      </c>
      <c r="D103" s="411" t="s">
        <v>1308</v>
      </c>
      <c r="E103" s="545">
        <v>0</v>
      </c>
      <c r="F103" s="365"/>
      <c r="G103" s="362">
        <v>1</v>
      </c>
      <c r="H103" s="363"/>
      <c r="I103" s="364"/>
      <c r="J103" s="365"/>
      <c r="K103" s="362">
        <v>1</v>
      </c>
      <c r="L103" s="363"/>
      <c r="M103" s="364"/>
      <c r="N103" s="365"/>
      <c r="O103" s="362">
        <v>1</v>
      </c>
      <c r="P103" s="363"/>
      <c r="Q103" s="364"/>
      <c r="R103" s="365"/>
      <c r="S103" s="362">
        <v>1</v>
      </c>
      <c r="T103" s="363"/>
      <c r="U103" s="364"/>
      <c r="V103" s="365">
        <v>1</v>
      </c>
      <c r="W103" s="362"/>
      <c r="X103" s="363"/>
      <c r="Y103" s="364"/>
      <c r="Z103" s="365">
        <v>1</v>
      </c>
      <c r="AA103" s="362"/>
      <c r="AB103" s="363"/>
      <c r="AC103" s="364"/>
      <c r="AD103" s="365">
        <v>1</v>
      </c>
      <c r="AE103" s="362"/>
      <c r="AF103" s="363"/>
      <c r="AG103" s="364"/>
      <c r="AH103" s="365">
        <v>1</v>
      </c>
      <c r="AI103" s="362"/>
      <c r="AJ103" s="363"/>
      <c r="AK103" s="364"/>
      <c r="AL103" s="365">
        <v>1</v>
      </c>
      <c r="AM103" s="362"/>
      <c r="AN103" s="363"/>
      <c r="AO103" s="364"/>
      <c r="AP103" s="365">
        <v>1</v>
      </c>
      <c r="AQ103" s="362"/>
      <c r="AR103" s="363"/>
      <c r="AS103" s="364"/>
      <c r="AT103" s="365">
        <v>1</v>
      </c>
      <c r="AU103" s="362"/>
      <c r="AV103" s="363"/>
      <c r="AW103" s="364"/>
      <c r="AX103" s="365">
        <v>1</v>
      </c>
      <c r="AY103" s="362"/>
      <c r="AZ103" s="363"/>
      <c r="BA103" s="364"/>
      <c r="BB103" s="365">
        <v>1</v>
      </c>
      <c r="BC103" s="362"/>
      <c r="BD103" s="363"/>
      <c r="BE103" s="364"/>
      <c r="BF103" s="365">
        <v>1</v>
      </c>
      <c r="BG103" s="362"/>
      <c r="BH103" s="363"/>
      <c r="BI103" s="364"/>
      <c r="BJ103" s="365">
        <v>1</v>
      </c>
      <c r="BK103" s="362"/>
      <c r="BL103" s="363"/>
      <c r="BM103" s="364"/>
      <c r="BN103" s="365">
        <v>1</v>
      </c>
      <c r="BO103" s="362"/>
      <c r="BP103" s="363"/>
      <c r="BQ103" s="364"/>
      <c r="BR103" s="365">
        <v>1</v>
      </c>
      <c r="BS103" s="362"/>
      <c r="BT103" s="363"/>
      <c r="BU103" s="364"/>
      <c r="BV103" s="365">
        <v>1</v>
      </c>
      <c r="BW103" s="362"/>
      <c r="BX103" s="363"/>
      <c r="BY103" s="364"/>
      <c r="BZ103" s="365">
        <v>1</v>
      </c>
      <c r="CA103" s="362"/>
      <c r="CB103" s="363"/>
      <c r="CC103" s="364"/>
      <c r="CD103" s="365">
        <v>1</v>
      </c>
      <c r="CE103" s="362"/>
      <c r="CF103" s="363"/>
      <c r="CG103" s="364"/>
      <c r="CH103" s="365">
        <v>1</v>
      </c>
      <c r="CI103" s="362"/>
      <c r="CJ103" s="363"/>
      <c r="CK103" s="364"/>
      <c r="CL103" s="365">
        <v>1</v>
      </c>
      <c r="CM103" s="362"/>
      <c r="CN103" s="363"/>
      <c r="CO103" s="364"/>
      <c r="CP103" s="365">
        <v>1</v>
      </c>
      <c r="CQ103" s="362"/>
      <c r="CR103" s="363"/>
      <c r="CS103" s="364"/>
      <c r="CT103" s="365">
        <v>1</v>
      </c>
      <c r="CU103" s="362"/>
      <c r="CV103" s="363"/>
      <c r="CW103" s="364"/>
      <c r="CX103" s="365"/>
      <c r="CY103" s="362"/>
      <c r="CZ103" s="363"/>
      <c r="DA103" s="364"/>
      <c r="DB103" s="365"/>
      <c r="DC103" s="362"/>
      <c r="DD103" s="363"/>
      <c r="DE103" s="364"/>
      <c r="DF103" s="365"/>
      <c r="DG103" s="362"/>
      <c r="DH103" s="363"/>
      <c r="DI103" s="364"/>
      <c r="DJ103" s="365"/>
      <c r="DK103" s="362"/>
      <c r="DL103" s="363"/>
      <c r="DM103" s="364"/>
      <c r="DN103" s="365">
        <v>1</v>
      </c>
      <c r="DO103" s="362"/>
      <c r="DP103" s="363"/>
      <c r="DQ103" s="364"/>
      <c r="DR103" s="365">
        <v>1</v>
      </c>
      <c r="DS103" s="362"/>
      <c r="DT103" s="363"/>
      <c r="DU103" s="364"/>
      <c r="DV103" s="365"/>
      <c r="DW103" s="362"/>
      <c r="DX103" s="363"/>
      <c r="DY103" s="364"/>
      <c r="DZ103" s="413">
        <f t="shared" si="3"/>
        <v>22</v>
      </c>
      <c r="EA103" s="414">
        <f t="shared" si="3"/>
        <v>4</v>
      </c>
      <c r="EB103" s="414">
        <f t="shared" si="3"/>
        <v>0</v>
      </c>
      <c r="EC103" s="415">
        <f t="shared" si="2"/>
        <v>0</v>
      </c>
    </row>
    <row r="104" spans="1:133" ht="47.25" customHeight="1">
      <c r="A104" s="536">
        <v>95</v>
      </c>
      <c r="B104" s="544" t="s">
        <v>1935</v>
      </c>
      <c r="C104" s="410" t="s">
        <v>1936</v>
      </c>
      <c r="D104" s="411" t="s">
        <v>1937</v>
      </c>
      <c r="E104" s="545">
        <v>0</v>
      </c>
      <c r="F104" s="365">
        <v>1</v>
      </c>
      <c r="G104" s="362"/>
      <c r="H104" s="363"/>
      <c r="I104" s="364"/>
      <c r="J104" s="365">
        <v>1</v>
      </c>
      <c r="K104" s="362"/>
      <c r="L104" s="363"/>
      <c r="M104" s="364"/>
      <c r="N104" s="365">
        <v>1</v>
      </c>
      <c r="O104" s="362"/>
      <c r="P104" s="363"/>
      <c r="Q104" s="364"/>
      <c r="R104" s="365">
        <v>1</v>
      </c>
      <c r="S104" s="362"/>
      <c r="T104" s="363"/>
      <c r="U104" s="364"/>
      <c r="V104" s="365">
        <v>1</v>
      </c>
      <c r="W104" s="362"/>
      <c r="X104" s="363"/>
      <c r="Y104" s="364"/>
      <c r="Z104" s="365">
        <v>1</v>
      </c>
      <c r="AA104" s="362"/>
      <c r="AB104" s="363"/>
      <c r="AC104" s="364"/>
      <c r="AD104" s="365">
        <v>1</v>
      </c>
      <c r="AE104" s="362"/>
      <c r="AF104" s="363"/>
      <c r="AG104" s="364"/>
      <c r="AH104" s="365">
        <v>1</v>
      </c>
      <c r="AI104" s="362"/>
      <c r="AJ104" s="363"/>
      <c r="AK104" s="364"/>
      <c r="AL104" s="365">
        <v>1</v>
      </c>
      <c r="AM104" s="362"/>
      <c r="AN104" s="363"/>
      <c r="AO104" s="364"/>
      <c r="AP104" s="365">
        <v>1</v>
      </c>
      <c r="AQ104" s="362"/>
      <c r="AR104" s="363"/>
      <c r="AS104" s="364"/>
      <c r="AT104" s="365">
        <v>1</v>
      </c>
      <c r="AU104" s="362"/>
      <c r="AV104" s="363"/>
      <c r="AW104" s="364"/>
      <c r="AX104" s="365">
        <v>1</v>
      </c>
      <c r="AY104" s="362"/>
      <c r="AZ104" s="363"/>
      <c r="BA104" s="364"/>
      <c r="BB104" s="365">
        <v>1</v>
      </c>
      <c r="BC104" s="362"/>
      <c r="BD104" s="363"/>
      <c r="BE104" s="364"/>
      <c r="BF104" s="365">
        <v>1</v>
      </c>
      <c r="BG104" s="362"/>
      <c r="BH104" s="363"/>
      <c r="BI104" s="364"/>
      <c r="BJ104" s="365">
        <v>1</v>
      </c>
      <c r="BK104" s="362"/>
      <c r="BL104" s="363"/>
      <c r="BM104" s="364"/>
      <c r="BN104" s="365">
        <v>1</v>
      </c>
      <c r="BO104" s="362"/>
      <c r="BP104" s="363"/>
      <c r="BQ104" s="364"/>
      <c r="BR104" s="365">
        <v>1</v>
      </c>
      <c r="BS104" s="362"/>
      <c r="BT104" s="363"/>
      <c r="BU104" s="364"/>
      <c r="BV104" s="365">
        <v>1</v>
      </c>
      <c r="BW104" s="362"/>
      <c r="BX104" s="363"/>
      <c r="BY104" s="364"/>
      <c r="BZ104" s="365">
        <v>1</v>
      </c>
      <c r="CA104" s="362"/>
      <c r="CB104" s="363"/>
      <c r="CC104" s="364"/>
      <c r="CD104" s="365">
        <v>1</v>
      </c>
      <c r="CE104" s="362"/>
      <c r="CF104" s="363"/>
      <c r="CG104" s="364"/>
      <c r="CH104" s="365">
        <v>1</v>
      </c>
      <c r="CI104" s="362"/>
      <c r="CJ104" s="363"/>
      <c r="CK104" s="364"/>
      <c r="CL104" s="365">
        <v>1</v>
      </c>
      <c r="CM104" s="362"/>
      <c r="CN104" s="363"/>
      <c r="CO104" s="364"/>
      <c r="CP104" s="365">
        <v>1</v>
      </c>
      <c r="CQ104" s="362"/>
      <c r="CR104" s="363"/>
      <c r="CS104" s="364"/>
      <c r="CT104" s="365">
        <v>1</v>
      </c>
      <c r="CU104" s="362"/>
      <c r="CV104" s="363"/>
      <c r="CW104" s="364"/>
      <c r="CX104" s="365"/>
      <c r="CY104" s="362"/>
      <c r="CZ104" s="363"/>
      <c r="DA104" s="364"/>
      <c r="DB104" s="365"/>
      <c r="DC104" s="362"/>
      <c r="DD104" s="363"/>
      <c r="DE104" s="364"/>
      <c r="DF104" s="365"/>
      <c r="DG104" s="362"/>
      <c r="DH104" s="363"/>
      <c r="DI104" s="364"/>
      <c r="DJ104" s="365"/>
      <c r="DK104" s="362"/>
      <c r="DL104" s="363"/>
      <c r="DM104" s="364"/>
      <c r="DN104" s="365">
        <v>1</v>
      </c>
      <c r="DO104" s="362"/>
      <c r="DP104" s="363"/>
      <c r="DQ104" s="364"/>
      <c r="DR104" s="365">
        <v>1</v>
      </c>
      <c r="DS104" s="362"/>
      <c r="DT104" s="363"/>
      <c r="DU104" s="364"/>
      <c r="DV104" s="365"/>
      <c r="DW104" s="362"/>
      <c r="DX104" s="363"/>
      <c r="DY104" s="364"/>
      <c r="DZ104" s="413">
        <f t="shared" si="3"/>
        <v>26</v>
      </c>
      <c r="EA104" s="414">
        <f t="shared" si="3"/>
        <v>0</v>
      </c>
      <c r="EB104" s="414">
        <f t="shared" si="3"/>
        <v>0</v>
      </c>
      <c r="EC104" s="415">
        <f t="shared" si="2"/>
        <v>0</v>
      </c>
    </row>
    <row r="105" spans="1:133" ht="47.25" customHeight="1">
      <c r="A105" s="538">
        <v>96</v>
      </c>
      <c r="B105" s="544" t="s">
        <v>754</v>
      </c>
      <c r="C105" s="410" t="s">
        <v>300</v>
      </c>
      <c r="D105" s="411" t="s">
        <v>1309</v>
      </c>
      <c r="E105" s="545">
        <v>0</v>
      </c>
      <c r="F105" s="365"/>
      <c r="G105" s="362">
        <v>1</v>
      </c>
      <c r="H105" s="363"/>
      <c r="I105" s="364"/>
      <c r="J105" s="365"/>
      <c r="K105" s="362">
        <v>1</v>
      </c>
      <c r="L105" s="363"/>
      <c r="M105" s="364"/>
      <c r="N105" s="365"/>
      <c r="O105" s="362">
        <v>1</v>
      </c>
      <c r="P105" s="363"/>
      <c r="Q105" s="364"/>
      <c r="R105" s="365"/>
      <c r="S105" s="362">
        <v>1</v>
      </c>
      <c r="T105" s="363"/>
      <c r="U105" s="364"/>
      <c r="V105" s="365"/>
      <c r="W105" s="362"/>
      <c r="X105" s="363"/>
      <c r="Y105" s="364"/>
      <c r="Z105" s="365"/>
      <c r="AA105" s="362"/>
      <c r="AB105" s="363"/>
      <c r="AC105" s="364"/>
      <c r="AD105" s="365"/>
      <c r="AE105" s="362"/>
      <c r="AF105" s="363"/>
      <c r="AG105" s="364"/>
      <c r="AH105" s="365"/>
      <c r="AI105" s="362"/>
      <c r="AJ105" s="363"/>
      <c r="AK105" s="364"/>
      <c r="AL105" s="365"/>
      <c r="AM105" s="362"/>
      <c r="AN105" s="363"/>
      <c r="AO105" s="364"/>
      <c r="AP105" s="365"/>
      <c r="AQ105" s="362"/>
      <c r="AR105" s="363"/>
      <c r="AS105" s="364"/>
      <c r="AT105" s="365"/>
      <c r="AU105" s="362"/>
      <c r="AV105" s="363"/>
      <c r="AW105" s="364"/>
      <c r="AX105" s="365"/>
      <c r="AY105" s="362"/>
      <c r="AZ105" s="363"/>
      <c r="BA105" s="364"/>
      <c r="BB105" s="365"/>
      <c r="BC105" s="362"/>
      <c r="BD105" s="363"/>
      <c r="BE105" s="364"/>
      <c r="BF105" s="365"/>
      <c r="BG105" s="362"/>
      <c r="BH105" s="363"/>
      <c r="BI105" s="364"/>
      <c r="BJ105" s="365"/>
      <c r="BK105" s="362"/>
      <c r="BL105" s="363"/>
      <c r="BM105" s="364"/>
      <c r="BN105" s="365"/>
      <c r="BO105" s="362"/>
      <c r="BP105" s="363"/>
      <c r="BQ105" s="364"/>
      <c r="BR105" s="365"/>
      <c r="BS105" s="362"/>
      <c r="BT105" s="363"/>
      <c r="BU105" s="364"/>
      <c r="BV105" s="365"/>
      <c r="BW105" s="362"/>
      <c r="BX105" s="363"/>
      <c r="BY105" s="364"/>
      <c r="BZ105" s="365"/>
      <c r="CA105" s="362"/>
      <c r="CB105" s="363"/>
      <c r="CC105" s="364"/>
      <c r="CD105" s="365"/>
      <c r="CE105" s="362"/>
      <c r="CF105" s="363"/>
      <c r="CG105" s="364"/>
      <c r="CH105" s="365"/>
      <c r="CI105" s="362"/>
      <c r="CJ105" s="363"/>
      <c r="CK105" s="364"/>
      <c r="CL105" s="365"/>
      <c r="CM105" s="362"/>
      <c r="CN105" s="363"/>
      <c r="CO105" s="364"/>
      <c r="CP105" s="365"/>
      <c r="CQ105" s="362"/>
      <c r="CR105" s="363"/>
      <c r="CS105" s="364"/>
      <c r="CT105" s="365"/>
      <c r="CU105" s="362"/>
      <c r="CV105" s="363"/>
      <c r="CW105" s="364"/>
      <c r="CX105" s="365"/>
      <c r="CY105" s="362"/>
      <c r="CZ105" s="363"/>
      <c r="DA105" s="364"/>
      <c r="DB105" s="365"/>
      <c r="DC105" s="362"/>
      <c r="DD105" s="363"/>
      <c r="DE105" s="364"/>
      <c r="DF105" s="365"/>
      <c r="DG105" s="362"/>
      <c r="DH105" s="363"/>
      <c r="DI105" s="364"/>
      <c r="DJ105" s="365"/>
      <c r="DK105" s="362"/>
      <c r="DL105" s="363"/>
      <c r="DM105" s="364"/>
      <c r="DN105" s="365"/>
      <c r="DO105" s="362"/>
      <c r="DP105" s="363"/>
      <c r="DQ105" s="364"/>
      <c r="DR105" s="365"/>
      <c r="DS105" s="362"/>
      <c r="DT105" s="363"/>
      <c r="DU105" s="364"/>
      <c r="DV105" s="365"/>
      <c r="DW105" s="362"/>
      <c r="DX105" s="363"/>
      <c r="DY105" s="364"/>
      <c r="DZ105" s="413">
        <f t="shared" si="3"/>
        <v>0</v>
      </c>
      <c r="EA105" s="414">
        <f t="shared" si="3"/>
        <v>4</v>
      </c>
      <c r="EB105" s="414">
        <f t="shared" si="3"/>
        <v>0</v>
      </c>
      <c r="EC105" s="415">
        <f t="shared" si="2"/>
        <v>0</v>
      </c>
    </row>
    <row r="106" spans="1:133" ht="47.25" customHeight="1">
      <c r="A106" s="536">
        <v>97</v>
      </c>
      <c r="B106" s="544" t="s">
        <v>755</v>
      </c>
      <c r="C106" s="410" t="s">
        <v>301</v>
      </c>
      <c r="D106" s="411" t="s">
        <v>1310</v>
      </c>
      <c r="E106" s="545">
        <v>0</v>
      </c>
      <c r="F106" s="365">
        <v>1</v>
      </c>
      <c r="G106" s="362"/>
      <c r="H106" s="363"/>
      <c r="I106" s="364"/>
      <c r="J106" s="365">
        <v>1</v>
      </c>
      <c r="K106" s="362"/>
      <c r="L106" s="363"/>
      <c r="M106" s="364"/>
      <c r="N106" s="365">
        <v>1</v>
      </c>
      <c r="O106" s="362"/>
      <c r="P106" s="363"/>
      <c r="Q106" s="364"/>
      <c r="R106" s="365">
        <v>1</v>
      </c>
      <c r="S106" s="362"/>
      <c r="T106" s="363"/>
      <c r="U106" s="364"/>
      <c r="V106" s="365">
        <v>1</v>
      </c>
      <c r="W106" s="362"/>
      <c r="X106" s="363"/>
      <c r="Y106" s="364"/>
      <c r="Z106" s="365">
        <v>1</v>
      </c>
      <c r="AA106" s="362"/>
      <c r="AB106" s="363"/>
      <c r="AC106" s="364"/>
      <c r="AD106" s="365">
        <v>1</v>
      </c>
      <c r="AE106" s="362"/>
      <c r="AF106" s="363"/>
      <c r="AG106" s="364"/>
      <c r="AH106" s="365">
        <v>1</v>
      </c>
      <c r="AI106" s="362"/>
      <c r="AJ106" s="363"/>
      <c r="AK106" s="364"/>
      <c r="AL106" s="365">
        <v>1</v>
      </c>
      <c r="AM106" s="362"/>
      <c r="AN106" s="363"/>
      <c r="AO106" s="364"/>
      <c r="AP106" s="365">
        <v>1</v>
      </c>
      <c r="AQ106" s="362"/>
      <c r="AR106" s="363"/>
      <c r="AS106" s="364"/>
      <c r="AT106" s="365">
        <v>1</v>
      </c>
      <c r="AU106" s="362"/>
      <c r="AV106" s="363"/>
      <c r="AW106" s="364"/>
      <c r="AX106" s="365">
        <v>1</v>
      </c>
      <c r="AY106" s="362"/>
      <c r="AZ106" s="363"/>
      <c r="BA106" s="364"/>
      <c r="BB106" s="365">
        <v>1</v>
      </c>
      <c r="BC106" s="362"/>
      <c r="BD106" s="363"/>
      <c r="BE106" s="364"/>
      <c r="BF106" s="365">
        <v>1</v>
      </c>
      <c r="BG106" s="362"/>
      <c r="BH106" s="363"/>
      <c r="BI106" s="364"/>
      <c r="BJ106" s="365">
        <v>1</v>
      </c>
      <c r="BK106" s="362"/>
      <c r="BL106" s="363"/>
      <c r="BM106" s="364"/>
      <c r="BN106" s="365">
        <v>1</v>
      </c>
      <c r="BO106" s="362"/>
      <c r="BP106" s="363"/>
      <c r="BQ106" s="364"/>
      <c r="BR106" s="365">
        <v>1</v>
      </c>
      <c r="BS106" s="362"/>
      <c r="BT106" s="363"/>
      <c r="BU106" s="364"/>
      <c r="BV106" s="365">
        <v>1</v>
      </c>
      <c r="BW106" s="362"/>
      <c r="BX106" s="363"/>
      <c r="BY106" s="364"/>
      <c r="BZ106" s="365">
        <v>1</v>
      </c>
      <c r="CA106" s="362"/>
      <c r="CB106" s="363"/>
      <c r="CC106" s="364"/>
      <c r="CD106" s="365">
        <v>1</v>
      </c>
      <c r="CE106" s="362"/>
      <c r="CF106" s="363"/>
      <c r="CG106" s="364"/>
      <c r="CH106" s="365">
        <v>1</v>
      </c>
      <c r="CI106" s="362"/>
      <c r="CJ106" s="363"/>
      <c r="CK106" s="364"/>
      <c r="CL106" s="365">
        <v>1</v>
      </c>
      <c r="CM106" s="362"/>
      <c r="CN106" s="363"/>
      <c r="CO106" s="364"/>
      <c r="CP106" s="365">
        <v>1</v>
      </c>
      <c r="CQ106" s="362"/>
      <c r="CR106" s="363"/>
      <c r="CS106" s="364"/>
      <c r="CT106" s="365">
        <v>1</v>
      </c>
      <c r="CU106" s="362"/>
      <c r="CV106" s="363"/>
      <c r="CW106" s="364"/>
      <c r="CX106" s="365"/>
      <c r="CY106" s="362"/>
      <c r="CZ106" s="363"/>
      <c r="DA106" s="364"/>
      <c r="DB106" s="365"/>
      <c r="DC106" s="362"/>
      <c r="DD106" s="363"/>
      <c r="DE106" s="364"/>
      <c r="DF106" s="365"/>
      <c r="DG106" s="362"/>
      <c r="DH106" s="363"/>
      <c r="DI106" s="364"/>
      <c r="DJ106" s="365"/>
      <c r="DK106" s="362"/>
      <c r="DL106" s="363"/>
      <c r="DM106" s="364"/>
      <c r="DN106" s="365">
        <v>1</v>
      </c>
      <c r="DO106" s="362"/>
      <c r="DP106" s="363"/>
      <c r="DQ106" s="364"/>
      <c r="DR106" s="365">
        <v>1</v>
      </c>
      <c r="DS106" s="362"/>
      <c r="DT106" s="363"/>
      <c r="DU106" s="364"/>
      <c r="DV106" s="365"/>
      <c r="DW106" s="362"/>
      <c r="DX106" s="363"/>
      <c r="DY106" s="364"/>
      <c r="DZ106" s="413">
        <f t="shared" si="3"/>
        <v>26</v>
      </c>
      <c r="EA106" s="414">
        <f t="shared" si="3"/>
        <v>0</v>
      </c>
      <c r="EB106" s="414">
        <f t="shared" si="3"/>
        <v>0</v>
      </c>
      <c r="EC106" s="415">
        <f t="shared" si="2"/>
        <v>0</v>
      </c>
    </row>
    <row r="107" spans="1:133" ht="47.25" customHeight="1">
      <c r="A107" s="538">
        <v>98</v>
      </c>
      <c r="B107" s="544" t="s">
        <v>756</v>
      </c>
      <c r="C107" s="410" t="s">
        <v>302</v>
      </c>
      <c r="D107" s="411" t="s">
        <v>1311</v>
      </c>
      <c r="E107" s="545">
        <v>0</v>
      </c>
      <c r="F107" s="365"/>
      <c r="G107" s="362">
        <v>1</v>
      </c>
      <c r="H107" s="363"/>
      <c r="I107" s="364"/>
      <c r="J107" s="365"/>
      <c r="K107" s="362">
        <v>1</v>
      </c>
      <c r="L107" s="363"/>
      <c r="M107" s="364"/>
      <c r="N107" s="365"/>
      <c r="O107" s="362">
        <v>1</v>
      </c>
      <c r="P107" s="363"/>
      <c r="Q107" s="364"/>
      <c r="R107" s="365"/>
      <c r="S107" s="362">
        <v>1</v>
      </c>
      <c r="T107" s="363"/>
      <c r="U107" s="364"/>
      <c r="V107" s="365"/>
      <c r="W107" s="362">
        <v>1</v>
      </c>
      <c r="X107" s="363"/>
      <c r="Y107" s="364"/>
      <c r="Z107" s="365"/>
      <c r="AA107" s="362">
        <v>1</v>
      </c>
      <c r="AB107" s="363"/>
      <c r="AC107" s="364"/>
      <c r="AD107" s="365"/>
      <c r="AE107" s="362">
        <v>1</v>
      </c>
      <c r="AF107" s="363"/>
      <c r="AG107" s="364"/>
      <c r="AH107" s="365"/>
      <c r="AI107" s="362">
        <v>1</v>
      </c>
      <c r="AJ107" s="363"/>
      <c r="AK107" s="364"/>
      <c r="AL107" s="365">
        <v>1</v>
      </c>
      <c r="AM107" s="362"/>
      <c r="AN107" s="363"/>
      <c r="AO107" s="364"/>
      <c r="AP107" s="365">
        <v>1</v>
      </c>
      <c r="AQ107" s="362"/>
      <c r="AR107" s="363"/>
      <c r="AS107" s="364"/>
      <c r="AT107" s="365">
        <v>1</v>
      </c>
      <c r="AU107" s="362"/>
      <c r="AV107" s="363"/>
      <c r="AW107" s="364"/>
      <c r="AX107" s="365">
        <v>1</v>
      </c>
      <c r="AY107" s="362"/>
      <c r="AZ107" s="363"/>
      <c r="BA107" s="364"/>
      <c r="BB107" s="365">
        <v>1</v>
      </c>
      <c r="BC107" s="362"/>
      <c r="BD107" s="363"/>
      <c r="BE107" s="364"/>
      <c r="BF107" s="365">
        <v>1</v>
      </c>
      <c r="BG107" s="362"/>
      <c r="BH107" s="363"/>
      <c r="BI107" s="364"/>
      <c r="BJ107" s="365">
        <v>1</v>
      </c>
      <c r="BK107" s="362"/>
      <c r="BL107" s="363"/>
      <c r="BM107" s="364"/>
      <c r="BN107" s="365">
        <v>1</v>
      </c>
      <c r="BO107" s="362"/>
      <c r="BP107" s="363"/>
      <c r="BQ107" s="364"/>
      <c r="BR107" s="365">
        <v>1</v>
      </c>
      <c r="BS107" s="362"/>
      <c r="BT107" s="363"/>
      <c r="BU107" s="364"/>
      <c r="BV107" s="365">
        <v>1</v>
      </c>
      <c r="BW107" s="362"/>
      <c r="BX107" s="363"/>
      <c r="BY107" s="364"/>
      <c r="BZ107" s="365">
        <v>1</v>
      </c>
      <c r="CA107" s="362"/>
      <c r="CB107" s="363"/>
      <c r="CC107" s="364"/>
      <c r="CD107" s="365">
        <v>1</v>
      </c>
      <c r="CE107" s="362"/>
      <c r="CF107" s="363"/>
      <c r="CG107" s="364"/>
      <c r="CH107" s="365">
        <v>1</v>
      </c>
      <c r="CI107" s="362"/>
      <c r="CJ107" s="363"/>
      <c r="CK107" s="364"/>
      <c r="CL107" s="365">
        <v>1</v>
      </c>
      <c r="CM107" s="362"/>
      <c r="CN107" s="363"/>
      <c r="CO107" s="364"/>
      <c r="CP107" s="365">
        <v>1</v>
      </c>
      <c r="CQ107" s="362"/>
      <c r="CR107" s="363"/>
      <c r="CS107" s="364"/>
      <c r="CT107" s="365">
        <v>1</v>
      </c>
      <c r="CU107" s="362"/>
      <c r="CV107" s="363"/>
      <c r="CW107" s="364"/>
      <c r="CX107" s="365"/>
      <c r="CY107" s="362"/>
      <c r="CZ107" s="363"/>
      <c r="DA107" s="364"/>
      <c r="DB107" s="365"/>
      <c r="DC107" s="362"/>
      <c r="DD107" s="363"/>
      <c r="DE107" s="364"/>
      <c r="DF107" s="365"/>
      <c r="DG107" s="362"/>
      <c r="DH107" s="363"/>
      <c r="DI107" s="364"/>
      <c r="DJ107" s="365"/>
      <c r="DK107" s="362"/>
      <c r="DL107" s="363"/>
      <c r="DM107" s="364"/>
      <c r="DN107" s="365">
        <v>1</v>
      </c>
      <c r="DO107" s="362"/>
      <c r="DP107" s="363"/>
      <c r="DQ107" s="364"/>
      <c r="DR107" s="365">
        <v>1</v>
      </c>
      <c r="DS107" s="362"/>
      <c r="DT107" s="363"/>
      <c r="DU107" s="364"/>
      <c r="DV107" s="365"/>
      <c r="DW107" s="362"/>
      <c r="DX107" s="363"/>
      <c r="DY107" s="364"/>
      <c r="DZ107" s="413">
        <f t="shared" si="3"/>
        <v>18</v>
      </c>
      <c r="EA107" s="414">
        <f t="shared" si="3"/>
        <v>8</v>
      </c>
      <c r="EB107" s="414">
        <f t="shared" si="3"/>
        <v>0</v>
      </c>
      <c r="EC107" s="415">
        <f t="shared" si="2"/>
        <v>0</v>
      </c>
    </row>
    <row r="108" spans="1:133" ht="47.25" customHeight="1">
      <c r="A108" s="536">
        <v>99</v>
      </c>
      <c r="B108" s="544" t="s">
        <v>757</v>
      </c>
      <c r="C108" s="410" t="s">
        <v>303</v>
      </c>
      <c r="D108" s="411" t="s">
        <v>1312</v>
      </c>
      <c r="E108" s="545">
        <v>0</v>
      </c>
      <c r="F108" s="365">
        <v>1</v>
      </c>
      <c r="G108" s="362"/>
      <c r="H108" s="363"/>
      <c r="I108" s="364"/>
      <c r="J108" s="365">
        <v>1</v>
      </c>
      <c r="K108" s="362"/>
      <c r="L108" s="363"/>
      <c r="M108" s="364"/>
      <c r="N108" s="365">
        <v>1</v>
      </c>
      <c r="O108" s="362"/>
      <c r="P108" s="363"/>
      <c r="Q108" s="364"/>
      <c r="R108" s="365">
        <v>1</v>
      </c>
      <c r="S108" s="362"/>
      <c r="T108" s="363"/>
      <c r="U108" s="364"/>
      <c r="V108" s="365">
        <v>1</v>
      </c>
      <c r="W108" s="362"/>
      <c r="X108" s="363"/>
      <c r="Y108" s="364"/>
      <c r="Z108" s="365">
        <v>1</v>
      </c>
      <c r="AA108" s="362"/>
      <c r="AB108" s="363"/>
      <c r="AC108" s="364"/>
      <c r="AD108" s="365">
        <v>1</v>
      </c>
      <c r="AE108" s="362"/>
      <c r="AF108" s="363"/>
      <c r="AG108" s="364"/>
      <c r="AH108" s="365">
        <v>1</v>
      </c>
      <c r="AI108" s="362"/>
      <c r="AJ108" s="363"/>
      <c r="AK108" s="364"/>
      <c r="AL108" s="365">
        <v>1</v>
      </c>
      <c r="AM108" s="362"/>
      <c r="AN108" s="363"/>
      <c r="AO108" s="364"/>
      <c r="AP108" s="365">
        <v>1</v>
      </c>
      <c r="AQ108" s="362"/>
      <c r="AR108" s="363"/>
      <c r="AS108" s="364"/>
      <c r="AT108" s="365">
        <v>1</v>
      </c>
      <c r="AU108" s="362"/>
      <c r="AV108" s="363"/>
      <c r="AW108" s="364"/>
      <c r="AX108" s="365">
        <v>1</v>
      </c>
      <c r="AY108" s="362"/>
      <c r="AZ108" s="363"/>
      <c r="BA108" s="364"/>
      <c r="BB108" s="365">
        <v>1</v>
      </c>
      <c r="BC108" s="362"/>
      <c r="BD108" s="363"/>
      <c r="BE108" s="364"/>
      <c r="BF108" s="365">
        <v>1</v>
      </c>
      <c r="BG108" s="362"/>
      <c r="BH108" s="363"/>
      <c r="BI108" s="364"/>
      <c r="BJ108" s="365">
        <v>1</v>
      </c>
      <c r="BK108" s="362"/>
      <c r="BL108" s="363"/>
      <c r="BM108" s="364"/>
      <c r="BN108" s="365">
        <v>1</v>
      </c>
      <c r="BO108" s="362"/>
      <c r="BP108" s="363"/>
      <c r="BQ108" s="364"/>
      <c r="BR108" s="365">
        <v>1</v>
      </c>
      <c r="BS108" s="362"/>
      <c r="BT108" s="363"/>
      <c r="BU108" s="364"/>
      <c r="BV108" s="365">
        <v>1</v>
      </c>
      <c r="BW108" s="362"/>
      <c r="BX108" s="363"/>
      <c r="BY108" s="364"/>
      <c r="BZ108" s="365">
        <v>1</v>
      </c>
      <c r="CA108" s="362"/>
      <c r="CB108" s="363"/>
      <c r="CC108" s="364"/>
      <c r="CD108" s="365">
        <v>1</v>
      </c>
      <c r="CE108" s="362"/>
      <c r="CF108" s="363"/>
      <c r="CG108" s="364"/>
      <c r="CH108" s="365">
        <v>1</v>
      </c>
      <c r="CI108" s="362"/>
      <c r="CJ108" s="363"/>
      <c r="CK108" s="364"/>
      <c r="CL108" s="365">
        <v>1</v>
      </c>
      <c r="CM108" s="362"/>
      <c r="CN108" s="363"/>
      <c r="CO108" s="364"/>
      <c r="CP108" s="365">
        <v>1</v>
      </c>
      <c r="CQ108" s="362"/>
      <c r="CR108" s="363"/>
      <c r="CS108" s="364"/>
      <c r="CT108" s="365">
        <v>1</v>
      </c>
      <c r="CU108" s="362"/>
      <c r="CV108" s="363"/>
      <c r="CW108" s="364"/>
      <c r="CX108" s="365"/>
      <c r="CY108" s="362"/>
      <c r="CZ108" s="363"/>
      <c r="DA108" s="364"/>
      <c r="DB108" s="365"/>
      <c r="DC108" s="362"/>
      <c r="DD108" s="363"/>
      <c r="DE108" s="364"/>
      <c r="DF108" s="365"/>
      <c r="DG108" s="362"/>
      <c r="DH108" s="363"/>
      <c r="DI108" s="364"/>
      <c r="DJ108" s="365"/>
      <c r="DK108" s="362"/>
      <c r="DL108" s="363"/>
      <c r="DM108" s="364"/>
      <c r="DN108" s="365">
        <v>1</v>
      </c>
      <c r="DO108" s="362"/>
      <c r="DP108" s="363"/>
      <c r="DQ108" s="364"/>
      <c r="DR108" s="365">
        <v>1</v>
      </c>
      <c r="DS108" s="362"/>
      <c r="DT108" s="363"/>
      <c r="DU108" s="364"/>
      <c r="DV108" s="365"/>
      <c r="DW108" s="362"/>
      <c r="DX108" s="363"/>
      <c r="DY108" s="364"/>
      <c r="DZ108" s="413">
        <f t="shared" si="3"/>
        <v>26</v>
      </c>
      <c r="EA108" s="414">
        <f t="shared" si="3"/>
        <v>0</v>
      </c>
      <c r="EB108" s="414">
        <f t="shared" si="3"/>
        <v>0</v>
      </c>
      <c r="EC108" s="415">
        <f t="shared" si="2"/>
        <v>0</v>
      </c>
    </row>
    <row r="109" spans="1:133" ht="47.25" customHeight="1">
      <c r="A109" s="538">
        <v>100</v>
      </c>
      <c r="B109" s="544" t="s">
        <v>761</v>
      </c>
      <c r="C109" s="410" t="s">
        <v>762</v>
      </c>
      <c r="D109" s="411" t="s">
        <v>1313</v>
      </c>
      <c r="E109" s="545">
        <v>0</v>
      </c>
      <c r="F109" s="365"/>
      <c r="G109" s="362">
        <v>1</v>
      </c>
      <c r="H109" s="363"/>
      <c r="I109" s="364"/>
      <c r="J109" s="365"/>
      <c r="K109" s="362">
        <v>1</v>
      </c>
      <c r="L109" s="363"/>
      <c r="M109" s="364"/>
      <c r="N109" s="365"/>
      <c r="O109" s="362">
        <v>1</v>
      </c>
      <c r="P109" s="363"/>
      <c r="Q109" s="364"/>
      <c r="R109" s="365"/>
      <c r="S109" s="362">
        <v>1</v>
      </c>
      <c r="T109" s="363"/>
      <c r="U109" s="364"/>
      <c r="V109" s="365"/>
      <c r="W109" s="362">
        <v>1</v>
      </c>
      <c r="X109" s="363"/>
      <c r="Y109" s="364"/>
      <c r="Z109" s="365"/>
      <c r="AA109" s="362">
        <v>1</v>
      </c>
      <c r="AB109" s="363"/>
      <c r="AC109" s="364"/>
      <c r="AD109" s="365"/>
      <c r="AE109" s="362">
        <v>1</v>
      </c>
      <c r="AF109" s="363"/>
      <c r="AG109" s="364"/>
      <c r="AH109" s="365"/>
      <c r="AI109" s="362">
        <v>1</v>
      </c>
      <c r="AJ109" s="363"/>
      <c r="AK109" s="364"/>
      <c r="AL109" s="365">
        <v>1</v>
      </c>
      <c r="AM109" s="362"/>
      <c r="AN109" s="363"/>
      <c r="AO109" s="364"/>
      <c r="AP109" s="365">
        <v>1</v>
      </c>
      <c r="AQ109" s="362"/>
      <c r="AR109" s="363"/>
      <c r="AS109" s="364"/>
      <c r="AT109" s="365">
        <v>1</v>
      </c>
      <c r="AU109" s="362"/>
      <c r="AV109" s="363"/>
      <c r="AW109" s="364"/>
      <c r="AX109" s="365">
        <v>1</v>
      </c>
      <c r="AY109" s="362"/>
      <c r="AZ109" s="363"/>
      <c r="BA109" s="364"/>
      <c r="BB109" s="365">
        <v>1</v>
      </c>
      <c r="BC109" s="362"/>
      <c r="BD109" s="363"/>
      <c r="BE109" s="364"/>
      <c r="BF109" s="365">
        <v>1</v>
      </c>
      <c r="BG109" s="362"/>
      <c r="BH109" s="363"/>
      <c r="BI109" s="364"/>
      <c r="BJ109" s="365">
        <v>1</v>
      </c>
      <c r="BK109" s="362"/>
      <c r="BL109" s="363"/>
      <c r="BM109" s="364"/>
      <c r="BN109" s="365">
        <v>1</v>
      </c>
      <c r="BO109" s="362"/>
      <c r="BP109" s="363"/>
      <c r="BQ109" s="364"/>
      <c r="BR109" s="365">
        <v>1</v>
      </c>
      <c r="BS109" s="362"/>
      <c r="BT109" s="363"/>
      <c r="BU109" s="364"/>
      <c r="BV109" s="365">
        <v>1</v>
      </c>
      <c r="BW109" s="362"/>
      <c r="BX109" s="363"/>
      <c r="BY109" s="364"/>
      <c r="BZ109" s="365">
        <v>1</v>
      </c>
      <c r="CA109" s="362"/>
      <c r="CB109" s="363"/>
      <c r="CC109" s="364"/>
      <c r="CD109" s="365">
        <v>1</v>
      </c>
      <c r="CE109" s="362"/>
      <c r="CF109" s="363"/>
      <c r="CG109" s="364"/>
      <c r="CH109" s="365">
        <v>1</v>
      </c>
      <c r="CI109" s="362"/>
      <c r="CJ109" s="363"/>
      <c r="CK109" s="364"/>
      <c r="CL109" s="365">
        <v>1</v>
      </c>
      <c r="CM109" s="362"/>
      <c r="CN109" s="363"/>
      <c r="CO109" s="364"/>
      <c r="CP109" s="365">
        <v>1</v>
      </c>
      <c r="CQ109" s="362"/>
      <c r="CR109" s="363"/>
      <c r="CS109" s="364"/>
      <c r="CT109" s="365">
        <v>1</v>
      </c>
      <c r="CU109" s="362"/>
      <c r="CV109" s="363"/>
      <c r="CW109" s="364"/>
      <c r="CX109" s="365"/>
      <c r="CY109" s="362"/>
      <c r="CZ109" s="363"/>
      <c r="DA109" s="364"/>
      <c r="DB109" s="365"/>
      <c r="DC109" s="362"/>
      <c r="DD109" s="363"/>
      <c r="DE109" s="364"/>
      <c r="DF109" s="365"/>
      <c r="DG109" s="362"/>
      <c r="DH109" s="363"/>
      <c r="DI109" s="364"/>
      <c r="DJ109" s="365"/>
      <c r="DK109" s="362"/>
      <c r="DL109" s="363"/>
      <c r="DM109" s="364"/>
      <c r="DN109" s="365"/>
      <c r="DO109" s="362"/>
      <c r="DP109" s="363"/>
      <c r="DQ109" s="364"/>
      <c r="DR109" s="365"/>
      <c r="DS109" s="362"/>
      <c r="DT109" s="363"/>
      <c r="DU109" s="364"/>
      <c r="DV109" s="365"/>
      <c r="DW109" s="362"/>
      <c r="DX109" s="363"/>
      <c r="DY109" s="364"/>
      <c r="DZ109" s="413">
        <f t="shared" si="3"/>
        <v>16</v>
      </c>
      <c r="EA109" s="414">
        <f t="shared" si="3"/>
        <v>8</v>
      </c>
      <c r="EB109" s="414">
        <f t="shared" si="3"/>
        <v>0</v>
      </c>
      <c r="EC109" s="415">
        <f t="shared" si="2"/>
        <v>0</v>
      </c>
    </row>
    <row r="110" spans="1:133" ht="47.25" customHeight="1">
      <c r="A110" s="536">
        <v>101</v>
      </c>
      <c r="B110" s="544" t="s">
        <v>745</v>
      </c>
      <c r="C110" s="410" t="s">
        <v>746</v>
      </c>
      <c r="D110" s="411" t="s">
        <v>2144</v>
      </c>
      <c r="E110" s="545">
        <v>0</v>
      </c>
      <c r="F110" s="365">
        <v>1</v>
      </c>
      <c r="G110" s="362"/>
      <c r="H110" s="363"/>
      <c r="I110" s="364"/>
      <c r="J110" s="365">
        <v>1</v>
      </c>
      <c r="K110" s="362"/>
      <c r="L110" s="363"/>
      <c r="M110" s="364"/>
      <c r="N110" s="365">
        <v>1</v>
      </c>
      <c r="O110" s="362"/>
      <c r="P110" s="363"/>
      <c r="Q110" s="364"/>
      <c r="R110" s="365">
        <v>1</v>
      </c>
      <c r="S110" s="362"/>
      <c r="T110" s="363"/>
      <c r="U110" s="364"/>
      <c r="V110" s="365">
        <v>1</v>
      </c>
      <c r="W110" s="362"/>
      <c r="X110" s="363"/>
      <c r="Y110" s="364"/>
      <c r="Z110" s="365">
        <v>1</v>
      </c>
      <c r="AA110" s="362"/>
      <c r="AB110" s="363"/>
      <c r="AC110" s="364"/>
      <c r="AD110" s="365">
        <v>1</v>
      </c>
      <c r="AE110" s="362"/>
      <c r="AF110" s="363"/>
      <c r="AG110" s="364"/>
      <c r="AH110" s="365">
        <v>1</v>
      </c>
      <c r="AI110" s="362"/>
      <c r="AJ110" s="363"/>
      <c r="AK110" s="364"/>
      <c r="AL110" s="365">
        <v>1</v>
      </c>
      <c r="AM110" s="362"/>
      <c r="AN110" s="363"/>
      <c r="AO110" s="364"/>
      <c r="AP110" s="365">
        <v>1</v>
      </c>
      <c r="AQ110" s="362"/>
      <c r="AR110" s="363"/>
      <c r="AS110" s="364"/>
      <c r="AT110" s="365">
        <v>1</v>
      </c>
      <c r="AU110" s="362"/>
      <c r="AV110" s="363"/>
      <c r="AW110" s="364"/>
      <c r="AX110" s="365">
        <v>1</v>
      </c>
      <c r="AY110" s="362"/>
      <c r="AZ110" s="363"/>
      <c r="BA110" s="364"/>
      <c r="BB110" s="365">
        <v>1</v>
      </c>
      <c r="BC110" s="362"/>
      <c r="BD110" s="363"/>
      <c r="BE110" s="364"/>
      <c r="BF110" s="365">
        <v>1</v>
      </c>
      <c r="BG110" s="362"/>
      <c r="BH110" s="363"/>
      <c r="BI110" s="364"/>
      <c r="BJ110" s="365">
        <v>1</v>
      </c>
      <c r="BK110" s="362"/>
      <c r="BL110" s="363"/>
      <c r="BM110" s="364"/>
      <c r="BN110" s="365">
        <v>1</v>
      </c>
      <c r="BO110" s="362"/>
      <c r="BP110" s="363"/>
      <c r="BQ110" s="364"/>
      <c r="BR110" s="365">
        <v>1</v>
      </c>
      <c r="BS110" s="362"/>
      <c r="BT110" s="363"/>
      <c r="BU110" s="364"/>
      <c r="BV110" s="365">
        <v>1</v>
      </c>
      <c r="BW110" s="362"/>
      <c r="BX110" s="363"/>
      <c r="BY110" s="364"/>
      <c r="BZ110" s="365">
        <v>1</v>
      </c>
      <c r="CA110" s="362"/>
      <c r="CB110" s="363"/>
      <c r="CC110" s="364"/>
      <c r="CD110" s="365">
        <v>1</v>
      </c>
      <c r="CE110" s="362"/>
      <c r="CF110" s="363"/>
      <c r="CG110" s="364"/>
      <c r="CH110" s="365">
        <v>1</v>
      </c>
      <c r="CI110" s="362"/>
      <c r="CJ110" s="363"/>
      <c r="CK110" s="364"/>
      <c r="CL110" s="365">
        <v>1</v>
      </c>
      <c r="CM110" s="362"/>
      <c r="CN110" s="363"/>
      <c r="CO110" s="364"/>
      <c r="CP110" s="365">
        <v>1</v>
      </c>
      <c r="CQ110" s="362"/>
      <c r="CR110" s="363"/>
      <c r="CS110" s="364"/>
      <c r="CT110" s="365">
        <v>1</v>
      </c>
      <c r="CU110" s="362"/>
      <c r="CV110" s="363"/>
      <c r="CW110" s="364"/>
      <c r="CX110" s="365"/>
      <c r="CY110" s="362"/>
      <c r="CZ110" s="363"/>
      <c r="DA110" s="364"/>
      <c r="DB110" s="365"/>
      <c r="DC110" s="362"/>
      <c r="DD110" s="363"/>
      <c r="DE110" s="364"/>
      <c r="DF110" s="365"/>
      <c r="DG110" s="362"/>
      <c r="DH110" s="363"/>
      <c r="DI110" s="364"/>
      <c r="DJ110" s="365"/>
      <c r="DK110" s="362"/>
      <c r="DL110" s="363"/>
      <c r="DM110" s="364"/>
      <c r="DN110" s="365">
        <v>1</v>
      </c>
      <c r="DO110" s="362"/>
      <c r="DP110" s="363"/>
      <c r="DQ110" s="364"/>
      <c r="DR110" s="365">
        <v>1</v>
      </c>
      <c r="DS110" s="362"/>
      <c r="DT110" s="363"/>
      <c r="DU110" s="364"/>
      <c r="DV110" s="365"/>
      <c r="DW110" s="362"/>
      <c r="DX110" s="363"/>
      <c r="DY110" s="364"/>
      <c r="DZ110" s="413">
        <f t="shared" si="3"/>
        <v>26</v>
      </c>
      <c r="EA110" s="414">
        <f t="shared" si="3"/>
        <v>0</v>
      </c>
      <c r="EB110" s="414">
        <f t="shared" si="3"/>
        <v>0</v>
      </c>
      <c r="EC110" s="415">
        <f t="shared" si="2"/>
        <v>0</v>
      </c>
    </row>
    <row r="111" spans="1:133" ht="47.25" customHeight="1">
      <c r="A111" s="538">
        <v>102</v>
      </c>
      <c r="B111" s="544" t="s">
        <v>1216</v>
      </c>
      <c r="C111" s="410" t="s">
        <v>1217</v>
      </c>
      <c r="D111" s="411" t="s">
        <v>1218</v>
      </c>
      <c r="E111" s="545">
        <v>0</v>
      </c>
      <c r="F111" s="365"/>
      <c r="G111" s="362">
        <v>1</v>
      </c>
      <c r="H111" s="363"/>
      <c r="I111" s="364"/>
      <c r="J111" s="365"/>
      <c r="K111" s="362">
        <v>1</v>
      </c>
      <c r="L111" s="363"/>
      <c r="M111" s="364"/>
      <c r="N111" s="365"/>
      <c r="O111" s="362">
        <v>1</v>
      </c>
      <c r="P111" s="363"/>
      <c r="Q111" s="364"/>
      <c r="R111" s="365"/>
      <c r="S111" s="362">
        <v>1</v>
      </c>
      <c r="T111" s="363"/>
      <c r="U111" s="364"/>
      <c r="V111" s="365"/>
      <c r="W111" s="362">
        <v>1</v>
      </c>
      <c r="X111" s="363"/>
      <c r="Y111" s="364"/>
      <c r="Z111" s="365"/>
      <c r="AA111" s="362">
        <v>1</v>
      </c>
      <c r="AB111" s="363"/>
      <c r="AC111" s="364"/>
      <c r="AD111" s="365"/>
      <c r="AE111" s="362">
        <v>1</v>
      </c>
      <c r="AF111" s="363"/>
      <c r="AG111" s="364"/>
      <c r="AH111" s="365"/>
      <c r="AI111" s="362">
        <v>1</v>
      </c>
      <c r="AJ111" s="363"/>
      <c r="AK111" s="364"/>
      <c r="AL111" s="365">
        <v>1</v>
      </c>
      <c r="AM111" s="362"/>
      <c r="AN111" s="363"/>
      <c r="AO111" s="364"/>
      <c r="AP111" s="365">
        <v>1</v>
      </c>
      <c r="AQ111" s="362"/>
      <c r="AR111" s="363"/>
      <c r="AS111" s="364"/>
      <c r="AT111" s="365">
        <v>1</v>
      </c>
      <c r="AU111" s="362"/>
      <c r="AV111" s="363"/>
      <c r="AW111" s="364"/>
      <c r="AX111" s="365">
        <v>1</v>
      </c>
      <c r="AY111" s="362"/>
      <c r="AZ111" s="363"/>
      <c r="BA111" s="364"/>
      <c r="BB111" s="365">
        <v>1</v>
      </c>
      <c r="BC111" s="362"/>
      <c r="BD111" s="363"/>
      <c r="BE111" s="364"/>
      <c r="BF111" s="365">
        <v>1</v>
      </c>
      <c r="BG111" s="362"/>
      <c r="BH111" s="363"/>
      <c r="BI111" s="364"/>
      <c r="BJ111" s="365">
        <v>1</v>
      </c>
      <c r="BK111" s="362"/>
      <c r="BL111" s="363"/>
      <c r="BM111" s="364"/>
      <c r="BN111" s="365">
        <v>1</v>
      </c>
      <c r="BO111" s="362"/>
      <c r="BP111" s="363"/>
      <c r="BQ111" s="364"/>
      <c r="BR111" s="365">
        <v>1</v>
      </c>
      <c r="BS111" s="362"/>
      <c r="BT111" s="363"/>
      <c r="BU111" s="364"/>
      <c r="BV111" s="365">
        <v>1</v>
      </c>
      <c r="BW111" s="362"/>
      <c r="BX111" s="363"/>
      <c r="BY111" s="364"/>
      <c r="BZ111" s="365">
        <v>1</v>
      </c>
      <c r="CA111" s="362"/>
      <c r="CB111" s="363"/>
      <c r="CC111" s="364"/>
      <c r="CD111" s="365">
        <v>1</v>
      </c>
      <c r="CE111" s="362"/>
      <c r="CF111" s="363"/>
      <c r="CG111" s="364"/>
      <c r="CH111" s="365">
        <v>1</v>
      </c>
      <c r="CI111" s="362"/>
      <c r="CJ111" s="363"/>
      <c r="CK111" s="364"/>
      <c r="CL111" s="365">
        <v>1</v>
      </c>
      <c r="CM111" s="362"/>
      <c r="CN111" s="363"/>
      <c r="CO111" s="364"/>
      <c r="CP111" s="365">
        <v>1</v>
      </c>
      <c r="CQ111" s="362"/>
      <c r="CR111" s="363"/>
      <c r="CS111" s="364"/>
      <c r="CT111" s="365">
        <v>1</v>
      </c>
      <c r="CU111" s="362"/>
      <c r="CV111" s="363"/>
      <c r="CW111" s="364"/>
      <c r="CX111" s="365"/>
      <c r="CY111" s="362"/>
      <c r="CZ111" s="363"/>
      <c r="DA111" s="364"/>
      <c r="DB111" s="365"/>
      <c r="DC111" s="362"/>
      <c r="DD111" s="363"/>
      <c r="DE111" s="364"/>
      <c r="DF111" s="365"/>
      <c r="DG111" s="362"/>
      <c r="DH111" s="363"/>
      <c r="DI111" s="364"/>
      <c r="DJ111" s="365"/>
      <c r="DK111" s="362"/>
      <c r="DL111" s="363"/>
      <c r="DM111" s="364"/>
      <c r="DN111" s="365">
        <v>1</v>
      </c>
      <c r="DO111" s="362"/>
      <c r="DP111" s="363"/>
      <c r="DQ111" s="364"/>
      <c r="DR111" s="365">
        <v>1</v>
      </c>
      <c r="DS111" s="362"/>
      <c r="DT111" s="363"/>
      <c r="DU111" s="364"/>
      <c r="DV111" s="365"/>
      <c r="DW111" s="362"/>
      <c r="DX111" s="363"/>
      <c r="DY111" s="364"/>
      <c r="DZ111" s="413">
        <f t="shared" si="3"/>
        <v>18</v>
      </c>
      <c r="EA111" s="414">
        <f t="shared" si="3"/>
        <v>8</v>
      </c>
      <c r="EB111" s="414">
        <f t="shared" si="3"/>
        <v>0</v>
      </c>
      <c r="EC111" s="415">
        <f t="shared" si="2"/>
        <v>0</v>
      </c>
    </row>
    <row r="112" spans="1:133" ht="47.25" customHeight="1">
      <c r="A112" s="536">
        <v>103</v>
      </c>
      <c r="B112" s="544" t="s">
        <v>1938</v>
      </c>
      <c r="C112" s="410" t="s">
        <v>1939</v>
      </c>
      <c r="D112" s="411" t="s">
        <v>1940</v>
      </c>
      <c r="E112" s="545">
        <v>0</v>
      </c>
      <c r="F112" s="365">
        <v>1</v>
      </c>
      <c r="G112" s="362"/>
      <c r="H112" s="363"/>
      <c r="I112" s="364"/>
      <c r="J112" s="365">
        <v>1</v>
      </c>
      <c r="K112" s="362"/>
      <c r="L112" s="363"/>
      <c r="M112" s="364"/>
      <c r="N112" s="365">
        <v>1</v>
      </c>
      <c r="O112" s="362"/>
      <c r="P112" s="363"/>
      <c r="Q112" s="364"/>
      <c r="R112" s="365">
        <v>1</v>
      </c>
      <c r="S112" s="362"/>
      <c r="T112" s="363"/>
      <c r="U112" s="364"/>
      <c r="V112" s="365">
        <v>1</v>
      </c>
      <c r="W112" s="362"/>
      <c r="X112" s="363"/>
      <c r="Y112" s="364"/>
      <c r="Z112" s="365">
        <v>1</v>
      </c>
      <c r="AA112" s="362"/>
      <c r="AB112" s="363"/>
      <c r="AC112" s="364"/>
      <c r="AD112" s="365">
        <v>1</v>
      </c>
      <c r="AE112" s="362"/>
      <c r="AF112" s="363"/>
      <c r="AG112" s="364"/>
      <c r="AH112" s="365">
        <v>1</v>
      </c>
      <c r="AI112" s="362"/>
      <c r="AJ112" s="363"/>
      <c r="AK112" s="364"/>
      <c r="AL112" s="365">
        <v>1</v>
      </c>
      <c r="AM112" s="362"/>
      <c r="AN112" s="363"/>
      <c r="AO112" s="364"/>
      <c r="AP112" s="365">
        <v>1</v>
      </c>
      <c r="AQ112" s="362"/>
      <c r="AR112" s="363"/>
      <c r="AS112" s="364"/>
      <c r="AT112" s="365">
        <v>1</v>
      </c>
      <c r="AU112" s="362"/>
      <c r="AV112" s="363"/>
      <c r="AW112" s="364"/>
      <c r="AX112" s="365">
        <v>1</v>
      </c>
      <c r="AY112" s="362"/>
      <c r="AZ112" s="363"/>
      <c r="BA112" s="364"/>
      <c r="BB112" s="365">
        <v>1</v>
      </c>
      <c r="BC112" s="362"/>
      <c r="BD112" s="363"/>
      <c r="BE112" s="364"/>
      <c r="BF112" s="365">
        <v>1</v>
      </c>
      <c r="BG112" s="362"/>
      <c r="BH112" s="363"/>
      <c r="BI112" s="364"/>
      <c r="BJ112" s="365">
        <v>1</v>
      </c>
      <c r="BK112" s="362"/>
      <c r="BL112" s="363"/>
      <c r="BM112" s="364"/>
      <c r="BN112" s="365">
        <v>1</v>
      </c>
      <c r="BO112" s="362"/>
      <c r="BP112" s="363"/>
      <c r="BQ112" s="364"/>
      <c r="BR112" s="365">
        <v>1</v>
      </c>
      <c r="BS112" s="362"/>
      <c r="BT112" s="363"/>
      <c r="BU112" s="364"/>
      <c r="BV112" s="365">
        <v>1</v>
      </c>
      <c r="BW112" s="362"/>
      <c r="BX112" s="363"/>
      <c r="BY112" s="364"/>
      <c r="BZ112" s="365">
        <v>1</v>
      </c>
      <c r="CA112" s="362"/>
      <c r="CB112" s="363"/>
      <c r="CC112" s="364"/>
      <c r="CD112" s="365">
        <v>1</v>
      </c>
      <c r="CE112" s="362"/>
      <c r="CF112" s="363"/>
      <c r="CG112" s="364"/>
      <c r="CH112" s="365">
        <v>1</v>
      </c>
      <c r="CI112" s="362"/>
      <c r="CJ112" s="363"/>
      <c r="CK112" s="364"/>
      <c r="CL112" s="365">
        <v>1</v>
      </c>
      <c r="CM112" s="362"/>
      <c r="CN112" s="363"/>
      <c r="CO112" s="364"/>
      <c r="CP112" s="365">
        <v>1</v>
      </c>
      <c r="CQ112" s="362"/>
      <c r="CR112" s="363"/>
      <c r="CS112" s="364"/>
      <c r="CT112" s="365">
        <v>1</v>
      </c>
      <c r="CU112" s="362"/>
      <c r="CV112" s="363"/>
      <c r="CW112" s="364"/>
      <c r="CX112" s="365"/>
      <c r="CY112" s="362"/>
      <c r="CZ112" s="363"/>
      <c r="DA112" s="364"/>
      <c r="DB112" s="365"/>
      <c r="DC112" s="362"/>
      <c r="DD112" s="363"/>
      <c r="DE112" s="364"/>
      <c r="DF112" s="365"/>
      <c r="DG112" s="362"/>
      <c r="DH112" s="363"/>
      <c r="DI112" s="364"/>
      <c r="DJ112" s="365"/>
      <c r="DK112" s="362"/>
      <c r="DL112" s="363"/>
      <c r="DM112" s="364"/>
      <c r="DN112" s="365"/>
      <c r="DO112" s="362"/>
      <c r="DP112" s="363"/>
      <c r="DQ112" s="364"/>
      <c r="DR112" s="365"/>
      <c r="DS112" s="362"/>
      <c r="DT112" s="363"/>
      <c r="DU112" s="364"/>
      <c r="DV112" s="365"/>
      <c r="DW112" s="362"/>
      <c r="DX112" s="363"/>
      <c r="DY112" s="364"/>
      <c r="DZ112" s="413">
        <f t="shared" si="3"/>
        <v>24</v>
      </c>
      <c r="EA112" s="414">
        <f t="shared" si="3"/>
        <v>0</v>
      </c>
      <c r="EB112" s="414">
        <f t="shared" si="3"/>
        <v>0</v>
      </c>
      <c r="EC112" s="415">
        <f t="shared" si="2"/>
        <v>0</v>
      </c>
    </row>
    <row r="113" spans="1:134" ht="47.25" customHeight="1">
      <c r="A113" s="538">
        <v>104</v>
      </c>
      <c r="B113" s="544" t="s">
        <v>1165</v>
      </c>
      <c r="C113" s="410" t="s">
        <v>1164</v>
      </c>
      <c r="D113" s="411" t="s">
        <v>1314</v>
      </c>
      <c r="E113" s="545">
        <v>0</v>
      </c>
      <c r="F113" s="365"/>
      <c r="G113" s="362"/>
      <c r="H113" s="363"/>
      <c r="I113" s="364"/>
      <c r="J113" s="365"/>
      <c r="K113" s="362"/>
      <c r="L113" s="363"/>
      <c r="M113" s="364"/>
      <c r="N113" s="365"/>
      <c r="O113" s="362"/>
      <c r="P113" s="363"/>
      <c r="Q113" s="364"/>
      <c r="R113" s="365"/>
      <c r="S113" s="362"/>
      <c r="T113" s="363"/>
      <c r="U113" s="364"/>
      <c r="V113" s="365"/>
      <c r="W113" s="362"/>
      <c r="X113" s="363"/>
      <c r="Y113" s="364"/>
      <c r="Z113" s="365"/>
      <c r="AA113" s="362"/>
      <c r="AB113" s="363"/>
      <c r="AC113" s="364"/>
      <c r="AD113" s="365"/>
      <c r="AE113" s="362"/>
      <c r="AF113" s="363"/>
      <c r="AG113" s="364"/>
      <c r="AH113" s="365"/>
      <c r="AI113" s="362"/>
      <c r="AJ113" s="363"/>
      <c r="AK113" s="364"/>
      <c r="AL113" s="365"/>
      <c r="AM113" s="362"/>
      <c r="AN113" s="363"/>
      <c r="AO113" s="364"/>
      <c r="AP113" s="365"/>
      <c r="AQ113" s="362"/>
      <c r="AR113" s="363"/>
      <c r="AS113" s="364"/>
      <c r="AT113" s="365"/>
      <c r="AU113" s="362"/>
      <c r="AV113" s="363"/>
      <c r="AW113" s="364"/>
      <c r="AX113" s="365"/>
      <c r="AY113" s="362"/>
      <c r="AZ113" s="363"/>
      <c r="BA113" s="364"/>
      <c r="BB113" s="365"/>
      <c r="BC113" s="362"/>
      <c r="BD113" s="363"/>
      <c r="BE113" s="364"/>
      <c r="BF113" s="365"/>
      <c r="BG113" s="362"/>
      <c r="BH113" s="363"/>
      <c r="BI113" s="364"/>
      <c r="BJ113" s="365"/>
      <c r="BK113" s="362"/>
      <c r="BL113" s="363"/>
      <c r="BM113" s="364"/>
      <c r="BN113" s="365"/>
      <c r="BO113" s="362"/>
      <c r="BP113" s="363"/>
      <c r="BQ113" s="364"/>
      <c r="BR113" s="365"/>
      <c r="BS113" s="362"/>
      <c r="BT113" s="363"/>
      <c r="BU113" s="364"/>
      <c r="BV113" s="365"/>
      <c r="BW113" s="362"/>
      <c r="BX113" s="363"/>
      <c r="BY113" s="364"/>
      <c r="BZ113" s="365"/>
      <c r="CA113" s="362"/>
      <c r="CB113" s="363"/>
      <c r="CC113" s="364"/>
      <c r="CD113" s="365"/>
      <c r="CE113" s="362"/>
      <c r="CF113" s="363"/>
      <c r="CG113" s="364"/>
      <c r="CH113" s="365"/>
      <c r="CI113" s="362"/>
      <c r="CJ113" s="363"/>
      <c r="CK113" s="364"/>
      <c r="CL113" s="365"/>
      <c r="CM113" s="362"/>
      <c r="CN113" s="363"/>
      <c r="CO113" s="364"/>
      <c r="CP113" s="365"/>
      <c r="CQ113" s="362"/>
      <c r="CR113" s="363"/>
      <c r="CS113" s="364"/>
      <c r="CT113" s="365"/>
      <c r="CU113" s="362"/>
      <c r="CV113" s="363"/>
      <c r="CW113" s="364"/>
      <c r="CX113" s="365"/>
      <c r="CY113" s="362"/>
      <c r="CZ113" s="363"/>
      <c r="DA113" s="364"/>
      <c r="DB113" s="365"/>
      <c r="DC113" s="362"/>
      <c r="DD113" s="363"/>
      <c r="DE113" s="364"/>
      <c r="DF113" s="365"/>
      <c r="DG113" s="362"/>
      <c r="DH113" s="363"/>
      <c r="DI113" s="364"/>
      <c r="DJ113" s="365"/>
      <c r="DK113" s="362"/>
      <c r="DL113" s="363"/>
      <c r="DM113" s="364"/>
      <c r="DN113" s="365">
        <v>1</v>
      </c>
      <c r="DO113" s="362"/>
      <c r="DP113" s="363"/>
      <c r="DQ113" s="364"/>
      <c r="DR113" s="365">
        <v>1</v>
      </c>
      <c r="DS113" s="362"/>
      <c r="DT113" s="363"/>
      <c r="DU113" s="364"/>
      <c r="DV113" s="365"/>
      <c r="DW113" s="362"/>
      <c r="DX113" s="363"/>
      <c r="DY113" s="364"/>
      <c r="DZ113" s="413">
        <f t="shared" si="3"/>
        <v>2</v>
      </c>
      <c r="EA113" s="414">
        <f t="shared" si="3"/>
        <v>0</v>
      </c>
      <c r="EB113" s="414">
        <f t="shared" si="3"/>
        <v>0</v>
      </c>
      <c r="EC113" s="415">
        <f t="shared" si="2"/>
        <v>0</v>
      </c>
    </row>
    <row r="114" spans="1:134" ht="47.25" customHeight="1">
      <c r="A114" s="536">
        <v>105</v>
      </c>
      <c r="B114" s="544" t="s">
        <v>758</v>
      </c>
      <c r="C114" s="410" t="s">
        <v>304</v>
      </c>
      <c r="D114" s="411" t="s">
        <v>1315</v>
      </c>
      <c r="E114" s="545">
        <v>0</v>
      </c>
      <c r="F114" s="365">
        <v>1</v>
      </c>
      <c r="G114" s="362"/>
      <c r="H114" s="363"/>
      <c r="I114" s="364"/>
      <c r="J114" s="365">
        <v>1</v>
      </c>
      <c r="K114" s="362"/>
      <c r="L114" s="363"/>
      <c r="M114" s="364"/>
      <c r="N114" s="365">
        <v>1</v>
      </c>
      <c r="O114" s="362"/>
      <c r="P114" s="363"/>
      <c r="Q114" s="364"/>
      <c r="R114" s="365">
        <v>1</v>
      </c>
      <c r="S114" s="362"/>
      <c r="T114" s="363"/>
      <c r="U114" s="364"/>
      <c r="V114" s="365">
        <v>1</v>
      </c>
      <c r="W114" s="362"/>
      <c r="X114" s="363"/>
      <c r="Y114" s="364"/>
      <c r="Z114" s="365">
        <v>1</v>
      </c>
      <c r="AA114" s="362"/>
      <c r="AB114" s="363"/>
      <c r="AC114" s="364"/>
      <c r="AD114" s="365">
        <v>1</v>
      </c>
      <c r="AE114" s="362"/>
      <c r="AF114" s="363"/>
      <c r="AG114" s="364"/>
      <c r="AH114" s="365">
        <v>1</v>
      </c>
      <c r="AI114" s="362"/>
      <c r="AJ114" s="363"/>
      <c r="AK114" s="364"/>
      <c r="AL114" s="365">
        <v>1</v>
      </c>
      <c r="AM114" s="362"/>
      <c r="AN114" s="363"/>
      <c r="AO114" s="364"/>
      <c r="AP114" s="365">
        <v>1</v>
      </c>
      <c r="AQ114" s="362"/>
      <c r="AR114" s="363"/>
      <c r="AS114" s="364"/>
      <c r="AT114" s="365">
        <v>1</v>
      </c>
      <c r="AU114" s="362"/>
      <c r="AV114" s="363"/>
      <c r="AW114" s="364"/>
      <c r="AX114" s="365">
        <v>1</v>
      </c>
      <c r="AY114" s="362"/>
      <c r="AZ114" s="363"/>
      <c r="BA114" s="364"/>
      <c r="BB114" s="365">
        <v>1</v>
      </c>
      <c r="BC114" s="362"/>
      <c r="BD114" s="363"/>
      <c r="BE114" s="364"/>
      <c r="BF114" s="365">
        <v>1</v>
      </c>
      <c r="BG114" s="362"/>
      <c r="BH114" s="363"/>
      <c r="BI114" s="364"/>
      <c r="BJ114" s="365">
        <v>1</v>
      </c>
      <c r="BK114" s="362"/>
      <c r="BL114" s="363"/>
      <c r="BM114" s="364"/>
      <c r="BN114" s="365">
        <v>1</v>
      </c>
      <c r="BO114" s="362"/>
      <c r="BP114" s="363"/>
      <c r="BQ114" s="364"/>
      <c r="BR114" s="365">
        <v>1</v>
      </c>
      <c r="BS114" s="362"/>
      <c r="BT114" s="363"/>
      <c r="BU114" s="364"/>
      <c r="BV114" s="365">
        <v>1</v>
      </c>
      <c r="BW114" s="362"/>
      <c r="BX114" s="363"/>
      <c r="BY114" s="364"/>
      <c r="BZ114" s="365">
        <v>1</v>
      </c>
      <c r="CA114" s="362"/>
      <c r="CB114" s="363"/>
      <c r="CC114" s="364"/>
      <c r="CD114" s="365">
        <v>1</v>
      </c>
      <c r="CE114" s="362"/>
      <c r="CF114" s="363"/>
      <c r="CG114" s="364"/>
      <c r="CH114" s="365">
        <v>1</v>
      </c>
      <c r="CI114" s="362"/>
      <c r="CJ114" s="363"/>
      <c r="CK114" s="364"/>
      <c r="CL114" s="365">
        <v>1</v>
      </c>
      <c r="CM114" s="362"/>
      <c r="CN114" s="363"/>
      <c r="CO114" s="364"/>
      <c r="CP114" s="365">
        <v>1</v>
      </c>
      <c r="CQ114" s="362"/>
      <c r="CR114" s="363"/>
      <c r="CS114" s="364"/>
      <c r="CT114" s="365">
        <v>1</v>
      </c>
      <c r="CU114" s="362"/>
      <c r="CV114" s="363"/>
      <c r="CW114" s="364"/>
      <c r="CX114" s="365"/>
      <c r="CY114" s="362"/>
      <c r="CZ114" s="363"/>
      <c r="DA114" s="364"/>
      <c r="DB114" s="365"/>
      <c r="DC114" s="362"/>
      <c r="DD114" s="363"/>
      <c r="DE114" s="364"/>
      <c r="DF114" s="365"/>
      <c r="DG114" s="362"/>
      <c r="DH114" s="363"/>
      <c r="DI114" s="364"/>
      <c r="DJ114" s="365"/>
      <c r="DK114" s="362"/>
      <c r="DL114" s="363"/>
      <c r="DM114" s="364"/>
      <c r="DN114" s="365">
        <v>1</v>
      </c>
      <c r="DO114" s="362"/>
      <c r="DP114" s="363"/>
      <c r="DQ114" s="364"/>
      <c r="DR114" s="365">
        <v>1</v>
      </c>
      <c r="DS114" s="362"/>
      <c r="DT114" s="363"/>
      <c r="DU114" s="364"/>
      <c r="DV114" s="365"/>
      <c r="DW114" s="362"/>
      <c r="DX114" s="363"/>
      <c r="DY114" s="364"/>
      <c r="DZ114" s="413">
        <f t="shared" si="3"/>
        <v>26</v>
      </c>
      <c r="EA114" s="414">
        <f t="shared" si="3"/>
        <v>0</v>
      </c>
      <c r="EB114" s="414">
        <f t="shared" si="3"/>
        <v>0</v>
      </c>
      <c r="EC114" s="415">
        <f t="shared" si="2"/>
        <v>0</v>
      </c>
    </row>
    <row r="115" spans="1:134" ht="47.25" customHeight="1">
      <c r="A115" s="538">
        <v>106</v>
      </c>
      <c r="B115" s="544" t="s">
        <v>759</v>
      </c>
      <c r="C115" s="410" t="s">
        <v>305</v>
      </c>
      <c r="D115" s="411" t="s">
        <v>1316</v>
      </c>
      <c r="E115" s="545">
        <v>0</v>
      </c>
      <c r="F115" s="365"/>
      <c r="G115" s="362">
        <v>1</v>
      </c>
      <c r="H115" s="363"/>
      <c r="I115" s="364"/>
      <c r="J115" s="365"/>
      <c r="K115" s="362">
        <v>1</v>
      </c>
      <c r="L115" s="363"/>
      <c r="M115" s="364"/>
      <c r="N115" s="365"/>
      <c r="O115" s="362">
        <v>1</v>
      </c>
      <c r="P115" s="363"/>
      <c r="Q115" s="364"/>
      <c r="R115" s="365"/>
      <c r="S115" s="362">
        <v>1</v>
      </c>
      <c r="T115" s="363"/>
      <c r="U115" s="364"/>
      <c r="V115" s="365"/>
      <c r="W115" s="362">
        <v>1</v>
      </c>
      <c r="X115" s="363"/>
      <c r="Y115" s="364"/>
      <c r="Z115" s="365"/>
      <c r="AA115" s="362">
        <v>1</v>
      </c>
      <c r="AB115" s="363"/>
      <c r="AC115" s="364"/>
      <c r="AD115" s="365"/>
      <c r="AE115" s="362">
        <v>1</v>
      </c>
      <c r="AF115" s="363"/>
      <c r="AG115" s="364"/>
      <c r="AH115" s="365"/>
      <c r="AI115" s="362">
        <v>1</v>
      </c>
      <c r="AJ115" s="363"/>
      <c r="AK115" s="364"/>
      <c r="AL115" s="365">
        <v>1</v>
      </c>
      <c r="AM115" s="362"/>
      <c r="AN115" s="363"/>
      <c r="AO115" s="364"/>
      <c r="AP115" s="365">
        <v>1</v>
      </c>
      <c r="AQ115" s="362"/>
      <c r="AR115" s="363"/>
      <c r="AS115" s="364"/>
      <c r="AT115" s="365">
        <v>1</v>
      </c>
      <c r="AU115" s="362"/>
      <c r="AV115" s="363"/>
      <c r="AW115" s="364"/>
      <c r="AX115" s="365">
        <v>1</v>
      </c>
      <c r="AY115" s="362"/>
      <c r="AZ115" s="363"/>
      <c r="BA115" s="364"/>
      <c r="BB115" s="365">
        <v>1</v>
      </c>
      <c r="BC115" s="362"/>
      <c r="BD115" s="363"/>
      <c r="BE115" s="364"/>
      <c r="BF115" s="365">
        <v>1</v>
      </c>
      <c r="BG115" s="362"/>
      <c r="BH115" s="363"/>
      <c r="BI115" s="364"/>
      <c r="BJ115" s="365">
        <v>1</v>
      </c>
      <c r="BK115" s="362"/>
      <c r="BL115" s="363"/>
      <c r="BM115" s="364"/>
      <c r="BN115" s="365">
        <v>1</v>
      </c>
      <c r="BO115" s="362"/>
      <c r="BP115" s="363"/>
      <c r="BQ115" s="364"/>
      <c r="BR115" s="365">
        <v>1</v>
      </c>
      <c r="BS115" s="362"/>
      <c r="BT115" s="363"/>
      <c r="BU115" s="364"/>
      <c r="BV115" s="365">
        <v>1</v>
      </c>
      <c r="BW115" s="362"/>
      <c r="BX115" s="363"/>
      <c r="BY115" s="364"/>
      <c r="BZ115" s="365">
        <v>1</v>
      </c>
      <c r="CA115" s="362"/>
      <c r="CB115" s="363"/>
      <c r="CC115" s="364"/>
      <c r="CD115" s="365">
        <v>1</v>
      </c>
      <c r="CE115" s="362"/>
      <c r="CF115" s="363"/>
      <c r="CG115" s="364"/>
      <c r="CH115" s="365">
        <v>1</v>
      </c>
      <c r="CI115" s="362"/>
      <c r="CJ115" s="363"/>
      <c r="CK115" s="364"/>
      <c r="CL115" s="365">
        <v>1</v>
      </c>
      <c r="CM115" s="362"/>
      <c r="CN115" s="363"/>
      <c r="CO115" s="364"/>
      <c r="CP115" s="365">
        <v>1</v>
      </c>
      <c r="CQ115" s="362"/>
      <c r="CR115" s="363"/>
      <c r="CS115" s="364"/>
      <c r="CT115" s="365">
        <v>1</v>
      </c>
      <c r="CU115" s="362"/>
      <c r="CV115" s="363"/>
      <c r="CW115" s="364"/>
      <c r="CX115" s="365"/>
      <c r="CY115" s="362"/>
      <c r="CZ115" s="363"/>
      <c r="DA115" s="364"/>
      <c r="DB115" s="365"/>
      <c r="DC115" s="362"/>
      <c r="DD115" s="363"/>
      <c r="DE115" s="364"/>
      <c r="DF115" s="365"/>
      <c r="DG115" s="362"/>
      <c r="DH115" s="363"/>
      <c r="DI115" s="364"/>
      <c r="DJ115" s="365"/>
      <c r="DK115" s="362"/>
      <c r="DL115" s="363"/>
      <c r="DM115" s="364"/>
      <c r="DN115" s="365"/>
      <c r="DO115" s="362"/>
      <c r="DP115" s="363"/>
      <c r="DQ115" s="364"/>
      <c r="DR115" s="365"/>
      <c r="DS115" s="362"/>
      <c r="DT115" s="363"/>
      <c r="DU115" s="364"/>
      <c r="DV115" s="365"/>
      <c r="DW115" s="362"/>
      <c r="DX115" s="363"/>
      <c r="DY115" s="364"/>
      <c r="DZ115" s="413">
        <f t="shared" si="3"/>
        <v>16</v>
      </c>
      <c r="EA115" s="414">
        <f t="shared" si="3"/>
        <v>8</v>
      </c>
      <c r="EB115" s="414">
        <f t="shared" si="3"/>
        <v>0</v>
      </c>
      <c r="EC115" s="415">
        <f t="shared" si="2"/>
        <v>0</v>
      </c>
    </row>
    <row r="116" spans="1:134" ht="47.25" customHeight="1">
      <c r="A116" s="536">
        <v>107</v>
      </c>
      <c r="B116" s="544" t="s">
        <v>740</v>
      </c>
      <c r="C116" s="410" t="s">
        <v>292</v>
      </c>
      <c r="D116" s="411" t="s">
        <v>1317</v>
      </c>
      <c r="E116" s="545">
        <v>0</v>
      </c>
      <c r="F116" s="365">
        <v>1</v>
      </c>
      <c r="G116" s="362"/>
      <c r="H116" s="363"/>
      <c r="I116" s="364"/>
      <c r="J116" s="365">
        <v>1</v>
      </c>
      <c r="K116" s="362"/>
      <c r="L116" s="363"/>
      <c r="M116" s="364"/>
      <c r="N116" s="365">
        <v>1</v>
      </c>
      <c r="O116" s="362"/>
      <c r="P116" s="363"/>
      <c r="Q116" s="364"/>
      <c r="R116" s="365">
        <v>1</v>
      </c>
      <c r="S116" s="362"/>
      <c r="T116" s="363"/>
      <c r="U116" s="364"/>
      <c r="V116" s="365">
        <v>1</v>
      </c>
      <c r="W116" s="362"/>
      <c r="X116" s="363"/>
      <c r="Y116" s="364"/>
      <c r="Z116" s="365">
        <v>1</v>
      </c>
      <c r="AA116" s="362"/>
      <c r="AB116" s="363"/>
      <c r="AC116" s="364"/>
      <c r="AD116" s="365">
        <v>1</v>
      </c>
      <c r="AE116" s="362"/>
      <c r="AF116" s="363"/>
      <c r="AG116" s="364"/>
      <c r="AH116" s="365">
        <v>1</v>
      </c>
      <c r="AI116" s="362"/>
      <c r="AJ116" s="363"/>
      <c r="AK116" s="364"/>
      <c r="AL116" s="365">
        <v>1</v>
      </c>
      <c r="AM116" s="362"/>
      <c r="AN116" s="363"/>
      <c r="AO116" s="364"/>
      <c r="AP116" s="365">
        <v>1</v>
      </c>
      <c r="AQ116" s="362"/>
      <c r="AR116" s="363"/>
      <c r="AS116" s="364"/>
      <c r="AT116" s="365">
        <v>1</v>
      </c>
      <c r="AU116" s="362"/>
      <c r="AV116" s="363"/>
      <c r="AW116" s="364"/>
      <c r="AX116" s="365">
        <v>1</v>
      </c>
      <c r="AY116" s="362"/>
      <c r="AZ116" s="363"/>
      <c r="BA116" s="364"/>
      <c r="BB116" s="365">
        <v>1</v>
      </c>
      <c r="BC116" s="362"/>
      <c r="BD116" s="363"/>
      <c r="BE116" s="364"/>
      <c r="BF116" s="365">
        <v>1</v>
      </c>
      <c r="BG116" s="362"/>
      <c r="BH116" s="363"/>
      <c r="BI116" s="364"/>
      <c r="BJ116" s="365">
        <v>1</v>
      </c>
      <c r="BK116" s="362"/>
      <c r="BL116" s="363"/>
      <c r="BM116" s="364"/>
      <c r="BN116" s="365">
        <v>1</v>
      </c>
      <c r="BO116" s="362"/>
      <c r="BP116" s="363"/>
      <c r="BQ116" s="364"/>
      <c r="BR116" s="365">
        <v>1</v>
      </c>
      <c r="BS116" s="362"/>
      <c r="BT116" s="363"/>
      <c r="BU116" s="364"/>
      <c r="BV116" s="365">
        <v>1</v>
      </c>
      <c r="BW116" s="362"/>
      <c r="BX116" s="363"/>
      <c r="BY116" s="364"/>
      <c r="BZ116" s="365">
        <v>1</v>
      </c>
      <c r="CA116" s="362"/>
      <c r="CB116" s="363"/>
      <c r="CC116" s="364"/>
      <c r="CD116" s="365">
        <v>1</v>
      </c>
      <c r="CE116" s="362"/>
      <c r="CF116" s="363"/>
      <c r="CG116" s="364"/>
      <c r="CH116" s="365">
        <v>1</v>
      </c>
      <c r="CI116" s="362"/>
      <c r="CJ116" s="363"/>
      <c r="CK116" s="364"/>
      <c r="CL116" s="365">
        <v>1</v>
      </c>
      <c r="CM116" s="362"/>
      <c r="CN116" s="363"/>
      <c r="CO116" s="364"/>
      <c r="CP116" s="365">
        <v>1</v>
      </c>
      <c r="CQ116" s="362"/>
      <c r="CR116" s="363"/>
      <c r="CS116" s="364"/>
      <c r="CT116" s="365">
        <v>1</v>
      </c>
      <c r="CU116" s="362"/>
      <c r="CV116" s="363"/>
      <c r="CW116" s="364"/>
      <c r="CX116" s="365"/>
      <c r="CY116" s="362"/>
      <c r="CZ116" s="363"/>
      <c r="DA116" s="364"/>
      <c r="DB116" s="365"/>
      <c r="DC116" s="362"/>
      <c r="DD116" s="363"/>
      <c r="DE116" s="364"/>
      <c r="DF116" s="365"/>
      <c r="DG116" s="362"/>
      <c r="DH116" s="363"/>
      <c r="DI116" s="364"/>
      <c r="DJ116" s="365"/>
      <c r="DK116" s="362"/>
      <c r="DL116" s="363"/>
      <c r="DM116" s="364"/>
      <c r="DN116" s="365">
        <v>1</v>
      </c>
      <c r="DO116" s="362"/>
      <c r="DP116" s="363"/>
      <c r="DQ116" s="364"/>
      <c r="DR116" s="365">
        <v>1</v>
      </c>
      <c r="DS116" s="362"/>
      <c r="DT116" s="363"/>
      <c r="DU116" s="364"/>
      <c r="DV116" s="365"/>
      <c r="DW116" s="362"/>
      <c r="DX116" s="363"/>
      <c r="DY116" s="364"/>
      <c r="DZ116" s="413">
        <f t="shared" si="3"/>
        <v>26</v>
      </c>
      <c r="EA116" s="414">
        <f t="shared" si="3"/>
        <v>0</v>
      </c>
      <c r="EB116" s="414">
        <f t="shared" si="3"/>
        <v>0</v>
      </c>
      <c r="EC116" s="415">
        <f t="shared" si="2"/>
        <v>0</v>
      </c>
    </row>
    <row r="117" spans="1:134" ht="47.25" customHeight="1">
      <c r="A117" s="538">
        <v>108</v>
      </c>
      <c r="B117" s="544" t="s">
        <v>803</v>
      </c>
      <c r="C117" s="410" t="s">
        <v>804</v>
      </c>
      <c r="D117" s="411" t="s">
        <v>1318</v>
      </c>
      <c r="E117" s="545">
        <v>0</v>
      </c>
      <c r="F117" s="365"/>
      <c r="G117" s="362">
        <v>1</v>
      </c>
      <c r="H117" s="363"/>
      <c r="I117" s="364"/>
      <c r="J117" s="365"/>
      <c r="K117" s="362">
        <v>1</v>
      </c>
      <c r="L117" s="363"/>
      <c r="M117" s="364"/>
      <c r="N117" s="365"/>
      <c r="O117" s="362">
        <v>1</v>
      </c>
      <c r="P117" s="363"/>
      <c r="Q117" s="364"/>
      <c r="R117" s="365"/>
      <c r="S117" s="362">
        <v>1</v>
      </c>
      <c r="T117" s="363"/>
      <c r="U117" s="364"/>
      <c r="V117" s="365"/>
      <c r="W117" s="362">
        <v>1</v>
      </c>
      <c r="X117" s="363"/>
      <c r="Y117" s="364"/>
      <c r="Z117" s="365"/>
      <c r="AA117" s="362">
        <v>1</v>
      </c>
      <c r="AB117" s="363"/>
      <c r="AC117" s="364"/>
      <c r="AD117" s="365"/>
      <c r="AE117" s="362">
        <v>1</v>
      </c>
      <c r="AF117" s="363"/>
      <c r="AG117" s="364"/>
      <c r="AH117" s="365"/>
      <c r="AI117" s="362">
        <v>1</v>
      </c>
      <c r="AJ117" s="363"/>
      <c r="AK117" s="364"/>
      <c r="AL117" s="365">
        <v>1</v>
      </c>
      <c r="AM117" s="362"/>
      <c r="AN117" s="363"/>
      <c r="AO117" s="364"/>
      <c r="AP117" s="365">
        <v>1</v>
      </c>
      <c r="AQ117" s="362"/>
      <c r="AR117" s="363"/>
      <c r="AS117" s="364"/>
      <c r="AT117" s="365">
        <v>1</v>
      </c>
      <c r="AU117" s="362"/>
      <c r="AV117" s="363"/>
      <c r="AW117" s="364"/>
      <c r="AX117" s="365">
        <v>1</v>
      </c>
      <c r="AY117" s="362"/>
      <c r="AZ117" s="363"/>
      <c r="BA117" s="364"/>
      <c r="BB117" s="365">
        <v>1</v>
      </c>
      <c r="BC117" s="362"/>
      <c r="BD117" s="363"/>
      <c r="BE117" s="364"/>
      <c r="BF117" s="365">
        <v>1</v>
      </c>
      <c r="BG117" s="362"/>
      <c r="BH117" s="363"/>
      <c r="BI117" s="364"/>
      <c r="BJ117" s="365">
        <v>1</v>
      </c>
      <c r="BK117" s="362"/>
      <c r="BL117" s="363"/>
      <c r="BM117" s="364"/>
      <c r="BN117" s="365">
        <v>1</v>
      </c>
      <c r="BO117" s="362"/>
      <c r="BP117" s="363"/>
      <c r="BQ117" s="364"/>
      <c r="BR117" s="365">
        <v>1</v>
      </c>
      <c r="BS117" s="362"/>
      <c r="BT117" s="363"/>
      <c r="BU117" s="364"/>
      <c r="BV117" s="365">
        <v>1</v>
      </c>
      <c r="BW117" s="362"/>
      <c r="BX117" s="363"/>
      <c r="BY117" s="364"/>
      <c r="BZ117" s="365">
        <v>1</v>
      </c>
      <c r="CA117" s="362"/>
      <c r="CB117" s="363"/>
      <c r="CC117" s="364"/>
      <c r="CD117" s="365">
        <v>1</v>
      </c>
      <c r="CE117" s="362"/>
      <c r="CF117" s="363"/>
      <c r="CG117" s="364"/>
      <c r="CH117" s="365">
        <v>1</v>
      </c>
      <c r="CI117" s="362"/>
      <c r="CJ117" s="363"/>
      <c r="CK117" s="364"/>
      <c r="CL117" s="365">
        <v>1</v>
      </c>
      <c r="CM117" s="362"/>
      <c r="CN117" s="363"/>
      <c r="CO117" s="364"/>
      <c r="CP117" s="365">
        <v>1</v>
      </c>
      <c r="CQ117" s="362"/>
      <c r="CR117" s="363"/>
      <c r="CS117" s="364"/>
      <c r="CT117" s="365">
        <v>1</v>
      </c>
      <c r="CU117" s="362"/>
      <c r="CV117" s="363"/>
      <c r="CW117" s="364"/>
      <c r="CX117" s="365"/>
      <c r="CY117" s="362"/>
      <c r="CZ117" s="363"/>
      <c r="DA117" s="364"/>
      <c r="DB117" s="365"/>
      <c r="DC117" s="362"/>
      <c r="DD117" s="363"/>
      <c r="DE117" s="364"/>
      <c r="DF117" s="365"/>
      <c r="DG117" s="362"/>
      <c r="DH117" s="363"/>
      <c r="DI117" s="364"/>
      <c r="DJ117" s="365"/>
      <c r="DK117" s="362"/>
      <c r="DL117" s="363"/>
      <c r="DM117" s="364"/>
      <c r="DN117" s="365">
        <v>1</v>
      </c>
      <c r="DO117" s="362"/>
      <c r="DP117" s="363"/>
      <c r="DQ117" s="364"/>
      <c r="DR117" s="365">
        <v>1</v>
      </c>
      <c r="DS117" s="362"/>
      <c r="DT117" s="363"/>
      <c r="DU117" s="364"/>
      <c r="DV117" s="365"/>
      <c r="DW117" s="362"/>
      <c r="DX117" s="363"/>
      <c r="DY117" s="364"/>
      <c r="DZ117" s="413">
        <f t="shared" si="3"/>
        <v>18</v>
      </c>
      <c r="EA117" s="414">
        <f t="shared" si="3"/>
        <v>8</v>
      </c>
      <c r="EB117" s="414">
        <f t="shared" si="3"/>
        <v>0</v>
      </c>
      <c r="EC117" s="415">
        <f t="shared" si="2"/>
        <v>0</v>
      </c>
    </row>
    <row r="118" spans="1:134" ht="47.25" customHeight="1">
      <c r="A118" s="536">
        <v>109</v>
      </c>
      <c r="B118" s="544" t="s">
        <v>741</v>
      </c>
      <c r="C118" s="410" t="s">
        <v>293</v>
      </c>
      <c r="D118" s="411" t="s">
        <v>1319</v>
      </c>
      <c r="E118" s="545">
        <v>0</v>
      </c>
      <c r="F118" s="336">
        <v>1</v>
      </c>
      <c r="G118" s="339"/>
      <c r="H118" s="337"/>
      <c r="I118" s="338"/>
      <c r="J118" s="336">
        <v>1</v>
      </c>
      <c r="K118" s="339"/>
      <c r="L118" s="337"/>
      <c r="M118" s="338"/>
      <c r="N118" s="336">
        <v>1</v>
      </c>
      <c r="O118" s="339"/>
      <c r="P118" s="337"/>
      <c r="Q118" s="338"/>
      <c r="R118" s="336">
        <v>1</v>
      </c>
      <c r="S118" s="339"/>
      <c r="T118" s="337"/>
      <c r="U118" s="338"/>
      <c r="V118" s="336">
        <v>1</v>
      </c>
      <c r="W118" s="339"/>
      <c r="X118" s="337"/>
      <c r="Y118" s="338"/>
      <c r="Z118" s="336">
        <v>1</v>
      </c>
      <c r="AA118" s="339"/>
      <c r="AB118" s="337"/>
      <c r="AC118" s="338"/>
      <c r="AD118" s="336">
        <v>1</v>
      </c>
      <c r="AE118" s="339"/>
      <c r="AF118" s="337"/>
      <c r="AG118" s="338"/>
      <c r="AH118" s="336">
        <v>1</v>
      </c>
      <c r="AI118" s="339"/>
      <c r="AJ118" s="337"/>
      <c r="AK118" s="338"/>
      <c r="AL118" s="336">
        <v>1</v>
      </c>
      <c r="AM118" s="339"/>
      <c r="AN118" s="337"/>
      <c r="AO118" s="338"/>
      <c r="AP118" s="336">
        <v>1</v>
      </c>
      <c r="AQ118" s="339"/>
      <c r="AR118" s="337"/>
      <c r="AS118" s="338"/>
      <c r="AT118" s="336">
        <v>1</v>
      </c>
      <c r="AU118" s="339"/>
      <c r="AV118" s="337"/>
      <c r="AW118" s="338"/>
      <c r="AX118" s="336">
        <v>1</v>
      </c>
      <c r="AY118" s="339"/>
      <c r="AZ118" s="337"/>
      <c r="BA118" s="338"/>
      <c r="BB118" s="336">
        <v>1</v>
      </c>
      <c r="BC118" s="339"/>
      <c r="BD118" s="337"/>
      <c r="BE118" s="338"/>
      <c r="BF118" s="336">
        <v>1</v>
      </c>
      <c r="BG118" s="339"/>
      <c r="BH118" s="337"/>
      <c r="BI118" s="338"/>
      <c r="BJ118" s="336">
        <v>1</v>
      </c>
      <c r="BK118" s="339"/>
      <c r="BL118" s="337"/>
      <c r="BM118" s="338"/>
      <c r="BN118" s="336">
        <v>1</v>
      </c>
      <c r="BO118" s="339"/>
      <c r="BP118" s="337"/>
      <c r="BQ118" s="338"/>
      <c r="BR118" s="336">
        <v>1</v>
      </c>
      <c r="BS118" s="339"/>
      <c r="BT118" s="337"/>
      <c r="BU118" s="338"/>
      <c r="BV118" s="336">
        <v>1</v>
      </c>
      <c r="BW118" s="339"/>
      <c r="BX118" s="337"/>
      <c r="BY118" s="338"/>
      <c r="BZ118" s="336">
        <v>1</v>
      </c>
      <c r="CA118" s="339"/>
      <c r="CB118" s="337"/>
      <c r="CC118" s="338"/>
      <c r="CD118" s="336">
        <v>1</v>
      </c>
      <c r="CE118" s="339"/>
      <c r="CF118" s="337"/>
      <c r="CG118" s="338"/>
      <c r="CH118" s="336">
        <v>1</v>
      </c>
      <c r="CI118" s="339"/>
      <c r="CJ118" s="337"/>
      <c r="CK118" s="338"/>
      <c r="CL118" s="336">
        <v>1</v>
      </c>
      <c r="CM118" s="339"/>
      <c r="CN118" s="337"/>
      <c r="CO118" s="338"/>
      <c r="CP118" s="336">
        <v>1</v>
      </c>
      <c r="CQ118" s="339"/>
      <c r="CR118" s="337"/>
      <c r="CS118" s="338"/>
      <c r="CT118" s="336">
        <v>1</v>
      </c>
      <c r="CU118" s="339"/>
      <c r="CV118" s="337"/>
      <c r="CW118" s="338"/>
      <c r="CX118" s="336"/>
      <c r="CY118" s="339"/>
      <c r="CZ118" s="337"/>
      <c r="DA118" s="338"/>
      <c r="DB118" s="336"/>
      <c r="DC118" s="339"/>
      <c r="DD118" s="337"/>
      <c r="DE118" s="338"/>
      <c r="DF118" s="336"/>
      <c r="DG118" s="339"/>
      <c r="DH118" s="337"/>
      <c r="DI118" s="338"/>
      <c r="DJ118" s="336"/>
      <c r="DK118" s="339"/>
      <c r="DL118" s="337"/>
      <c r="DM118" s="338"/>
      <c r="DN118" s="336">
        <v>1</v>
      </c>
      <c r="DO118" s="339"/>
      <c r="DP118" s="337"/>
      <c r="DQ118" s="338"/>
      <c r="DR118" s="336">
        <v>1</v>
      </c>
      <c r="DS118" s="339"/>
      <c r="DT118" s="337"/>
      <c r="DU118" s="338"/>
      <c r="DV118" s="336"/>
      <c r="DW118" s="339"/>
      <c r="DX118" s="337"/>
      <c r="DY118" s="338"/>
      <c r="DZ118" s="413">
        <f t="shared" si="3"/>
        <v>26</v>
      </c>
      <c r="EA118" s="414">
        <f t="shared" si="3"/>
        <v>0</v>
      </c>
      <c r="EB118" s="414">
        <f t="shared" si="3"/>
        <v>0</v>
      </c>
      <c r="EC118" s="415">
        <f t="shared" si="2"/>
        <v>0</v>
      </c>
    </row>
    <row r="119" spans="1:134" ht="47.25" customHeight="1">
      <c r="A119" s="538">
        <v>110</v>
      </c>
      <c r="B119" s="544" t="s">
        <v>760</v>
      </c>
      <c r="C119" s="410" t="s">
        <v>306</v>
      </c>
      <c r="D119" s="411" t="s">
        <v>1320</v>
      </c>
      <c r="E119" s="545">
        <v>0</v>
      </c>
      <c r="F119" s="336"/>
      <c r="G119" s="339">
        <v>1</v>
      </c>
      <c r="H119" s="337"/>
      <c r="I119" s="338"/>
      <c r="J119" s="336"/>
      <c r="K119" s="339">
        <v>1</v>
      </c>
      <c r="L119" s="337"/>
      <c r="M119" s="338"/>
      <c r="N119" s="336"/>
      <c r="O119" s="339">
        <v>1</v>
      </c>
      <c r="P119" s="337"/>
      <c r="Q119" s="338"/>
      <c r="R119" s="336"/>
      <c r="S119" s="339">
        <v>1</v>
      </c>
      <c r="T119" s="337"/>
      <c r="U119" s="338"/>
      <c r="V119" s="336"/>
      <c r="W119" s="339">
        <v>1</v>
      </c>
      <c r="X119" s="337"/>
      <c r="Y119" s="338"/>
      <c r="Z119" s="336"/>
      <c r="AA119" s="339">
        <v>1</v>
      </c>
      <c r="AB119" s="337"/>
      <c r="AC119" s="338"/>
      <c r="AD119" s="336"/>
      <c r="AE119" s="339">
        <v>1</v>
      </c>
      <c r="AF119" s="337"/>
      <c r="AG119" s="338"/>
      <c r="AH119" s="336"/>
      <c r="AI119" s="339">
        <v>1</v>
      </c>
      <c r="AJ119" s="337"/>
      <c r="AK119" s="338"/>
      <c r="AL119" s="336">
        <v>1</v>
      </c>
      <c r="AM119" s="339"/>
      <c r="AN119" s="337"/>
      <c r="AO119" s="338"/>
      <c r="AP119" s="336">
        <v>1</v>
      </c>
      <c r="AQ119" s="339"/>
      <c r="AR119" s="337"/>
      <c r="AS119" s="338"/>
      <c r="AT119" s="336">
        <v>1</v>
      </c>
      <c r="AU119" s="339"/>
      <c r="AV119" s="337"/>
      <c r="AW119" s="338"/>
      <c r="AX119" s="336">
        <v>1</v>
      </c>
      <c r="AY119" s="339"/>
      <c r="AZ119" s="337"/>
      <c r="BA119" s="338"/>
      <c r="BB119" s="336">
        <v>1</v>
      </c>
      <c r="BC119" s="339"/>
      <c r="BD119" s="337"/>
      <c r="BE119" s="338"/>
      <c r="BF119" s="336">
        <v>1</v>
      </c>
      <c r="BG119" s="339"/>
      <c r="BH119" s="337"/>
      <c r="BI119" s="338"/>
      <c r="BJ119" s="336">
        <v>1</v>
      </c>
      <c r="BK119" s="339"/>
      <c r="BL119" s="337"/>
      <c r="BM119" s="338"/>
      <c r="BN119" s="336">
        <v>1</v>
      </c>
      <c r="BO119" s="339"/>
      <c r="BP119" s="337"/>
      <c r="BQ119" s="338"/>
      <c r="BR119" s="336">
        <v>1</v>
      </c>
      <c r="BS119" s="339"/>
      <c r="BT119" s="337"/>
      <c r="BU119" s="338"/>
      <c r="BV119" s="336">
        <v>1</v>
      </c>
      <c r="BW119" s="339"/>
      <c r="BX119" s="337"/>
      <c r="BY119" s="338"/>
      <c r="BZ119" s="336">
        <v>1</v>
      </c>
      <c r="CA119" s="339"/>
      <c r="CB119" s="337"/>
      <c r="CC119" s="338"/>
      <c r="CD119" s="336">
        <v>1</v>
      </c>
      <c r="CE119" s="339"/>
      <c r="CF119" s="337"/>
      <c r="CG119" s="338"/>
      <c r="CH119" s="336">
        <v>1</v>
      </c>
      <c r="CI119" s="339"/>
      <c r="CJ119" s="337"/>
      <c r="CK119" s="338"/>
      <c r="CL119" s="336">
        <v>1</v>
      </c>
      <c r="CM119" s="339"/>
      <c r="CN119" s="337"/>
      <c r="CO119" s="338"/>
      <c r="CP119" s="336">
        <v>1</v>
      </c>
      <c r="CQ119" s="339"/>
      <c r="CR119" s="337"/>
      <c r="CS119" s="338"/>
      <c r="CT119" s="336">
        <v>1</v>
      </c>
      <c r="CU119" s="339"/>
      <c r="CV119" s="337"/>
      <c r="CW119" s="338"/>
      <c r="CX119" s="336"/>
      <c r="CY119" s="339"/>
      <c r="CZ119" s="337"/>
      <c r="DA119" s="338"/>
      <c r="DB119" s="336"/>
      <c r="DC119" s="339"/>
      <c r="DD119" s="337"/>
      <c r="DE119" s="338"/>
      <c r="DF119" s="336"/>
      <c r="DG119" s="339"/>
      <c r="DH119" s="337"/>
      <c r="DI119" s="338"/>
      <c r="DJ119" s="336"/>
      <c r="DK119" s="339"/>
      <c r="DL119" s="337"/>
      <c r="DM119" s="338"/>
      <c r="DN119" s="336">
        <v>1</v>
      </c>
      <c r="DO119" s="339"/>
      <c r="DP119" s="337"/>
      <c r="DQ119" s="338"/>
      <c r="DR119" s="336">
        <v>1</v>
      </c>
      <c r="DS119" s="339"/>
      <c r="DT119" s="337"/>
      <c r="DU119" s="338"/>
      <c r="DV119" s="336"/>
      <c r="DW119" s="339"/>
      <c r="DX119" s="337"/>
      <c r="DY119" s="338"/>
      <c r="DZ119" s="413">
        <f t="shared" si="3"/>
        <v>18</v>
      </c>
      <c r="EA119" s="414">
        <f t="shared" si="3"/>
        <v>8</v>
      </c>
      <c r="EB119" s="414">
        <f t="shared" si="3"/>
        <v>0</v>
      </c>
      <c r="EC119" s="415">
        <f t="shared" si="2"/>
        <v>0</v>
      </c>
    </row>
    <row r="120" spans="1:134" ht="47.25" customHeight="1">
      <c r="A120" s="536">
        <v>111</v>
      </c>
      <c r="B120" s="544" t="s">
        <v>781</v>
      </c>
      <c r="C120" s="410" t="s">
        <v>310</v>
      </c>
      <c r="D120" s="411" t="s">
        <v>1321</v>
      </c>
      <c r="E120" s="545">
        <v>0</v>
      </c>
      <c r="F120" s="336">
        <v>1</v>
      </c>
      <c r="G120" s="339"/>
      <c r="H120" s="337"/>
      <c r="I120" s="338"/>
      <c r="J120" s="336">
        <v>1</v>
      </c>
      <c r="K120" s="339"/>
      <c r="L120" s="337"/>
      <c r="M120" s="338"/>
      <c r="N120" s="336">
        <v>1</v>
      </c>
      <c r="O120" s="339"/>
      <c r="P120" s="337"/>
      <c r="Q120" s="338"/>
      <c r="R120" s="336">
        <v>1</v>
      </c>
      <c r="S120" s="339"/>
      <c r="T120" s="337"/>
      <c r="U120" s="338"/>
      <c r="V120" s="336">
        <v>1</v>
      </c>
      <c r="W120" s="339"/>
      <c r="X120" s="337"/>
      <c r="Y120" s="338"/>
      <c r="Z120" s="336">
        <v>1</v>
      </c>
      <c r="AA120" s="339"/>
      <c r="AB120" s="337"/>
      <c r="AC120" s="338"/>
      <c r="AD120" s="336">
        <v>1</v>
      </c>
      <c r="AE120" s="339"/>
      <c r="AF120" s="337"/>
      <c r="AG120" s="338"/>
      <c r="AH120" s="336">
        <v>1</v>
      </c>
      <c r="AI120" s="339"/>
      <c r="AJ120" s="337"/>
      <c r="AK120" s="338"/>
      <c r="AL120" s="336">
        <v>1</v>
      </c>
      <c r="AM120" s="339"/>
      <c r="AN120" s="337"/>
      <c r="AO120" s="338"/>
      <c r="AP120" s="336">
        <v>1</v>
      </c>
      <c r="AQ120" s="339"/>
      <c r="AR120" s="337"/>
      <c r="AS120" s="338"/>
      <c r="AT120" s="336">
        <v>1</v>
      </c>
      <c r="AU120" s="339"/>
      <c r="AV120" s="337"/>
      <c r="AW120" s="338"/>
      <c r="AX120" s="336">
        <v>1</v>
      </c>
      <c r="AY120" s="339"/>
      <c r="AZ120" s="337"/>
      <c r="BA120" s="338"/>
      <c r="BB120" s="336">
        <v>1</v>
      </c>
      <c r="BC120" s="339"/>
      <c r="BD120" s="337"/>
      <c r="BE120" s="338"/>
      <c r="BF120" s="336">
        <v>1</v>
      </c>
      <c r="BG120" s="339"/>
      <c r="BH120" s="337"/>
      <c r="BI120" s="338"/>
      <c r="BJ120" s="336">
        <v>1</v>
      </c>
      <c r="BK120" s="339"/>
      <c r="BL120" s="337"/>
      <c r="BM120" s="338"/>
      <c r="BN120" s="336">
        <v>1</v>
      </c>
      <c r="BO120" s="339"/>
      <c r="BP120" s="337"/>
      <c r="BQ120" s="338"/>
      <c r="BR120" s="336">
        <v>1</v>
      </c>
      <c r="BS120" s="339"/>
      <c r="BT120" s="337"/>
      <c r="BU120" s="338"/>
      <c r="BV120" s="336">
        <v>1</v>
      </c>
      <c r="BW120" s="339"/>
      <c r="BX120" s="337"/>
      <c r="BY120" s="338"/>
      <c r="BZ120" s="336">
        <v>1</v>
      </c>
      <c r="CA120" s="339"/>
      <c r="CB120" s="337"/>
      <c r="CC120" s="338"/>
      <c r="CD120" s="336">
        <v>1</v>
      </c>
      <c r="CE120" s="339"/>
      <c r="CF120" s="337"/>
      <c r="CG120" s="338"/>
      <c r="CH120" s="336">
        <v>1</v>
      </c>
      <c r="CI120" s="339"/>
      <c r="CJ120" s="337"/>
      <c r="CK120" s="338"/>
      <c r="CL120" s="336">
        <v>1</v>
      </c>
      <c r="CM120" s="339"/>
      <c r="CN120" s="337"/>
      <c r="CO120" s="338"/>
      <c r="CP120" s="336">
        <v>1</v>
      </c>
      <c r="CQ120" s="339"/>
      <c r="CR120" s="337"/>
      <c r="CS120" s="338"/>
      <c r="CT120" s="336">
        <v>1</v>
      </c>
      <c r="CU120" s="339"/>
      <c r="CV120" s="337"/>
      <c r="CW120" s="338"/>
      <c r="CX120" s="336"/>
      <c r="CY120" s="339"/>
      <c r="CZ120" s="337"/>
      <c r="DA120" s="338"/>
      <c r="DB120" s="336"/>
      <c r="DC120" s="339"/>
      <c r="DD120" s="337"/>
      <c r="DE120" s="338"/>
      <c r="DF120" s="336"/>
      <c r="DG120" s="339"/>
      <c r="DH120" s="337"/>
      <c r="DI120" s="338"/>
      <c r="DJ120" s="336"/>
      <c r="DK120" s="339"/>
      <c r="DL120" s="337"/>
      <c r="DM120" s="338"/>
      <c r="DN120" s="336">
        <v>1</v>
      </c>
      <c r="DO120" s="339"/>
      <c r="DP120" s="337"/>
      <c r="DQ120" s="338"/>
      <c r="DR120" s="336">
        <v>1</v>
      </c>
      <c r="DS120" s="339"/>
      <c r="DT120" s="337"/>
      <c r="DU120" s="338"/>
      <c r="DV120" s="336"/>
      <c r="DW120" s="339"/>
      <c r="DX120" s="337"/>
      <c r="DY120" s="338"/>
      <c r="DZ120" s="413">
        <f t="shared" si="3"/>
        <v>26</v>
      </c>
      <c r="EA120" s="414">
        <f t="shared" si="3"/>
        <v>0</v>
      </c>
      <c r="EB120" s="414">
        <f t="shared" si="3"/>
        <v>0</v>
      </c>
      <c r="EC120" s="415">
        <f t="shared" si="2"/>
        <v>0</v>
      </c>
    </row>
    <row r="121" spans="1:134" ht="47.25" customHeight="1">
      <c r="A121" s="538">
        <v>112</v>
      </c>
      <c r="B121" s="544" t="s">
        <v>744</v>
      </c>
      <c r="C121" s="410" t="s">
        <v>294</v>
      </c>
      <c r="D121" s="411" t="s">
        <v>1322</v>
      </c>
      <c r="E121" s="545">
        <v>0</v>
      </c>
      <c r="F121" s="336"/>
      <c r="G121" s="339">
        <v>1</v>
      </c>
      <c r="H121" s="337"/>
      <c r="I121" s="338"/>
      <c r="J121" s="336"/>
      <c r="K121" s="339">
        <v>1</v>
      </c>
      <c r="L121" s="337"/>
      <c r="M121" s="338"/>
      <c r="N121" s="336"/>
      <c r="O121" s="339">
        <v>1</v>
      </c>
      <c r="P121" s="337"/>
      <c r="Q121" s="338"/>
      <c r="R121" s="336"/>
      <c r="S121" s="339">
        <v>1</v>
      </c>
      <c r="T121" s="337"/>
      <c r="U121" s="338"/>
      <c r="V121" s="336"/>
      <c r="W121" s="339">
        <v>1</v>
      </c>
      <c r="X121" s="337"/>
      <c r="Y121" s="338"/>
      <c r="Z121" s="336"/>
      <c r="AA121" s="339">
        <v>1</v>
      </c>
      <c r="AB121" s="337"/>
      <c r="AC121" s="338"/>
      <c r="AD121" s="336"/>
      <c r="AE121" s="339">
        <v>1</v>
      </c>
      <c r="AF121" s="337"/>
      <c r="AG121" s="338"/>
      <c r="AH121" s="336"/>
      <c r="AI121" s="339">
        <v>1</v>
      </c>
      <c r="AJ121" s="337"/>
      <c r="AK121" s="338"/>
      <c r="AL121" s="336">
        <v>1</v>
      </c>
      <c r="AM121" s="339"/>
      <c r="AN121" s="337"/>
      <c r="AO121" s="338"/>
      <c r="AP121" s="336">
        <v>1</v>
      </c>
      <c r="AQ121" s="339"/>
      <c r="AR121" s="337"/>
      <c r="AS121" s="338"/>
      <c r="AT121" s="336">
        <v>1</v>
      </c>
      <c r="AU121" s="339"/>
      <c r="AV121" s="337"/>
      <c r="AW121" s="338"/>
      <c r="AX121" s="336">
        <v>1</v>
      </c>
      <c r="AY121" s="339"/>
      <c r="AZ121" s="337"/>
      <c r="BA121" s="338"/>
      <c r="BB121" s="336">
        <v>1</v>
      </c>
      <c r="BC121" s="339"/>
      <c r="BD121" s="337"/>
      <c r="BE121" s="338"/>
      <c r="BF121" s="336">
        <v>1</v>
      </c>
      <c r="BG121" s="339"/>
      <c r="BH121" s="337"/>
      <c r="BI121" s="338"/>
      <c r="BJ121" s="336">
        <v>1</v>
      </c>
      <c r="BK121" s="339"/>
      <c r="BL121" s="337"/>
      <c r="BM121" s="338"/>
      <c r="BN121" s="336">
        <v>1</v>
      </c>
      <c r="BO121" s="339"/>
      <c r="BP121" s="337"/>
      <c r="BQ121" s="338"/>
      <c r="BR121" s="336">
        <v>1</v>
      </c>
      <c r="BS121" s="339"/>
      <c r="BT121" s="337"/>
      <c r="BU121" s="338"/>
      <c r="BV121" s="336">
        <v>1</v>
      </c>
      <c r="BW121" s="339"/>
      <c r="BX121" s="337"/>
      <c r="BY121" s="338"/>
      <c r="BZ121" s="336">
        <v>1</v>
      </c>
      <c r="CA121" s="339"/>
      <c r="CB121" s="337"/>
      <c r="CC121" s="338"/>
      <c r="CD121" s="336">
        <v>1</v>
      </c>
      <c r="CE121" s="339"/>
      <c r="CF121" s="337"/>
      <c r="CG121" s="338"/>
      <c r="CH121" s="336">
        <v>1</v>
      </c>
      <c r="CI121" s="339"/>
      <c r="CJ121" s="337"/>
      <c r="CK121" s="338"/>
      <c r="CL121" s="336">
        <v>1</v>
      </c>
      <c r="CM121" s="339"/>
      <c r="CN121" s="337"/>
      <c r="CO121" s="338"/>
      <c r="CP121" s="336">
        <v>1</v>
      </c>
      <c r="CQ121" s="339"/>
      <c r="CR121" s="337"/>
      <c r="CS121" s="338"/>
      <c r="CT121" s="336">
        <v>1</v>
      </c>
      <c r="CU121" s="339"/>
      <c r="CV121" s="337"/>
      <c r="CW121" s="338"/>
      <c r="CX121" s="336"/>
      <c r="CY121" s="339"/>
      <c r="CZ121" s="337"/>
      <c r="DA121" s="338"/>
      <c r="DB121" s="336"/>
      <c r="DC121" s="339"/>
      <c r="DD121" s="337"/>
      <c r="DE121" s="338"/>
      <c r="DF121" s="336"/>
      <c r="DG121" s="339"/>
      <c r="DH121" s="337"/>
      <c r="DI121" s="338"/>
      <c r="DJ121" s="336"/>
      <c r="DK121" s="339"/>
      <c r="DL121" s="337"/>
      <c r="DM121" s="338"/>
      <c r="DN121" s="336">
        <v>1</v>
      </c>
      <c r="DO121" s="339"/>
      <c r="DP121" s="337"/>
      <c r="DQ121" s="338"/>
      <c r="DR121" s="336">
        <v>1</v>
      </c>
      <c r="DS121" s="339"/>
      <c r="DT121" s="337"/>
      <c r="DU121" s="338"/>
      <c r="DV121" s="336"/>
      <c r="DW121" s="339"/>
      <c r="DX121" s="337"/>
      <c r="DY121" s="338"/>
      <c r="DZ121" s="413">
        <f t="shared" si="3"/>
        <v>18</v>
      </c>
      <c r="EA121" s="414">
        <f t="shared" si="3"/>
        <v>8</v>
      </c>
      <c r="EB121" s="414">
        <f t="shared" si="3"/>
        <v>0</v>
      </c>
      <c r="EC121" s="415">
        <f t="shared" si="2"/>
        <v>0</v>
      </c>
    </row>
    <row r="122" spans="1:134" ht="47.25" customHeight="1">
      <c r="A122" s="536">
        <v>113</v>
      </c>
      <c r="B122" s="544" t="s">
        <v>782</v>
      </c>
      <c r="C122" s="410" t="s">
        <v>311</v>
      </c>
      <c r="D122" s="411" t="s">
        <v>1323</v>
      </c>
      <c r="E122" s="545">
        <v>0</v>
      </c>
      <c r="F122" s="336">
        <v>1</v>
      </c>
      <c r="G122" s="339"/>
      <c r="H122" s="337"/>
      <c r="I122" s="338"/>
      <c r="J122" s="336">
        <v>1</v>
      </c>
      <c r="K122" s="339"/>
      <c r="L122" s="337"/>
      <c r="M122" s="338"/>
      <c r="N122" s="336">
        <v>1</v>
      </c>
      <c r="O122" s="339"/>
      <c r="P122" s="337"/>
      <c r="Q122" s="338"/>
      <c r="R122" s="336">
        <v>1</v>
      </c>
      <c r="S122" s="339"/>
      <c r="T122" s="337"/>
      <c r="U122" s="338"/>
      <c r="V122" s="336">
        <v>1</v>
      </c>
      <c r="W122" s="339"/>
      <c r="X122" s="337"/>
      <c r="Y122" s="338"/>
      <c r="Z122" s="336">
        <v>1</v>
      </c>
      <c r="AA122" s="339"/>
      <c r="AB122" s="337"/>
      <c r="AC122" s="338"/>
      <c r="AD122" s="336">
        <v>1</v>
      </c>
      <c r="AE122" s="339"/>
      <c r="AF122" s="337"/>
      <c r="AG122" s="338"/>
      <c r="AH122" s="336">
        <v>1</v>
      </c>
      <c r="AI122" s="339"/>
      <c r="AJ122" s="337"/>
      <c r="AK122" s="338"/>
      <c r="AL122" s="336">
        <v>1</v>
      </c>
      <c r="AM122" s="339"/>
      <c r="AN122" s="337"/>
      <c r="AO122" s="338"/>
      <c r="AP122" s="336">
        <v>1</v>
      </c>
      <c r="AQ122" s="339"/>
      <c r="AR122" s="337"/>
      <c r="AS122" s="338"/>
      <c r="AT122" s="336">
        <v>1</v>
      </c>
      <c r="AU122" s="339"/>
      <c r="AV122" s="337"/>
      <c r="AW122" s="338"/>
      <c r="AX122" s="336">
        <v>1</v>
      </c>
      <c r="AY122" s="339"/>
      <c r="AZ122" s="337"/>
      <c r="BA122" s="338"/>
      <c r="BB122" s="336">
        <v>1</v>
      </c>
      <c r="BC122" s="339"/>
      <c r="BD122" s="337"/>
      <c r="BE122" s="338"/>
      <c r="BF122" s="336">
        <v>1</v>
      </c>
      <c r="BG122" s="339"/>
      <c r="BH122" s="337"/>
      <c r="BI122" s="338"/>
      <c r="BJ122" s="336">
        <v>1</v>
      </c>
      <c r="BK122" s="339"/>
      <c r="BL122" s="337"/>
      <c r="BM122" s="338"/>
      <c r="BN122" s="336">
        <v>1</v>
      </c>
      <c r="BO122" s="339"/>
      <c r="BP122" s="337"/>
      <c r="BQ122" s="338"/>
      <c r="BR122" s="336">
        <v>1</v>
      </c>
      <c r="BS122" s="339"/>
      <c r="BT122" s="337"/>
      <c r="BU122" s="338"/>
      <c r="BV122" s="336">
        <v>1</v>
      </c>
      <c r="BW122" s="339"/>
      <c r="BX122" s="337"/>
      <c r="BY122" s="338"/>
      <c r="BZ122" s="336">
        <v>1</v>
      </c>
      <c r="CA122" s="339"/>
      <c r="CB122" s="337"/>
      <c r="CC122" s="338"/>
      <c r="CD122" s="336">
        <v>1</v>
      </c>
      <c r="CE122" s="339"/>
      <c r="CF122" s="337"/>
      <c r="CG122" s="338"/>
      <c r="CH122" s="336">
        <v>1</v>
      </c>
      <c r="CI122" s="339"/>
      <c r="CJ122" s="337"/>
      <c r="CK122" s="338"/>
      <c r="CL122" s="336">
        <v>1</v>
      </c>
      <c r="CM122" s="339"/>
      <c r="CN122" s="337"/>
      <c r="CO122" s="338"/>
      <c r="CP122" s="336">
        <v>1</v>
      </c>
      <c r="CQ122" s="339"/>
      <c r="CR122" s="337"/>
      <c r="CS122" s="338"/>
      <c r="CT122" s="336">
        <v>1</v>
      </c>
      <c r="CU122" s="339"/>
      <c r="CV122" s="337"/>
      <c r="CW122" s="338"/>
      <c r="CX122" s="336"/>
      <c r="CY122" s="339"/>
      <c r="CZ122" s="337"/>
      <c r="DA122" s="338"/>
      <c r="DB122" s="336"/>
      <c r="DC122" s="339"/>
      <c r="DD122" s="337"/>
      <c r="DE122" s="338"/>
      <c r="DF122" s="336"/>
      <c r="DG122" s="339"/>
      <c r="DH122" s="337"/>
      <c r="DI122" s="338"/>
      <c r="DJ122" s="336"/>
      <c r="DK122" s="339"/>
      <c r="DL122" s="337"/>
      <c r="DM122" s="338"/>
      <c r="DN122" s="336">
        <v>1</v>
      </c>
      <c r="DO122" s="339"/>
      <c r="DP122" s="337"/>
      <c r="DQ122" s="338"/>
      <c r="DR122" s="336">
        <v>1</v>
      </c>
      <c r="DS122" s="339"/>
      <c r="DT122" s="337"/>
      <c r="DU122" s="338"/>
      <c r="DV122" s="336"/>
      <c r="DW122" s="339"/>
      <c r="DX122" s="337"/>
      <c r="DY122" s="338"/>
      <c r="DZ122" s="413">
        <f t="shared" si="3"/>
        <v>26</v>
      </c>
      <c r="EA122" s="414">
        <f t="shared" si="3"/>
        <v>0</v>
      </c>
      <c r="EB122" s="414">
        <f t="shared" si="3"/>
        <v>0</v>
      </c>
      <c r="EC122" s="415">
        <f t="shared" si="2"/>
        <v>0</v>
      </c>
    </row>
    <row r="123" spans="1:134" ht="47.25" customHeight="1">
      <c r="A123" s="538">
        <v>114</v>
      </c>
      <c r="B123" s="544" t="s">
        <v>763</v>
      </c>
      <c r="C123" s="410" t="s">
        <v>307</v>
      </c>
      <c r="D123" s="411" t="s">
        <v>1324</v>
      </c>
      <c r="E123" s="545">
        <v>0</v>
      </c>
      <c r="F123" s="336"/>
      <c r="G123" s="339"/>
      <c r="H123" s="337"/>
      <c r="I123" s="338"/>
      <c r="J123" s="336"/>
      <c r="K123" s="339"/>
      <c r="L123" s="337"/>
      <c r="M123" s="338"/>
      <c r="N123" s="336"/>
      <c r="O123" s="339"/>
      <c r="P123" s="337"/>
      <c r="Q123" s="338"/>
      <c r="R123" s="336"/>
      <c r="S123" s="339"/>
      <c r="T123" s="337"/>
      <c r="U123" s="338"/>
      <c r="V123" s="336"/>
      <c r="W123" s="339"/>
      <c r="X123" s="337"/>
      <c r="Y123" s="338"/>
      <c r="Z123" s="336"/>
      <c r="AA123" s="339"/>
      <c r="AB123" s="337"/>
      <c r="AC123" s="338"/>
      <c r="AD123" s="336"/>
      <c r="AE123" s="339"/>
      <c r="AF123" s="337"/>
      <c r="AG123" s="338"/>
      <c r="AH123" s="336"/>
      <c r="AI123" s="339"/>
      <c r="AJ123" s="337"/>
      <c r="AK123" s="338"/>
      <c r="AL123" s="336"/>
      <c r="AM123" s="339"/>
      <c r="AN123" s="337"/>
      <c r="AO123" s="338"/>
      <c r="AP123" s="336"/>
      <c r="AQ123" s="339"/>
      <c r="AR123" s="337"/>
      <c r="AS123" s="338"/>
      <c r="AT123" s="336"/>
      <c r="AU123" s="339"/>
      <c r="AV123" s="337"/>
      <c r="AW123" s="338"/>
      <c r="AX123" s="336"/>
      <c r="AY123" s="339"/>
      <c r="AZ123" s="337"/>
      <c r="BA123" s="338"/>
      <c r="BB123" s="336"/>
      <c r="BC123" s="339"/>
      <c r="BD123" s="337"/>
      <c r="BE123" s="338"/>
      <c r="BF123" s="336"/>
      <c r="BG123" s="339"/>
      <c r="BH123" s="337"/>
      <c r="BI123" s="338"/>
      <c r="BJ123" s="336"/>
      <c r="BK123" s="339"/>
      <c r="BL123" s="337"/>
      <c r="BM123" s="338"/>
      <c r="BN123" s="336"/>
      <c r="BO123" s="339"/>
      <c r="BP123" s="337"/>
      <c r="BQ123" s="338"/>
      <c r="BR123" s="336"/>
      <c r="BS123" s="339"/>
      <c r="BT123" s="337"/>
      <c r="BU123" s="338"/>
      <c r="BV123" s="336"/>
      <c r="BW123" s="339"/>
      <c r="BX123" s="337"/>
      <c r="BY123" s="338"/>
      <c r="BZ123" s="336"/>
      <c r="CA123" s="339"/>
      <c r="CB123" s="337"/>
      <c r="CC123" s="338"/>
      <c r="CD123" s="336"/>
      <c r="CE123" s="339"/>
      <c r="CF123" s="337"/>
      <c r="CG123" s="338"/>
      <c r="CH123" s="336"/>
      <c r="CI123" s="339"/>
      <c r="CJ123" s="337"/>
      <c r="CK123" s="338"/>
      <c r="CL123" s="336"/>
      <c r="CM123" s="339"/>
      <c r="CN123" s="337"/>
      <c r="CO123" s="338"/>
      <c r="CP123" s="336"/>
      <c r="CQ123" s="339"/>
      <c r="CR123" s="337"/>
      <c r="CS123" s="338"/>
      <c r="CT123" s="336"/>
      <c r="CU123" s="339"/>
      <c r="CV123" s="337"/>
      <c r="CW123" s="338"/>
      <c r="CX123" s="336"/>
      <c r="CY123" s="339"/>
      <c r="CZ123" s="337"/>
      <c r="DA123" s="338"/>
      <c r="DB123" s="336"/>
      <c r="DC123" s="339"/>
      <c r="DD123" s="337"/>
      <c r="DE123" s="338"/>
      <c r="DF123" s="336"/>
      <c r="DG123" s="339"/>
      <c r="DH123" s="337"/>
      <c r="DI123" s="338"/>
      <c r="DJ123" s="336"/>
      <c r="DK123" s="339"/>
      <c r="DL123" s="337"/>
      <c r="DM123" s="338"/>
      <c r="DN123" s="336"/>
      <c r="DO123" s="339"/>
      <c r="DP123" s="337"/>
      <c r="DQ123" s="338"/>
      <c r="DR123" s="336"/>
      <c r="DS123" s="339"/>
      <c r="DT123" s="337"/>
      <c r="DU123" s="338"/>
      <c r="DV123" s="336"/>
      <c r="DW123" s="339"/>
      <c r="DX123" s="337"/>
      <c r="DY123" s="338"/>
      <c r="DZ123" s="413">
        <f t="shared" si="3"/>
        <v>0</v>
      </c>
      <c r="EA123" s="414">
        <f t="shared" si="3"/>
        <v>0</v>
      </c>
      <c r="EB123" s="414">
        <f t="shared" si="3"/>
        <v>0</v>
      </c>
      <c r="EC123" s="415">
        <f t="shared" si="2"/>
        <v>0</v>
      </c>
    </row>
    <row r="124" spans="1:134" ht="47.25" customHeight="1" thickBot="1">
      <c r="A124" s="536">
        <v>115</v>
      </c>
      <c r="B124" s="548" t="s">
        <v>799</v>
      </c>
      <c r="C124" s="418" t="s">
        <v>800</v>
      </c>
      <c r="D124" s="419" t="s">
        <v>1325</v>
      </c>
      <c r="E124" s="220">
        <v>0</v>
      </c>
      <c r="F124" s="336">
        <v>1</v>
      </c>
      <c r="G124" s="339"/>
      <c r="H124" s="337"/>
      <c r="I124" s="338"/>
      <c r="J124" s="336">
        <v>1</v>
      </c>
      <c r="K124" s="339"/>
      <c r="L124" s="337"/>
      <c r="M124" s="338"/>
      <c r="N124" s="336">
        <v>1</v>
      </c>
      <c r="O124" s="339"/>
      <c r="P124" s="337"/>
      <c r="Q124" s="338"/>
      <c r="R124" s="336">
        <v>1</v>
      </c>
      <c r="S124" s="339"/>
      <c r="T124" s="337"/>
      <c r="U124" s="338"/>
      <c r="V124" s="336">
        <v>1</v>
      </c>
      <c r="W124" s="339"/>
      <c r="X124" s="337"/>
      <c r="Y124" s="338"/>
      <c r="Z124" s="336">
        <v>1</v>
      </c>
      <c r="AA124" s="339"/>
      <c r="AB124" s="337"/>
      <c r="AC124" s="338"/>
      <c r="AD124" s="336">
        <v>1</v>
      </c>
      <c r="AE124" s="339"/>
      <c r="AF124" s="337"/>
      <c r="AG124" s="338"/>
      <c r="AH124" s="336">
        <v>1</v>
      </c>
      <c r="AI124" s="339"/>
      <c r="AJ124" s="337"/>
      <c r="AK124" s="338"/>
      <c r="AL124" s="336">
        <v>1</v>
      </c>
      <c r="AM124" s="339"/>
      <c r="AN124" s="337"/>
      <c r="AO124" s="338"/>
      <c r="AP124" s="336">
        <v>1</v>
      </c>
      <c r="AQ124" s="339"/>
      <c r="AR124" s="337"/>
      <c r="AS124" s="338"/>
      <c r="AT124" s="336">
        <v>1</v>
      </c>
      <c r="AU124" s="339"/>
      <c r="AV124" s="337"/>
      <c r="AW124" s="338"/>
      <c r="AX124" s="336">
        <v>1</v>
      </c>
      <c r="AY124" s="339"/>
      <c r="AZ124" s="337"/>
      <c r="BA124" s="338"/>
      <c r="BB124" s="336">
        <v>1</v>
      </c>
      <c r="BC124" s="339"/>
      <c r="BD124" s="337"/>
      <c r="BE124" s="338"/>
      <c r="BF124" s="336">
        <v>1</v>
      </c>
      <c r="BG124" s="339"/>
      <c r="BH124" s="337"/>
      <c r="BI124" s="338"/>
      <c r="BJ124" s="336">
        <v>1</v>
      </c>
      <c r="BK124" s="339"/>
      <c r="BL124" s="337"/>
      <c r="BM124" s="338"/>
      <c r="BN124" s="336">
        <v>1</v>
      </c>
      <c r="BO124" s="339"/>
      <c r="BP124" s="337"/>
      <c r="BQ124" s="338"/>
      <c r="BR124" s="336">
        <v>1</v>
      </c>
      <c r="BS124" s="339"/>
      <c r="BT124" s="337"/>
      <c r="BU124" s="338"/>
      <c r="BV124" s="336">
        <v>1</v>
      </c>
      <c r="BW124" s="339"/>
      <c r="BX124" s="337"/>
      <c r="BY124" s="338"/>
      <c r="BZ124" s="336">
        <v>1</v>
      </c>
      <c r="CA124" s="339"/>
      <c r="CB124" s="337"/>
      <c r="CC124" s="338"/>
      <c r="CD124" s="336">
        <v>1</v>
      </c>
      <c r="CE124" s="339"/>
      <c r="CF124" s="337"/>
      <c r="CG124" s="338"/>
      <c r="CH124" s="336">
        <v>1</v>
      </c>
      <c r="CI124" s="339"/>
      <c r="CJ124" s="337"/>
      <c r="CK124" s="338"/>
      <c r="CL124" s="336">
        <v>1</v>
      </c>
      <c r="CM124" s="339"/>
      <c r="CN124" s="337"/>
      <c r="CO124" s="338"/>
      <c r="CP124" s="336">
        <v>1</v>
      </c>
      <c r="CQ124" s="339"/>
      <c r="CR124" s="337"/>
      <c r="CS124" s="338"/>
      <c r="CT124" s="336">
        <v>1</v>
      </c>
      <c r="CU124" s="339"/>
      <c r="CV124" s="337"/>
      <c r="CW124" s="338"/>
      <c r="CX124" s="336">
        <v>1</v>
      </c>
      <c r="CY124" s="339"/>
      <c r="CZ124" s="337"/>
      <c r="DA124" s="338"/>
      <c r="DB124" s="336">
        <v>1</v>
      </c>
      <c r="DC124" s="339"/>
      <c r="DD124" s="337"/>
      <c r="DE124" s="338"/>
      <c r="DF124" s="336">
        <v>1</v>
      </c>
      <c r="DG124" s="339"/>
      <c r="DH124" s="337"/>
      <c r="DI124" s="338"/>
      <c r="DJ124" s="336">
        <v>1</v>
      </c>
      <c r="DK124" s="339"/>
      <c r="DL124" s="337"/>
      <c r="DM124" s="338"/>
      <c r="DN124" s="336">
        <v>1</v>
      </c>
      <c r="DO124" s="339"/>
      <c r="DP124" s="337"/>
      <c r="DQ124" s="338"/>
      <c r="DR124" s="336">
        <v>1</v>
      </c>
      <c r="DS124" s="339"/>
      <c r="DT124" s="337"/>
      <c r="DU124" s="338"/>
      <c r="DV124" s="336"/>
      <c r="DW124" s="339"/>
      <c r="DX124" s="337"/>
      <c r="DY124" s="338"/>
      <c r="DZ124" s="421">
        <f t="shared" si="3"/>
        <v>30</v>
      </c>
      <c r="EA124" s="422">
        <f t="shared" si="3"/>
        <v>0</v>
      </c>
      <c r="EB124" s="422">
        <f t="shared" si="3"/>
        <v>0</v>
      </c>
      <c r="EC124" s="423">
        <f t="shared" si="2"/>
        <v>0</v>
      </c>
      <c r="ED124" s="257"/>
    </row>
    <row r="125" spans="1:134" ht="22.5" customHeight="1" thickBot="1">
      <c r="A125" s="549"/>
      <c r="B125" s="663" t="s">
        <v>153</v>
      </c>
      <c r="C125" s="663"/>
      <c r="D125" s="663"/>
      <c r="E125" s="550"/>
      <c r="F125" s="304"/>
      <c r="G125" s="304"/>
      <c r="H125" s="305"/>
      <c r="I125" s="304"/>
      <c r="J125" s="304"/>
      <c r="K125" s="304"/>
      <c r="L125" s="305"/>
      <c r="M125" s="304"/>
      <c r="N125" s="304"/>
      <c r="O125" s="304"/>
      <c r="P125" s="305"/>
      <c r="Q125" s="304"/>
      <c r="R125" s="304"/>
      <c r="S125" s="304"/>
      <c r="T125" s="305"/>
      <c r="U125" s="304"/>
      <c r="V125" s="304"/>
      <c r="W125" s="304"/>
      <c r="X125" s="305"/>
      <c r="Y125" s="304"/>
      <c r="Z125" s="304"/>
      <c r="AA125" s="304"/>
      <c r="AB125" s="305"/>
      <c r="AC125" s="304"/>
      <c r="AD125" s="304"/>
      <c r="AE125" s="304"/>
      <c r="AF125" s="305"/>
      <c r="AG125" s="304"/>
      <c r="AH125" s="304"/>
      <c r="AI125" s="304"/>
      <c r="AJ125" s="305"/>
      <c r="AK125" s="304"/>
      <c r="AL125" s="304"/>
      <c r="AM125" s="304"/>
      <c r="AN125" s="305"/>
      <c r="AO125" s="304"/>
      <c r="AP125" s="304"/>
      <c r="AQ125" s="304"/>
      <c r="AR125" s="305"/>
      <c r="AS125" s="304"/>
      <c r="AT125" s="304"/>
      <c r="AU125" s="304"/>
      <c r="AV125" s="305"/>
      <c r="AW125" s="304"/>
      <c r="AX125" s="304"/>
      <c r="AY125" s="304"/>
      <c r="AZ125" s="305"/>
      <c r="BA125" s="304"/>
      <c r="BB125" s="304"/>
      <c r="BC125" s="304"/>
      <c r="BD125" s="305"/>
      <c r="BE125" s="304"/>
      <c r="BF125" s="304"/>
      <c r="BG125" s="304"/>
      <c r="BH125" s="305"/>
      <c r="BI125" s="304"/>
      <c r="BJ125" s="304"/>
      <c r="BK125" s="304"/>
      <c r="BL125" s="305"/>
      <c r="BM125" s="304"/>
      <c r="BN125" s="304"/>
      <c r="BO125" s="304"/>
      <c r="BP125" s="305"/>
      <c r="BQ125" s="304"/>
      <c r="BR125" s="304"/>
      <c r="BS125" s="304"/>
      <c r="BT125" s="305"/>
      <c r="BU125" s="304"/>
      <c r="BV125" s="304"/>
      <c r="BW125" s="304"/>
      <c r="BX125" s="305"/>
      <c r="BY125" s="304"/>
      <c r="BZ125" s="304"/>
      <c r="CA125" s="304"/>
      <c r="CB125" s="305"/>
      <c r="CC125" s="304"/>
      <c r="CD125" s="304"/>
      <c r="CE125" s="304"/>
      <c r="CF125" s="305"/>
      <c r="CG125" s="304"/>
      <c r="CH125" s="304"/>
      <c r="CI125" s="304"/>
      <c r="CJ125" s="305"/>
      <c r="CK125" s="304"/>
      <c r="CL125" s="304"/>
      <c r="CM125" s="304"/>
      <c r="CN125" s="305"/>
      <c r="CO125" s="304"/>
      <c r="CP125" s="304"/>
      <c r="CQ125" s="304"/>
      <c r="CR125" s="305"/>
      <c r="CS125" s="304"/>
      <c r="CT125" s="304"/>
      <c r="CU125" s="304"/>
      <c r="CV125" s="305"/>
      <c r="CW125" s="304"/>
      <c r="CX125" s="304"/>
      <c r="CY125" s="304"/>
      <c r="CZ125" s="305"/>
      <c r="DA125" s="304"/>
      <c r="DB125" s="304"/>
      <c r="DC125" s="304"/>
      <c r="DD125" s="305"/>
      <c r="DE125" s="304"/>
      <c r="DF125" s="304"/>
      <c r="DG125" s="304"/>
      <c r="DH125" s="305"/>
      <c r="DI125" s="304"/>
      <c r="DJ125" s="304"/>
      <c r="DK125" s="304"/>
      <c r="DL125" s="305"/>
      <c r="DM125" s="304"/>
      <c r="DN125" s="304"/>
      <c r="DO125" s="304"/>
      <c r="DP125" s="305"/>
      <c r="DQ125" s="304"/>
      <c r="DR125" s="304"/>
      <c r="DS125" s="304"/>
      <c r="DT125" s="305"/>
      <c r="DU125" s="304"/>
      <c r="DV125" s="304"/>
      <c r="DW125" s="304"/>
      <c r="DX125" s="305"/>
      <c r="DY125" s="304"/>
      <c r="DZ125" s="659"/>
      <c r="EA125" s="659"/>
      <c r="EB125" s="659"/>
      <c r="EC125" s="660"/>
    </row>
    <row r="126" spans="1:134" ht="40.5" customHeight="1">
      <c r="A126" s="551">
        <v>1</v>
      </c>
      <c r="B126" s="469" t="s">
        <v>807</v>
      </c>
      <c r="C126" s="498" t="s">
        <v>143</v>
      </c>
      <c r="D126" s="499" t="s">
        <v>1941</v>
      </c>
      <c r="E126" s="219">
        <v>25</v>
      </c>
      <c r="F126" s="281">
        <v>5</v>
      </c>
      <c r="G126" s="282"/>
      <c r="H126" s="283"/>
      <c r="I126" s="284"/>
      <c r="J126" s="281">
        <v>5</v>
      </c>
      <c r="K126" s="282"/>
      <c r="L126" s="283"/>
      <c r="M126" s="284"/>
      <c r="N126" s="281">
        <v>4</v>
      </c>
      <c r="O126" s="282">
        <v>1</v>
      </c>
      <c r="P126" s="283"/>
      <c r="Q126" s="284"/>
      <c r="R126" s="281">
        <v>5</v>
      </c>
      <c r="S126" s="282">
        <v>2</v>
      </c>
      <c r="T126" s="283"/>
      <c r="U126" s="284"/>
      <c r="V126" s="281">
        <v>4</v>
      </c>
      <c r="W126" s="282">
        <v>1</v>
      </c>
      <c r="X126" s="283"/>
      <c r="Y126" s="284"/>
      <c r="Z126" s="281">
        <v>4</v>
      </c>
      <c r="AA126" s="282">
        <v>1</v>
      </c>
      <c r="AB126" s="283"/>
      <c r="AC126" s="284"/>
      <c r="AD126" s="281">
        <v>3</v>
      </c>
      <c r="AE126" s="282">
        <v>2</v>
      </c>
      <c r="AF126" s="283"/>
      <c r="AG126" s="284"/>
      <c r="AH126" s="281">
        <v>4</v>
      </c>
      <c r="AI126" s="282">
        <v>2</v>
      </c>
      <c r="AJ126" s="283"/>
      <c r="AK126" s="284"/>
      <c r="AL126" s="281">
        <v>3</v>
      </c>
      <c r="AM126" s="282">
        <v>1</v>
      </c>
      <c r="AN126" s="283"/>
      <c r="AO126" s="284"/>
      <c r="AP126" s="281">
        <v>4</v>
      </c>
      <c r="AQ126" s="282">
        <v>1</v>
      </c>
      <c r="AR126" s="283"/>
      <c r="AS126" s="284"/>
      <c r="AT126" s="281">
        <v>5</v>
      </c>
      <c r="AU126" s="282">
        <v>1</v>
      </c>
      <c r="AV126" s="283"/>
      <c r="AW126" s="284"/>
      <c r="AX126" s="281">
        <v>5</v>
      </c>
      <c r="AY126" s="282">
        <v>2</v>
      </c>
      <c r="AZ126" s="283"/>
      <c r="BA126" s="284"/>
      <c r="BB126" s="281">
        <v>5</v>
      </c>
      <c r="BC126" s="282">
        <v>2</v>
      </c>
      <c r="BD126" s="283">
        <v>1</v>
      </c>
      <c r="BE126" s="284"/>
      <c r="BF126" s="281">
        <v>4</v>
      </c>
      <c r="BG126" s="282">
        <v>1</v>
      </c>
      <c r="BH126" s="283"/>
      <c r="BI126" s="284"/>
      <c r="BJ126" s="281">
        <v>4</v>
      </c>
      <c r="BK126" s="282">
        <v>2</v>
      </c>
      <c r="BL126" s="283"/>
      <c r="BM126" s="284"/>
      <c r="BN126" s="281">
        <v>3</v>
      </c>
      <c r="BO126" s="282">
        <v>2</v>
      </c>
      <c r="BP126" s="283"/>
      <c r="BQ126" s="284"/>
      <c r="BR126" s="281">
        <v>4</v>
      </c>
      <c r="BS126" s="282">
        <v>2</v>
      </c>
      <c r="BT126" s="283"/>
      <c r="BU126" s="284"/>
      <c r="BV126" s="281">
        <v>3</v>
      </c>
      <c r="BW126" s="282">
        <v>2</v>
      </c>
      <c r="BX126" s="283"/>
      <c r="BY126" s="284"/>
      <c r="BZ126" s="281">
        <v>3</v>
      </c>
      <c r="CA126" s="282">
        <v>2</v>
      </c>
      <c r="CB126" s="283"/>
      <c r="CC126" s="284"/>
      <c r="CD126" s="281">
        <v>4</v>
      </c>
      <c r="CE126" s="282">
        <v>2</v>
      </c>
      <c r="CF126" s="283"/>
      <c r="CG126" s="284"/>
      <c r="CH126" s="281">
        <v>3</v>
      </c>
      <c r="CI126" s="282">
        <v>2</v>
      </c>
      <c r="CJ126" s="283"/>
      <c r="CK126" s="284"/>
      <c r="CL126" s="281">
        <v>3</v>
      </c>
      <c r="CM126" s="282">
        <v>2</v>
      </c>
      <c r="CN126" s="283"/>
      <c r="CO126" s="284"/>
      <c r="CP126" s="281">
        <v>2</v>
      </c>
      <c r="CQ126" s="282">
        <v>2</v>
      </c>
      <c r="CR126" s="283"/>
      <c r="CS126" s="284"/>
      <c r="CT126" s="281">
        <v>3</v>
      </c>
      <c r="CU126" s="282">
        <v>2</v>
      </c>
      <c r="CV126" s="283"/>
      <c r="CW126" s="284"/>
      <c r="CX126" s="281">
        <v>4</v>
      </c>
      <c r="CY126" s="282">
        <v>2</v>
      </c>
      <c r="CZ126" s="283"/>
      <c r="DA126" s="284"/>
      <c r="DB126" s="281">
        <v>3</v>
      </c>
      <c r="DC126" s="282">
        <v>1</v>
      </c>
      <c r="DD126" s="283"/>
      <c r="DE126" s="284"/>
      <c r="DF126" s="281">
        <v>2</v>
      </c>
      <c r="DG126" s="282">
        <v>1</v>
      </c>
      <c r="DH126" s="283"/>
      <c r="DI126" s="284"/>
      <c r="DJ126" s="281">
        <v>3</v>
      </c>
      <c r="DK126" s="282">
        <v>1</v>
      </c>
      <c r="DL126" s="283"/>
      <c r="DM126" s="284"/>
      <c r="DN126" s="281">
        <v>4</v>
      </c>
      <c r="DO126" s="282">
        <v>1</v>
      </c>
      <c r="DP126" s="283"/>
      <c r="DQ126" s="284"/>
      <c r="DR126" s="281">
        <v>3</v>
      </c>
      <c r="DS126" s="282">
        <v>2</v>
      </c>
      <c r="DT126" s="283"/>
      <c r="DU126" s="284"/>
      <c r="DV126" s="281"/>
      <c r="DW126" s="282"/>
      <c r="DX126" s="283"/>
      <c r="DY126" s="284"/>
      <c r="DZ126" s="413">
        <f t="shared" ref="DZ126:EC145" si="4">F126+J126+N126+R126+V126+Z126+AD126+AH126+AL126+AP126+AT126+AX126+BB126+BF126+BJ126+BN126+BR126+BV126+BZ126+CD126+CH126+CL126+CP126+CT126+CX126+DB126+DF126+DJ126+DN126+DR126+DV126</f>
        <v>111</v>
      </c>
      <c r="EA126" s="414">
        <f t="shared" si="4"/>
        <v>45</v>
      </c>
      <c r="EB126" s="414">
        <f t="shared" si="4"/>
        <v>1</v>
      </c>
      <c r="EC126" s="415">
        <f t="shared" si="4"/>
        <v>0</v>
      </c>
    </row>
    <row r="127" spans="1:134" ht="40.5" customHeight="1">
      <c r="A127" s="551">
        <v>2</v>
      </c>
      <c r="B127" s="469" t="s">
        <v>1106</v>
      </c>
      <c r="C127" s="552" t="s">
        <v>1107</v>
      </c>
      <c r="D127" s="526" t="s">
        <v>1942</v>
      </c>
      <c r="E127" s="219">
        <v>15</v>
      </c>
      <c r="F127" s="296">
        <v>3</v>
      </c>
      <c r="G127" s="297">
        <v>1</v>
      </c>
      <c r="H127" s="298"/>
      <c r="I127" s="299"/>
      <c r="J127" s="296">
        <v>3</v>
      </c>
      <c r="K127" s="297">
        <v>1</v>
      </c>
      <c r="L127" s="298"/>
      <c r="M127" s="299"/>
      <c r="N127" s="296">
        <v>3</v>
      </c>
      <c r="O127" s="297">
        <v>1</v>
      </c>
      <c r="P127" s="298"/>
      <c r="Q127" s="299"/>
      <c r="R127" s="296">
        <v>4</v>
      </c>
      <c r="S127" s="297">
        <v>1</v>
      </c>
      <c r="T127" s="298"/>
      <c r="U127" s="299"/>
      <c r="V127" s="296">
        <v>3</v>
      </c>
      <c r="W127" s="297">
        <v>1</v>
      </c>
      <c r="X127" s="298"/>
      <c r="Y127" s="299"/>
      <c r="Z127" s="296">
        <v>3</v>
      </c>
      <c r="AA127" s="297">
        <v>1</v>
      </c>
      <c r="AB127" s="298"/>
      <c r="AC127" s="299"/>
      <c r="AD127" s="296">
        <v>2</v>
      </c>
      <c r="AE127" s="297">
        <v>1</v>
      </c>
      <c r="AF127" s="298"/>
      <c r="AG127" s="299"/>
      <c r="AH127" s="296">
        <v>2</v>
      </c>
      <c r="AI127" s="297">
        <v>1</v>
      </c>
      <c r="AJ127" s="298"/>
      <c r="AK127" s="299"/>
      <c r="AL127" s="296">
        <v>2</v>
      </c>
      <c r="AM127" s="297">
        <v>1</v>
      </c>
      <c r="AN127" s="298"/>
      <c r="AO127" s="299"/>
      <c r="AP127" s="296">
        <v>2</v>
      </c>
      <c r="AQ127" s="297">
        <v>1</v>
      </c>
      <c r="AR127" s="298"/>
      <c r="AS127" s="299"/>
      <c r="AT127" s="296">
        <v>2</v>
      </c>
      <c r="AU127" s="297">
        <v>1</v>
      </c>
      <c r="AV127" s="298"/>
      <c r="AW127" s="299"/>
      <c r="AX127" s="296">
        <v>2</v>
      </c>
      <c r="AY127" s="297">
        <v>1</v>
      </c>
      <c r="AZ127" s="298"/>
      <c r="BA127" s="299"/>
      <c r="BB127" s="296">
        <v>2</v>
      </c>
      <c r="BC127" s="297">
        <v>1</v>
      </c>
      <c r="BD127" s="298"/>
      <c r="BE127" s="299"/>
      <c r="BF127" s="296">
        <v>2</v>
      </c>
      <c r="BG127" s="297">
        <v>1</v>
      </c>
      <c r="BH127" s="298"/>
      <c r="BI127" s="299"/>
      <c r="BJ127" s="296">
        <v>2</v>
      </c>
      <c r="BK127" s="297">
        <v>1</v>
      </c>
      <c r="BL127" s="298"/>
      <c r="BM127" s="299"/>
      <c r="BN127" s="296">
        <v>2</v>
      </c>
      <c r="BO127" s="297">
        <v>1</v>
      </c>
      <c r="BP127" s="298"/>
      <c r="BQ127" s="299"/>
      <c r="BR127" s="296">
        <v>2</v>
      </c>
      <c r="BS127" s="297">
        <v>1</v>
      </c>
      <c r="BT127" s="298"/>
      <c r="BU127" s="299"/>
      <c r="BV127" s="296">
        <v>2</v>
      </c>
      <c r="BW127" s="297">
        <v>1</v>
      </c>
      <c r="BX127" s="298"/>
      <c r="BY127" s="299"/>
      <c r="BZ127" s="296">
        <v>2</v>
      </c>
      <c r="CA127" s="297">
        <v>1</v>
      </c>
      <c r="CB127" s="298"/>
      <c r="CC127" s="299"/>
      <c r="CD127" s="296">
        <v>2</v>
      </c>
      <c r="CE127" s="297">
        <v>1</v>
      </c>
      <c r="CF127" s="298"/>
      <c r="CG127" s="299"/>
      <c r="CH127" s="296">
        <v>2</v>
      </c>
      <c r="CI127" s="297">
        <v>1</v>
      </c>
      <c r="CJ127" s="298"/>
      <c r="CK127" s="299"/>
      <c r="CL127" s="296">
        <v>2</v>
      </c>
      <c r="CM127" s="297">
        <v>1</v>
      </c>
      <c r="CN127" s="298"/>
      <c r="CO127" s="299"/>
      <c r="CP127" s="296">
        <v>2</v>
      </c>
      <c r="CQ127" s="297">
        <v>1</v>
      </c>
      <c r="CR127" s="298"/>
      <c r="CS127" s="299"/>
      <c r="CT127" s="296">
        <v>2</v>
      </c>
      <c r="CU127" s="297">
        <v>1</v>
      </c>
      <c r="CV127" s="298"/>
      <c r="CW127" s="299"/>
      <c r="CX127" s="296">
        <v>2</v>
      </c>
      <c r="CY127" s="297">
        <v>1</v>
      </c>
      <c r="CZ127" s="298"/>
      <c r="DA127" s="299"/>
      <c r="DB127" s="296">
        <v>2</v>
      </c>
      <c r="DC127" s="297">
        <v>1</v>
      </c>
      <c r="DD127" s="298"/>
      <c r="DE127" s="299"/>
      <c r="DF127" s="296">
        <v>2</v>
      </c>
      <c r="DG127" s="297">
        <v>1</v>
      </c>
      <c r="DH127" s="298"/>
      <c r="DI127" s="299"/>
      <c r="DJ127" s="296">
        <v>3</v>
      </c>
      <c r="DK127" s="297">
        <v>2</v>
      </c>
      <c r="DL127" s="298"/>
      <c r="DM127" s="299"/>
      <c r="DN127" s="296">
        <v>3</v>
      </c>
      <c r="DO127" s="297">
        <v>2</v>
      </c>
      <c r="DP127" s="298"/>
      <c r="DQ127" s="299"/>
      <c r="DR127" s="296">
        <v>3</v>
      </c>
      <c r="DS127" s="297">
        <v>1</v>
      </c>
      <c r="DT127" s="298"/>
      <c r="DU127" s="299"/>
      <c r="DV127" s="296"/>
      <c r="DW127" s="297"/>
      <c r="DX127" s="298"/>
      <c r="DY127" s="299"/>
      <c r="DZ127" s="413">
        <f t="shared" si="4"/>
        <v>70</v>
      </c>
      <c r="EA127" s="414">
        <f t="shared" si="4"/>
        <v>32</v>
      </c>
      <c r="EB127" s="414">
        <f t="shared" si="4"/>
        <v>0</v>
      </c>
      <c r="EC127" s="415">
        <f t="shared" si="4"/>
        <v>0</v>
      </c>
    </row>
    <row r="128" spans="1:134" ht="40.5" customHeight="1">
      <c r="A128" s="551">
        <v>3</v>
      </c>
      <c r="B128" s="537" t="s">
        <v>808</v>
      </c>
      <c r="C128" s="503" t="s">
        <v>274</v>
      </c>
      <c r="D128" s="504" t="s">
        <v>1943</v>
      </c>
      <c r="E128" s="553">
        <v>20</v>
      </c>
      <c r="F128" s="365">
        <v>2</v>
      </c>
      <c r="G128" s="362"/>
      <c r="H128" s="363"/>
      <c r="I128" s="364"/>
      <c r="J128" s="365">
        <v>2</v>
      </c>
      <c r="K128" s="362"/>
      <c r="L128" s="363"/>
      <c r="M128" s="364"/>
      <c r="N128" s="365">
        <v>2</v>
      </c>
      <c r="O128" s="362"/>
      <c r="P128" s="363"/>
      <c r="Q128" s="364"/>
      <c r="R128" s="365">
        <v>2</v>
      </c>
      <c r="S128" s="362"/>
      <c r="T128" s="363"/>
      <c r="U128" s="364"/>
      <c r="V128" s="365">
        <v>2</v>
      </c>
      <c r="W128" s="362"/>
      <c r="X128" s="363"/>
      <c r="Y128" s="364"/>
      <c r="Z128" s="365">
        <v>2</v>
      </c>
      <c r="AA128" s="362"/>
      <c r="AB128" s="363"/>
      <c r="AC128" s="364"/>
      <c r="AD128" s="365">
        <v>2</v>
      </c>
      <c r="AE128" s="362"/>
      <c r="AF128" s="363"/>
      <c r="AG128" s="364"/>
      <c r="AH128" s="365">
        <v>2</v>
      </c>
      <c r="AI128" s="362"/>
      <c r="AJ128" s="363"/>
      <c r="AK128" s="364"/>
      <c r="AL128" s="365">
        <v>2</v>
      </c>
      <c r="AM128" s="362"/>
      <c r="AN128" s="363"/>
      <c r="AO128" s="364"/>
      <c r="AP128" s="365">
        <v>2</v>
      </c>
      <c r="AQ128" s="362"/>
      <c r="AR128" s="363"/>
      <c r="AS128" s="364"/>
      <c r="AT128" s="365">
        <v>2</v>
      </c>
      <c r="AU128" s="362"/>
      <c r="AV128" s="363"/>
      <c r="AW128" s="364"/>
      <c r="AX128" s="365">
        <v>2</v>
      </c>
      <c r="AY128" s="362"/>
      <c r="AZ128" s="363"/>
      <c r="BA128" s="364"/>
      <c r="BB128" s="365">
        <v>2</v>
      </c>
      <c r="BC128" s="362"/>
      <c r="BD128" s="363"/>
      <c r="BE128" s="364"/>
      <c r="BF128" s="365">
        <v>2</v>
      </c>
      <c r="BG128" s="362"/>
      <c r="BH128" s="363"/>
      <c r="BI128" s="364"/>
      <c r="BJ128" s="365">
        <v>2</v>
      </c>
      <c r="BK128" s="362"/>
      <c r="BL128" s="363"/>
      <c r="BM128" s="364"/>
      <c r="BN128" s="365">
        <v>2</v>
      </c>
      <c r="BO128" s="362"/>
      <c r="BP128" s="363"/>
      <c r="BQ128" s="364"/>
      <c r="BR128" s="365">
        <v>2</v>
      </c>
      <c r="BS128" s="362"/>
      <c r="BT128" s="363"/>
      <c r="BU128" s="364"/>
      <c r="BV128" s="365">
        <v>2</v>
      </c>
      <c r="BW128" s="362"/>
      <c r="BX128" s="363"/>
      <c r="BY128" s="364"/>
      <c r="BZ128" s="365">
        <v>2</v>
      </c>
      <c r="CA128" s="362"/>
      <c r="CB128" s="363"/>
      <c r="CC128" s="364"/>
      <c r="CD128" s="365">
        <v>2</v>
      </c>
      <c r="CE128" s="362"/>
      <c r="CF128" s="363"/>
      <c r="CG128" s="364"/>
      <c r="CH128" s="365">
        <v>2</v>
      </c>
      <c r="CI128" s="362"/>
      <c r="CJ128" s="363"/>
      <c r="CK128" s="364"/>
      <c r="CL128" s="365">
        <v>2</v>
      </c>
      <c r="CM128" s="362"/>
      <c r="CN128" s="363"/>
      <c r="CO128" s="364"/>
      <c r="CP128" s="365">
        <v>2</v>
      </c>
      <c r="CQ128" s="362"/>
      <c r="CR128" s="363"/>
      <c r="CS128" s="364"/>
      <c r="CT128" s="365">
        <v>2</v>
      </c>
      <c r="CU128" s="362"/>
      <c r="CV128" s="363"/>
      <c r="CW128" s="364"/>
      <c r="CX128" s="365">
        <v>2</v>
      </c>
      <c r="CY128" s="362"/>
      <c r="CZ128" s="363"/>
      <c r="DA128" s="364"/>
      <c r="DB128" s="365">
        <v>2</v>
      </c>
      <c r="DC128" s="362"/>
      <c r="DD128" s="363"/>
      <c r="DE128" s="364"/>
      <c r="DF128" s="365">
        <v>2</v>
      </c>
      <c r="DG128" s="362"/>
      <c r="DH128" s="363"/>
      <c r="DI128" s="364"/>
      <c r="DJ128" s="365">
        <v>2</v>
      </c>
      <c r="DK128" s="362"/>
      <c r="DL128" s="363"/>
      <c r="DM128" s="364"/>
      <c r="DN128" s="365">
        <v>2</v>
      </c>
      <c r="DO128" s="362"/>
      <c r="DP128" s="363"/>
      <c r="DQ128" s="364"/>
      <c r="DR128" s="365">
        <v>2</v>
      </c>
      <c r="DS128" s="362"/>
      <c r="DT128" s="363"/>
      <c r="DU128" s="364"/>
      <c r="DV128" s="365"/>
      <c r="DW128" s="362"/>
      <c r="DX128" s="363"/>
      <c r="DY128" s="364"/>
      <c r="DZ128" s="413">
        <f t="shared" si="4"/>
        <v>60</v>
      </c>
      <c r="EA128" s="414">
        <f t="shared" si="4"/>
        <v>0</v>
      </c>
      <c r="EB128" s="414">
        <f t="shared" si="4"/>
        <v>0</v>
      </c>
      <c r="EC128" s="415">
        <f t="shared" si="4"/>
        <v>0</v>
      </c>
    </row>
    <row r="129" spans="1:133" ht="40.5" customHeight="1">
      <c r="A129" s="551">
        <v>4</v>
      </c>
      <c r="B129" s="537" t="s">
        <v>1093</v>
      </c>
      <c r="C129" s="503" t="s">
        <v>1092</v>
      </c>
      <c r="D129" s="504" t="s">
        <v>1944</v>
      </c>
      <c r="E129" s="553">
        <v>15</v>
      </c>
      <c r="F129" s="365">
        <v>2</v>
      </c>
      <c r="G129" s="362"/>
      <c r="H129" s="363"/>
      <c r="I129" s="364"/>
      <c r="J129" s="365">
        <v>2</v>
      </c>
      <c r="K129" s="362"/>
      <c r="L129" s="363"/>
      <c r="M129" s="364"/>
      <c r="N129" s="365">
        <v>2</v>
      </c>
      <c r="O129" s="362"/>
      <c r="P129" s="363"/>
      <c r="Q129" s="364"/>
      <c r="R129" s="365">
        <v>2</v>
      </c>
      <c r="S129" s="362"/>
      <c r="T129" s="363"/>
      <c r="U129" s="364"/>
      <c r="V129" s="365">
        <v>2</v>
      </c>
      <c r="W129" s="362"/>
      <c r="X129" s="363"/>
      <c r="Y129" s="364"/>
      <c r="Z129" s="365">
        <v>2</v>
      </c>
      <c r="AA129" s="362"/>
      <c r="AB129" s="363"/>
      <c r="AC129" s="364"/>
      <c r="AD129" s="365">
        <v>2</v>
      </c>
      <c r="AE129" s="362"/>
      <c r="AF129" s="363"/>
      <c r="AG129" s="364"/>
      <c r="AH129" s="365">
        <v>2</v>
      </c>
      <c r="AI129" s="362"/>
      <c r="AJ129" s="363"/>
      <c r="AK129" s="364"/>
      <c r="AL129" s="365">
        <v>2</v>
      </c>
      <c r="AM129" s="362"/>
      <c r="AN129" s="363"/>
      <c r="AO129" s="364"/>
      <c r="AP129" s="365">
        <v>2</v>
      </c>
      <c r="AQ129" s="362"/>
      <c r="AR129" s="363"/>
      <c r="AS129" s="364"/>
      <c r="AT129" s="365">
        <v>2</v>
      </c>
      <c r="AU129" s="362"/>
      <c r="AV129" s="363"/>
      <c r="AW129" s="364"/>
      <c r="AX129" s="365">
        <v>2</v>
      </c>
      <c r="AY129" s="362"/>
      <c r="AZ129" s="363"/>
      <c r="BA129" s="364"/>
      <c r="BB129" s="365">
        <v>2</v>
      </c>
      <c r="BC129" s="362"/>
      <c r="BD129" s="363"/>
      <c r="BE129" s="364"/>
      <c r="BF129" s="365">
        <v>2</v>
      </c>
      <c r="BG129" s="362"/>
      <c r="BH129" s="363"/>
      <c r="BI129" s="364"/>
      <c r="BJ129" s="365">
        <v>2</v>
      </c>
      <c r="BK129" s="362"/>
      <c r="BL129" s="363"/>
      <c r="BM129" s="364"/>
      <c r="BN129" s="365">
        <v>2</v>
      </c>
      <c r="BO129" s="362"/>
      <c r="BP129" s="363"/>
      <c r="BQ129" s="364"/>
      <c r="BR129" s="365">
        <v>2</v>
      </c>
      <c r="BS129" s="362"/>
      <c r="BT129" s="363"/>
      <c r="BU129" s="364"/>
      <c r="BV129" s="365">
        <v>2</v>
      </c>
      <c r="BW129" s="362"/>
      <c r="BX129" s="363"/>
      <c r="BY129" s="364"/>
      <c r="BZ129" s="365">
        <v>2</v>
      </c>
      <c r="CA129" s="362"/>
      <c r="CB129" s="363"/>
      <c r="CC129" s="364"/>
      <c r="CD129" s="365">
        <v>2</v>
      </c>
      <c r="CE129" s="362"/>
      <c r="CF129" s="363"/>
      <c r="CG129" s="364"/>
      <c r="CH129" s="365">
        <v>2</v>
      </c>
      <c r="CI129" s="362"/>
      <c r="CJ129" s="363"/>
      <c r="CK129" s="364"/>
      <c r="CL129" s="365">
        <v>2</v>
      </c>
      <c r="CM129" s="362"/>
      <c r="CN129" s="363"/>
      <c r="CO129" s="364"/>
      <c r="CP129" s="365">
        <v>2</v>
      </c>
      <c r="CQ129" s="362"/>
      <c r="CR129" s="363"/>
      <c r="CS129" s="364"/>
      <c r="CT129" s="365">
        <v>2</v>
      </c>
      <c r="CU129" s="362"/>
      <c r="CV129" s="363"/>
      <c r="CW129" s="364"/>
      <c r="CX129" s="365">
        <v>2</v>
      </c>
      <c r="CY129" s="362"/>
      <c r="CZ129" s="363"/>
      <c r="DA129" s="364"/>
      <c r="DB129" s="365">
        <v>2</v>
      </c>
      <c r="DC129" s="362"/>
      <c r="DD129" s="363"/>
      <c r="DE129" s="364"/>
      <c r="DF129" s="365">
        <v>2</v>
      </c>
      <c r="DG129" s="362"/>
      <c r="DH129" s="363"/>
      <c r="DI129" s="364"/>
      <c r="DJ129" s="365">
        <v>2</v>
      </c>
      <c r="DK129" s="362"/>
      <c r="DL129" s="363"/>
      <c r="DM129" s="364"/>
      <c r="DN129" s="365">
        <v>2</v>
      </c>
      <c r="DO129" s="362"/>
      <c r="DP129" s="363"/>
      <c r="DQ129" s="364"/>
      <c r="DR129" s="365">
        <v>2</v>
      </c>
      <c r="DS129" s="362"/>
      <c r="DT129" s="363"/>
      <c r="DU129" s="364"/>
      <c r="DV129" s="365"/>
      <c r="DW129" s="362"/>
      <c r="DX129" s="363"/>
      <c r="DY129" s="364"/>
      <c r="DZ129" s="413">
        <f t="shared" si="4"/>
        <v>60</v>
      </c>
      <c r="EA129" s="414">
        <f t="shared" si="4"/>
        <v>0</v>
      </c>
      <c r="EB129" s="414">
        <f t="shared" si="4"/>
        <v>0</v>
      </c>
      <c r="EC129" s="415">
        <f t="shared" si="4"/>
        <v>0</v>
      </c>
    </row>
    <row r="130" spans="1:133" ht="40.5" customHeight="1">
      <c r="A130" s="551">
        <v>5</v>
      </c>
      <c r="B130" s="537" t="s">
        <v>810</v>
      </c>
      <c r="C130" s="503" t="s">
        <v>64</v>
      </c>
      <c r="D130" s="504" t="s">
        <v>1945</v>
      </c>
      <c r="E130" s="553">
        <v>15</v>
      </c>
      <c r="F130" s="365">
        <v>1</v>
      </c>
      <c r="G130" s="362"/>
      <c r="H130" s="363"/>
      <c r="I130" s="364"/>
      <c r="J130" s="365">
        <v>1</v>
      </c>
      <c r="K130" s="362"/>
      <c r="L130" s="363"/>
      <c r="M130" s="364"/>
      <c r="N130" s="365">
        <v>1</v>
      </c>
      <c r="O130" s="362"/>
      <c r="P130" s="363"/>
      <c r="Q130" s="364"/>
      <c r="R130" s="365">
        <v>1</v>
      </c>
      <c r="S130" s="362"/>
      <c r="T130" s="363"/>
      <c r="U130" s="364"/>
      <c r="V130" s="365">
        <v>1</v>
      </c>
      <c r="W130" s="362"/>
      <c r="X130" s="363"/>
      <c r="Y130" s="364"/>
      <c r="Z130" s="365">
        <v>1</v>
      </c>
      <c r="AA130" s="362"/>
      <c r="AB130" s="363"/>
      <c r="AC130" s="364"/>
      <c r="AD130" s="365">
        <v>1</v>
      </c>
      <c r="AE130" s="362"/>
      <c r="AF130" s="363"/>
      <c r="AG130" s="364"/>
      <c r="AH130" s="365">
        <v>1</v>
      </c>
      <c r="AI130" s="362"/>
      <c r="AJ130" s="363"/>
      <c r="AK130" s="364"/>
      <c r="AL130" s="365">
        <v>1</v>
      </c>
      <c r="AM130" s="362"/>
      <c r="AN130" s="363"/>
      <c r="AO130" s="364"/>
      <c r="AP130" s="365">
        <v>1</v>
      </c>
      <c r="AQ130" s="362"/>
      <c r="AR130" s="363"/>
      <c r="AS130" s="364"/>
      <c r="AT130" s="365">
        <v>1</v>
      </c>
      <c r="AU130" s="362"/>
      <c r="AV130" s="363"/>
      <c r="AW130" s="364"/>
      <c r="AX130" s="365">
        <v>1</v>
      </c>
      <c r="AY130" s="362"/>
      <c r="AZ130" s="363"/>
      <c r="BA130" s="364"/>
      <c r="BB130" s="365">
        <v>1</v>
      </c>
      <c r="BC130" s="362"/>
      <c r="BD130" s="363"/>
      <c r="BE130" s="364"/>
      <c r="BF130" s="365">
        <v>1</v>
      </c>
      <c r="BG130" s="362"/>
      <c r="BH130" s="363"/>
      <c r="BI130" s="364"/>
      <c r="BJ130" s="365">
        <v>1</v>
      </c>
      <c r="BK130" s="362"/>
      <c r="BL130" s="363"/>
      <c r="BM130" s="364"/>
      <c r="BN130" s="365">
        <v>1</v>
      </c>
      <c r="BO130" s="362"/>
      <c r="BP130" s="363"/>
      <c r="BQ130" s="364"/>
      <c r="BR130" s="365">
        <v>1</v>
      </c>
      <c r="BS130" s="362"/>
      <c r="BT130" s="363"/>
      <c r="BU130" s="364"/>
      <c r="BV130" s="365">
        <v>1</v>
      </c>
      <c r="BW130" s="362"/>
      <c r="BX130" s="363"/>
      <c r="BY130" s="364"/>
      <c r="BZ130" s="365">
        <v>1</v>
      </c>
      <c r="CA130" s="362"/>
      <c r="CB130" s="363"/>
      <c r="CC130" s="364"/>
      <c r="CD130" s="365">
        <v>1</v>
      </c>
      <c r="CE130" s="362"/>
      <c r="CF130" s="363"/>
      <c r="CG130" s="364"/>
      <c r="CH130" s="365">
        <v>1</v>
      </c>
      <c r="CI130" s="362"/>
      <c r="CJ130" s="363"/>
      <c r="CK130" s="364"/>
      <c r="CL130" s="365">
        <v>1</v>
      </c>
      <c r="CM130" s="362"/>
      <c r="CN130" s="363"/>
      <c r="CO130" s="364"/>
      <c r="CP130" s="365">
        <v>1</v>
      </c>
      <c r="CQ130" s="362"/>
      <c r="CR130" s="363"/>
      <c r="CS130" s="364"/>
      <c r="CT130" s="365">
        <v>1</v>
      </c>
      <c r="CU130" s="362"/>
      <c r="CV130" s="363"/>
      <c r="CW130" s="364"/>
      <c r="CX130" s="365">
        <v>1</v>
      </c>
      <c r="CY130" s="362"/>
      <c r="CZ130" s="363"/>
      <c r="DA130" s="364"/>
      <c r="DB130" s="365">
        <v>1</v>
      </c>
      <c r="DC130" s="362"/>
      <c r="DD130" s="363"/>
      <c r="DE130" s="364"/>
      <c r="DF130" s="365">
        <v>1</v>
      </c>
      <c r="DG130" s="362"/>
      <c r="DH130" s="363"/>
      <c r="DI130" s="364"/>
      <c r="DJ130" s="365">
        <v>1</v>
      </c>
      <c r="DK130" s="362"/>
      <c r="DL130" s="363"/>
      <c r="DM130" s="364"/>
      <c r="DN130" s="365">
        <v>1</v>
      </c>
      <c r="DO130" s="362"/>
      <c r="DP130" s="363"/>
      <c r="DQ130" s="364"/>
      <c r="DR130" s="365">
        <v>1</v>
      </c>
      <c r="DS130" s="362"/>
      <c r="DT130" s="363"/>
      <c r="DU130" s="364"/>
      <c r="DV130" s="365"/>
      <c r="DW130" s="362"/>
      <c r="DX130" s="363"/>
      <c r="DY130" s="364"/>
      <c r="DZ130" s="413">
        <f t="shared" si="4"/>
        <v>30</v>
      </c>
      <c r="EA130" s="414">
        <f t="shared" si="4"/>
        <v>0</v>
      </c>
      <c r="EB130" s="414">
        <f t="shared" si="4"/>
        <v>0</v>
      </c>
      <c r="EC130" s="415">
        <f t="shared" si="4"/>
        <v>0</v>
      </c>
    </row>
    <row r="131" spans="1:133" ht="40.5" customHeight="1">
      <c r="A131" s="551">
        <v>6</v>
      </c>
      <c r="B131" s="537" t="s">
        <v>818</v>
      </c>
      <c r="C131" s="503" t="s">
        <v>819</v>
      </c>
      <c r="D131" s="504" t="s">
        <v>1946</v>
      </c>
      <c r="E131" s="553">
        <v>9</v>
      </c>
      <c r="F131" s="365">
        <v>1</v>
      </c>
      <c r="G131" s="362"/>
      <c r="H131" s="363"/>
      <c r="I131" s="364"/>
      <c r="J131" s="365">
        <v>1</v>
      </c>
      <c r="K131" s="362"/>
      <c r="L131" s="363"/>
      <c r="M131" s="364"/>
      <c r="N131" s="365">
        <v>1</v>
      </c>
      <c r="O131" s="362"/>
      <c r="P131" s="363"/>
      <c r="Q131" s="364"/>
      <c r="R131" s="365">
        <v>1</v>
      </c>
      <c r="S131" s="362"/>
      <c r="T131" s="363"/>
      <c r="U131" s="364"/>
      <c r="V131" s="365">
        <v>1</v>
      </c>
      <c r="W131" s="362"/>
      <c r="X131" s="363"/>
      <c r="Y131" s="364"/>
      <c r="Z131" s="365">
        <v>1</v>
      </c>
      <c r="AA131" s="362"/>
      <c r="AB131" s="363"/>
      <c r="AC131" s="364"/>
      <c r="AD131" s="365">
        <v>1</v>
      </c>
      <c r="AE131" s="362"/>
      <c r="AF131" s="363"/>
      <c r="AG131" s="364"/>
      <c r="AH131" s="365">
        <v>1</v>
      </c>
      <c r="AI131" s="362"/>
      <c r="AJ131" s="363"/>
      <c r="AK131" s="364"/>
      <c r="AL131" s="365">
        <v>1</v>
      </c>
      <c r="AM131" s="362"/>
      <c r="AN131" s="363"/>
      <c r="AO131" s="364"/>
      <c r="AP131" s="365">
        <v>1</v>
      </c>
      <c r="AQ131" s="362"/>
      <c r="AR131" s="363"/>
      <c r="AS131" s="364"/>
      <c r="AT131" s="365">
        <v>1</v>
      </c>
      <c r="AU131" s="362"/>
      <c r="AV131" s="363"/>
      <c r="AW131" s="364"/>
      <c r="AX131" s="365">
        <v>1</v>
      </c>
      <c r="AY131" s="362"/>
      <c r="AZ131" s="363"/>
      <c r="BA131" s="364"/>
      <c r="BB131" s="365">
        <v>1</v>
      </c>
      <c r="BC131" s="362"/>
      <c r="BD131" s="363"/>
      <c r="BE131" s="364"/>
      <c r="BF131" s="365">
        <v>1</v>
      </c>
      <c r="BG131" s="362"/>
      <c r="BH131" s="363"/>
      <c r="BI131" s="364"/>
      <c r="BJ131" s="365">
        <v>1</v>
      </c>
      <c r="BK131" s="362"/>
      <c r="BL131" s="363"/>
      <c r="BM131" s="364"/>
      <c r="BN131" s="365">
        <v>1</v>
      </c>
      <c r="BO131" s="362"/>
      <c r="BP131" s="363"/>
      <c r="BQ131" s="364"/>
      <c r="BR131" s="365">
        <v>1</v>
      </c>
      <c r="BS131" s="362"/>
      <c r="BT131" s="363"/>
      <c r="BU131" s="364"/>
      <c r="BV131" s="365">
        <v>1</v>
      </c>
      <c r="BW131" s="362"/>
      <c r="BX131" s="363"/>
      <c r="BY131" s="364"/>
      <c r="BZ131" s="365">
        <v>1</v>
      </c>
      <c r="CA131" s="362"/>
      <c r="CB131" s="363"/>
      <c r="CC131" s="364"/>
      <c r="CD131" s="365">
        <v>1</v>
      </c>
      <c r="CE131" s="362"/>
      <c r="CF131" s="363"/>
      <c r="CG131" s="364"/>
      <c r="CH131" s="365">
        <v>1</v>
      </c>
      <c r="CI131" s="362"/>
      <c r="CJ131" s="363"/>
      <c r="CK131" s="364"/>
      <c r="CL131" s="365">
        <v>1</v>
      </c>
      <c r="CM131" s="362"/>
      <c r="CN131" s="363"/>
      <c r="CO131" s="364"/>
      <c r="CP131" s="365">
        <v>1</v>
      </c>
      <c r="CQ131" s="362"/>
      <c r="CR131" s="363"/>
      <c r="CS131" s="364"/>
      <c r="CT131" s="365">
        <v>1</v>
      </c>
      <c r="CU131" s="362"/>
      <c r="CV131" s="363"/>
      <c r="CW131" s="364"/>
      <c r="CX131" s="365">
        <v>1</v>
      </c>
      <c r="CY131" s="362"/>
      <c r="CZ131" s="363"/>
      <c r="DA131" s="364"/>
      <c r="DB131" s="365">
        <v>1</v>
      </c>
      <c r="DC131" s="362"/>
      <c r="DD131" s="363"/>
      <c r="DE131" s="364"/>
      <c r="DF131" s="365">
        <v>1</v>
      </c>
      <c r="DG131" s="362"/>
      <c r="DH131" s="363"/>
      <c r="DI131" s="364"/>
      <c r="DJ131" s="365">
        <v>1</v>
      </c>
      <c r="DK131" s="362"/>
      <c r="DL131" s="363"/>
      <c r="DM131" s="364"/>
      <c r="DN131" s="365">
        <v>1</v>
      </c>
      <c r="DO131" s="362"/>
      <c r="DP131" s="363"/>
      <c r="DQ131" s="364"/>
      <c r="DR131" s="365">
        <v>1</v>
      </c>
      <c r="DS131" s="362"/>
      <c r="DT131" s="363"/>
      <c r="DU131" s="364"/>
      <c r="DV131" s="365"/>
      <c r="DW131" s="362"/>
      <c r="DX131" s="363"/>
      <c r="DY131" s="364"/>
      <c r="DZ131" s="413">
        <f t="shared" si="4"/>
        <v>30</v>
      </c>
      <c r="EA131" s="414">
        <f t="shared" si="4"/>
        <v>0</v>
      </c>
      <c r="EB131" s="414">
        <f t="shared" si="4"/>
        <v>0</v>
      </c>
      <c r="EC131" s="415">
        <f t="shared" si="4"/>
        <v>0</v>
      </c>
    </row>
    <row r="132" spans="1:133" ht="40.5" customHeight="1">
      <c r="A132" s="551">
        <v>7</v>
      </c>
      <c r="B132" s="537" t="s">
        <v>815</v>
      </c>
      <c r="C132" s="503" t="s">
        <v>2145</v>
      </c>
      <c r="D132" s="504" t="s">
        <v>1947</v>
      </c>
      <c r="E132" s="553">
        <v>9</v>
      </c>
      <c r="F132" s="365"/>
      <c r="G132" s="362">
        <v>1</v>
      </c>
      <c r="H132" s="363"/>
      <c r="I132" s="364"/>
      <c r="J132" s="365"/>
      <c r="K132" s="362">
        <v>1</v>
      </c>
      <c r="L132" s="363"/>
      <c r="M132" s="364"/>
      <c r="N132" s="365">
        <v>1</v>
      </c>
      <c r="O132" s="362"/>
      <c r="P132" s="363"/>
      <c r="Q132" s="364"/>
      <c r="R132" s="365">
        <v>1</v>
      </c>
      <c r="S132" s="362"/>
      <c r="T132" s="363"/>
      <c r="U132" s="364"/>
      <c r="V132" s="365">
        <v>1</v>
      </c>
      <c r="W132" s="362"/>
      <c r="X132" s="363"/>
      <c r="Y132" s="364"/>
      <c r="Z132" s="365">
        <v>1</v>
      </c>
      <c r="AA132" s="362"/>
      <c r="AB132" s="363"/>
      <c r="AC132" s="364"/>
      <c r="AD132" s="365">
        <v>1</v>
      </c>
      <c r="AE132" s="362"/>
      <c r="AF132" s="363"/>
      <c r="AG132" s="364"/>
      <c r="AH132" s="365">
        <v>1</v>
      </c>
      <c r="AI132" s="362"/>
      <c r="AJ132" s="363"/>
      <c r="AK132" s="364"/>
      <c r="AL132" s="365">
        <v>1</v>
      </c>
      <c r="AM132" s="362"/>
      <c r="AN132" s="363"/>
      <c r="AO132" s="364"/>
      <c r="AP132" s="365">
        <v>1</v>
      </c>
      <c r="AQ132" s="362"/>
      <c r="AR132" s="363"/>
      <c r="AS132" s="364"/>
      <c r="AT132" s="365">
        <v>1</v>
      </c>
      <c r="AU132" s="362"/>
      <c r="AV132" s="363"/>
      <c r="AW132" s="364"/>
      <c r="AX132" s="365">
        <v>1</v>
      </c>
      <c r="AY132" s="362"/>
      <c r="AZ132" s="363"/>
      <c r="BA132" s="364"/>
      <c r="BB132" s="365">
        <v>1</v>
      </c>
      <c r="BC132" s="362"/>
      <c r="BD132" s="363"/>
      <c r="BE132" s="364"/>
      <c r="BF132" s="365">
        <v>1</v>
      </c>
      <c r="BG132" s="362"/>
      <c r="BH132" s="363"/>
      <c r="BI132" s="364"/>
      <c r="BJ132" s="365">
        <v>1</v>
      </c>
      <c r="BK132" s="362"/>
      <c r="BL132" s="363"/>
      <c r="BM132" s="364"/>
      <c r="BN132" s="365">
        <v>1</v>
      </c>
      <c r="BO132" s="362"/>
      <c r="BP132" s="363"/>
      <c r="BQ132" s="364"/>
      <c r="BR132" s="365">
        <v>1</v>
      </c>
      <c r="BS132" s="362"/>
      <c r="BT132" s="363"/>
      <c r="BU132" s="364"/>
      <c r="BV132" s="365">
        <v>1</v>
      </c>
      <c r="BW132" s="362"/>
      <c r="BX132" s="363"/>
      <c r="BY132" s="364"/>
      <c r="BZ132" s="365">
        <v>1</v>
      </c>
      <c r="CA132" s="362"/>
      <c r="CB132" s="363"/>
      <c r="CC132" s="364"/>
      <c r="CD132" s="365">
        <v>1</v>
      </c>
      <c r="CE132" s="362"/>
      <c r="CF132" s="363"/>
      <c r="CG132" s="364"/>
      <c r="CH132" s="365">
        <v>1</v>
      </c>
      <c r="CI132" s="362"/>
      <c r="CJ132" s="363"/>
      <c r="CK132" s="364"/>
      <c r="CL132" s="365">
        <v>1</v>
      </c>
      <c r="CM132" s="362"/>
      <c r="CN132" s="363"/>
      <c r="CO132" s="364"/>
      <c r="CP132" s="365">
        <v>1</v>
      </c>
      <c r="CQ132" s="362"/>
      <c r="CR132" s="363"/>
      <c r="CS132" s="364"/>
      <c r="CT132" s="365">
        <v>1</v>
      </c>
      <c r="CU132" s="362"/>
      <c r="CV132" s="363"/>
      <c r="CW132" s="364"/>
      <c r="CX132" s="365">
        <v>1</v>
      </c>
      <c r="CY132" s="362"/>
      <c r="CZ132" s="363"/>
      <c r="DA132" s="364"/>
      <c r="DB132" s="365">
        <v>1</v>
      </c>
      <c r="DC132" s="362"/>
      <c r="DD132" s="363"/>
      <c r="DE132" s="364"/>
      <c r="DF132" s="365">
        <v>1</v>
      </c>
      <c r="DG132" s="362"/>
      <c r="DH132" s="363"/>
      <c r="DI132" s="364"/>
      <c r="DJ132" s="365">
        <v>1</v>
      </c>
      <c r="DK132" s="362"/>
      <c r="DL132" s="363"/>
      <c r="DM132" s="364"/>
      <c r="DN132" s="365">
        <v>1</v>
      </c>
      <c r="DO132" s="362"/>
      <c r="DP132" s="363"/>
      <c r="DQ132" s="364"/>
      <c r="DR132" s="365">
        <v>1</v>
      </c>
      <c r="DS132" s="362"/>
      <c r="DT132" s="363"/>
      <c r="DU132" s="364"/>
      <c r="DV132" s="365"/>
      <c r="DW132" s="362"/>
      <c r="DX132" s="363"/>
      <c r="DY132" s="364"/>
      <c r="DZ132" s="413">
        <f t="shared" si="4"/>
        <v>28</v>
      </c>
      <c r="EA132" s="414">
        <f t="shared" si="4"/>
        <v>2</v>
      </c>
      <c r="EB132" s="414">
        <f t="shared" si="4"/>
        <v>0</v>
      </c>
      <c r="EC132" s="415">
        <f t="shared" si="4"/>
        <v>0</v>
      </c>
    </row>
    <row r="133" spans="1:133" ht="40.5" customHeight="1">
      <c r="A133" s="551">
        <v>8</v>
      </c>
      <c r="B133" s="537" t="s">
        <v>811</v>
      </c>
      <c r="C133" s="503" t="s">
        <v>812</v>
      </c>
      <c r="D133" s="504" t="s">
        <v>1948</v>
      </c>
      <c r="E133" s="553">
        <v>8</v>
      </c>
      <c r="F133" s="365">
        <v>1</v>
      </c>
      <c r="G133" s="362"/>
      <c r="H133" s="363"/>
      <c r="I133" s="364"/>
      <c r="J133" s="365">
        <v>1</v>
      </c>
      <c r="K133" s="362"/>
      <c r="L133" s="363"/>
      <c r="M133" s="364"/>
      <c r="N133" s="365">
        <v>1</v>
      </c>
      <c r="O133" s="362"/>
      <c r="P133" s="363"/>
      <c r="Q133" s="364"/>
      <c r="R133" s="365">
        <v>1</v>
      </c>
      <c r="S133" s="362"/>
      <c r="T133" s="363"/>
      <c r="U133" s="364"/>
      <c r="V133" s="365">
        <v>1</v>
      </c>
      <c r="W133" s="362"/>
      <c r="X133" s="363"/>
      <c r="Y133" s="364"/>
      <c r="Z133" s="365">
        <v>1</v>
      </c>
      <c r="AA133" s="362"/>
      <c r="AB133" s="363"/>
      <c r="AC133" s="364"/>
      <c r="AD133" s="365">
        <v>1</v>
      </c>
      <c r="AE133" s="362"/>
      <c r="AF133" s="363"/>
      <c r="AG133" s="364"/>
      <c r="AH133" s="365">
        <v>1</v>
      </c>
      <c r="AI133" s="362"/>
      <c r="AJ133" s="363"/>
      <c r="AK133" s="364"/>
      <c r="AL133" s="365">
        <v>1</v>
      </c>
      <c r="AM133" s="362"/>
      <c r="AN133" s="363"/>
      <c r="AO133" s="364"/>
      <c r="AP133" s="365">
        <v>1</v>
      </c>
      <c r="AQ133" s="362"/>
      <c r="AR133" s="363"/>
      <c r="AS133" s="364"/>
      <c r="AT133" s="365">
        <v>1</v>
      </c>
      <c r="AU133" s="362"/>
      <c r="AV133" s="363"/>
      <c r="AW133" s="364"/>
      <c r="AX133" s="365">
        <v>1</v>
      </c>
      <c r="AY133" s="362"/>
      <c r="AZ133" s="363"/>
      <c r="BA133" s="364"/>
      <c r="BB133" s="365">
        <v>1</v>
      </c>
      <c r="BC133" s="362"/>
      <c r="BD133" s="363"/>
      <c r="BE133" s="364"/>
      <c r="BF133" s="365">
        <v>1</v>
      </c>
      <c r="BG133" s="362"/>
      <c r="BH133" s="363"/>
      <c r="BI133" s="364"/>
      <c r="BJ133" s="365">
        <v>1</v>
      </c>
      <c r="BK133" s="362"/>
      <c r="BL133" s="363"/>
      <c r="BM133" s="364"/>
      <c r="BN133" s="365">
        <v>1</v>
      </c>
      <c r="BO133" s="362"/>
      <c r="BP133" s="363"/>
      <c r="BQ133" s="364"/>
      <c r="BR133" s="365">
        <v>1</v>
      </c>
      <c r="BS133" s="362"/>
      <c r="BT133" s="363"/>
      <c r="BU133" s="364"/>
      <c r="BV133" s="365">
        <v>1</v>
      </c>
      <c r="BW133" s="362"/>
      <c r="BX133" s="363"/>
      <c r="BY133" s="364"/>
      <c r="BZ133" s="365">
        <v>1</v>
      </c>
      <c r="CA133" s="362"/>
      <c r="CB133" s="363"/>
      <c r="CC133" s="364"/>
      <c r="CD133" s="365">
        <v>1</v>
      </c>
      <c r="CE133" s="362"/>
      <c r="CF133" s="363"/>
      <c r="CG133" s="364"/>
      <c r="CH133" s="365">
        <v>1</v>
      </c>
      <c r="CI133" s="362"/>
      <c r="CJ133" s="363"/>
      <c r="CK133" s="364"/>
      <c r="CL133" s="365">
        <v>1</v>
      </c>
      <c r="CM133" s="362"/>
      <c r="CN133" s="363"/>
      <c r="CO133" s="364"/>
      <c r="CP133" s="365">
        <v>1</v>
      </c>
      <c r="CQ133" s="362"/>
      <c r="CR133" s="363"/>
      <c r="CS133" s="364"/>
      <c r="CT133" s="365">
        <v>1</v>
      </c>
      <c r="CU133" s="362"/>
      <c r="CV133" s="363"/>
      <c r="CW133" s="364"/>
      <c r="CX133" s="365">
        <v>1</v>
      </c>
      <c r="CY133" s="362"/>
      <c r="CZ133" s="363"/>
      <c r="DA133" s="364"/>
      <c r="DB133" s="365">
        <v>1</v>
      </c>
      <c r="DC133" s="362"/>
      <c r="DD133" s="363"/>
      <c r="DE133" s="364"/>
      <c r="DF133" s="365">
        <v>1</v>
      </c>
      <c r="DG133" s="362"/>
      <c r="DH133" s="363"/>
      <c r="DI133" s="364"/>
      <c r="DJ133" s="365">
        <v>1</v>
      </c>
      <c r="DK133" s="362"/>
      <c r="DL133" s="363"/>
      <c r="DM133" s="364"/>
      <c r="DN133" s="365">
        <v>1</v>
      </c>
      <c r="DO133" s="362"/>
      <c r="DP133" s="363"/>
      <c r="DQ133" s="364"/>
      <c r="DR133" s="365">
        <v>1</v>
      </c>
      <c r="DS133" s="362"/>
      <c r="DT133" s="363"/>
      <c r="DU133" s="364"/>
      <c r="DV133" s="365"/>
      <c r="DW133" s="362"/>
      <c r="DX133" s="363"/>
      <c r="DY133" s="364"/>
      <c r="DZ133" s="413">
        <f t="shared" si="4"/>
        <v>30</v>
      </c>
      <c r="EA133" s="414">
        <f t="shared" si="4"/>
        <v>0</v>
      </c>
      <c r="EB133" s="414">
        <f t="shared" si="4"/>
        <v>0</v>
      </c>
      <c r="EC133" s="415">
        <f t="shared" si="4"/>
        <v>0</v>
      </c>
    </row>
    <row r="134" spans="1:133" ht="40.5" customHeight="1">
      <c r="A134" s="551">
        <v>9</v>
      </c>
      <c r="B134" s="537" t="s">
        <v>813</v>
      </c>
      <c r="C134" s="503" t="s">
        <v>814</v>
      </c>
      <c r="D134" s="504" t="s">
        <v>2146</v>
      </c>
      <c r="E134" s="553">
        <v>7</v>
      </c>
      <c r="F134" s="365"/>
      <c r="G134" s="362">
        <v>1</v>
      </c>
      <c r="H134" s="363"/>
      <c r="I134" s="364"/>
      <c r="J134" s="365"/>
      <c r="K134" s="362">
        <v>1</v>
      </c>
      <c r="L134" s="363"/>
      <c r="M134" s="364"/>
      <c r="N134" s="365">
        <v>1</v>
      </c>
      <c r="O134" s="362"/>
      <c r="P134" s="363"/>
      <c r="Q134" s="364"/>
      <c r="R134" s="365">
        <v>1</v>
      </c>
      <c r="S134" s="362"/>
      <c r="T134" s="363"/>
      <c r="U134" s="364"/>
      <c r="V134" s="365">
        <v>1</v>
      </c>
      <c r="W134" s="362"/>
      <c r="X134" s="363"/>
      <c r="Y134" s="364"/>
      <c r="Z134" s="365">
        <v>1</v>
      </c>
      <c r="AA134" s="362"/>
      <c r="AB134" s="363"/>
      <c r="AC134" s="364"/>
      <c r="AD134" s="365">
        <v>1</v>
      </c>
      <c r="AE134" s="362"/>
      <c r="AF134" s="363"/>
      <c r="AG134" s="364"/>
      <c r="AH134" s="365">
        <v>1</v>
      </c>
      <c r="AI134" s="362"/>
      <c r="AJ134" s="363"/>
      <c r="AK134" s="364"/>
      <c r="AL134" s="365">
        <v>1</v>
      </c>
      <c r="AM134" s="362"/>
      <c r="AN134" s="363"/>
      <c r="AO134" s="364"/>
      <c r="AP134" s="365">
        <v>1</v>
      </c>
      <c r="AQ134" s="362"/>
      <c r="AR134" s="363"/>
      <c r="AS134" s="364"/>
      <c r="AT134" s="365">
        <v>1</v>
      </c>
      <c r="AU134" s="362"/>
      <c r="AV134" s="363"/>
      <c r="AW134" s="364"/>
      <c r="AX134" s="365">
        <v>1</v>
      </c>
      <c r="AY134" s="362"/>
      <c r="AZ134" s="363"/>
      <c r="BA134" s="364"/>
      <c r="BB134" s="365">
        <v>1</v>
      </c>
      <c r="BC134" s="362"/>
      <c r="BD134" s="363"/>
      <c r="BE134" s="364"/>
      <c r="BF134" s="365">
        <v>1</v>
      </c>
      <c r="BG134" s="362"/>
      <c r="BH134" s="363"/>
      <c r="BI134" s="364"/>
      <c r="BJ134" s="365">
        <v>1</v>
      </c>
      <c r="BK134" s="362"/>
      <c r="BL134" s="363"/>
      <c r="BM134" s="364"/>
      <c r="BN134" s="365">
        <v>1</v>
      </c>
      <c r="BO134" s="362"/>
      <c r="BP134" s="363"/>
      <c r="BQ134" s="364"/>
      <c r="BR134" s="365">
        <v>1</v>
      </c>
      <c r="BS134" s="362"/>
      <c r="BT134" s="363"/>
      <c r="BU134" s="364"/>
      <c r="BV134" s="365">
        <v>1</v>
      </c>
      <c r="BW134" s="362"/>
      <c r="BX134" s="363"/>
      <c r="BY134" s="364"/>
      <c r="BZ134" s="365">
        <v>1</v>
      </c>
      <c r="CA134" s="362"/>
      <c r="CB134" s="363"/>
      <c r="CC134" s="364"/>
      <c r="CD134" s="365">
        <v>1</v>
      </c>
      <c r="CE134" s="362"/>
      <c r="CF134" s="363"/>
      <c r="CG134" s="364"/>
      <c r="CH134" s="365">
        <v>1</v>
      </c>
      <c r="CI134" s="362"/>
      <c r="CJ134" s="363"/>
      <c r="CK134" s="364"/>
      <c r="CL134" s="365">
        <v>1</v>
      </c>
      <c r="CM134" s="362"/>
      <c r="CN134" s="363"/>
      <c r="CO134" s="364"/>
      <c r="CP134" s="365">
        <v>1</v>
      </c>
      <c r="CQ134" s="362"/>
      <c r="CR134" s="363"/>
      <c r="CS134" s="364"/>
      <c r="CT134" s="365">
        <v>1</v>
      </c>
      <c r="CU134" s="362"/>
      <c r="CV134" s="363"/>
      <c r="CW134" s="364"/>
      <c r="CX134" s="365">
        <v>1</v>
      </c>
      <c r="CY134" s="362"/>
      <c r="CZ134" s="363"/>
      <c r="DA134" s="364"/>
      <c r="DB134" s="365">
        <v>1</v>
      </c>
      <c r="DC134" s="362"/>
      <c r="DD134" s="363"/>
      <c r="DE134" s="364"/>
      <c r="DF134" s="365">
        <v>1</v>
      </c>
      <c r="DG134" s="362"/>
      <c r="DH134" s="363"/>
      <c r="DI134" s="364"/>
      <c r="DJ134" s="365">
        <v>1</v>
      </c>
      <c r="DK134" s="362"/>
      <c r="DL134" s="363"/>
      <c r="DM134" s="364"/>
      <c r="DN134" s="365">
        <v>1</v>
      </c>
      <c r="DO134" s="362"/>
      <c r="DP134" s="363"/>
      <c r="DQ134" s="364"/>
      <c r="DR134" s="365">
        <v>1</v>
      </c>
      <c r="DS134" s="362"/>
      <c r="DT134" s="363"/>
      <c r="DU134" s="364"/>
      <c r="DV134" s="365"/>
      <c r="DW134" s="362"/>
      <c r="DX134" s="363"/>
      <c r="DY134" s="364"/>
      <c r="DZ134" s="413">
        <f t="shared" si="4"/>
        <v>28</v>
      </c>
      <c r="EA134" s="414">
        <f t="shared" si="4"/>
        <v>2</v>
      </c>
      <c r="EB134" s="414">
        <f t="shared" si="4"/>
        <v>0</v>
      </c>
      <c r="EC134" s="415">
        <f t="shared" si="4"/>
        <v>0</v>
      </c>
    </row>
    <row r="135" spans="1:133" ht="40.5" customHeight="1">
      <c r="A135" s="551">
        <v>10</v>
      </c>
      <c r="B135" s="537" t="s">
        <v>816</v>
      </c>
      <c r="C135" s="503" t="s">
        <v>817</v>
      </c>
      <c r="D135" s="504" t="s">
        <v>1949</v>
      </c>
      <c r="E135" s="553">
        <v>6</v>
      </c>
      <c r="F135" s="365">
        <v>1</v>
      </c>
      <c r="G135" s="362"/>
      <c r="H135" s="363"/>
      <c r="I135" s="364"/>
      <c r="J135" s="365">
        <v>1</v>
      </c>
      <c r="K135" s="362"/>
      <c r="L135" s="363"/>
      <c r="M135" s="364"/>
      <c r="N135" s="365">
        <v>1</v>
      </c>
      <c r="O135" s="362"/>
      <c r="P135" s="363"/>
      <c r="Q135" s="364"/>
      <c r="R135" s="365">
        <v>1</v>
      </c>
      <c r="S135" s="362"/>
      <c r="T135" s="363"/>
      <c r="U135" s="364"/>
      <c r="V135" s="365">
        <v>1</v>
      </c>
      <c r="W135" s="362"/>
      <c r="X135" s="363"/>
      <c r="Y135" s="364"/>
      <c r="Z135" s="365">
        <v>1</v>
      </c>
      <c r="AA135" s="362"/>
      <c r="AB135" s="363"/>
      <c r="AC135" s="364"/>
      <c r="AD135" s="365">
        <v>1</v>
      </c>
      <c r="AE135" s="362"/>
      <c r="AF135" s="363"/>
      <c r="AG135" s="364"/>
      <c r="AH135" s="365">
        <v>1</v>
      </c>
      <c r="AI135" s="362"/>
      <c r="AJ135" s="363"/>
      <c r="AK135" s="364"/>
      <c r="AL135" s="365">
        <v>1</v>
      </c>
      <c r="AM135" s="362"/>
      <c r="AN135" s="363"/>
      <c r="AO135" s="364"/>
      <c r="AP135" s="365">
        <v>1</v>
      </c>
      <c r="AQ135" s="362"/>
      <c r="AR135" s="363"/>
      <c r="AS135" s="364"/>
      <c r="AT135" s="365">
        <v>1</v>
      </c>
      <c r="AU135" s="362"/>
      <c r="AV135" s="363"/>
      <c r="AW135" s="364"/>
      <c r="AX135" s="365">
        <v>1</v>
      </c>
      <c r="AY135" s="362"/>
      <c r="AZ135" s="363"/>
      <c r="BA135" s="364"/>
      <c r="BB135" s="365">
        <v>1</v>
      </c>
      <c r="BC135" s="362"/>
      <c r="BD135" s="363"/>
      <c r="BE135" s="364"/>
      <c r="BF135" s="365">
        <v>1</v>
      </c>
      <c r="BG135" s="362"/>
      <c r="BH135" s="363"/>
      <c r="BI135" s="364"/>
      <c r="BJ135" s="365">
        <v>1</v>
      </c>
      <c r="BK135" s="362"/>
      <c r="BL135" s="363"/>
      <c r="BM135" s="364"/>
      <c r="BN135" s="365">
        <v>1</v>
      </c>
      <c r="BO135" s="362"/>
      <c r="BP135" s="363"/>
      <c r="BQ135" s="364"/>
      <c r="BR135" s="365">
        <v>1</v>
      </c>
      <c r="BS135" s="362"/>
      <c r="BT135" s="363"/>
      <c r="BU135" s="364"/>
      <c r="BV135" s="365">
        <v>1</v>
      </c>
      <c r="BW135" s="362"/>
      <c r="BX135" s="363"/>
      <c r="BY135" s="364"/>
      <c r="BZ135" s="365">
        <v>1</v>
      </c>
      <c r="CA135" s="362"/>
      <c r="CB135" s="363"/>
      <c r="CC135" s="364"/>
      <c r="CD135" s="365">
        <v>1</v>
      </c>
      <c r="CE135" s="362"/>
      <c r="CF135" s="363"/>
      <c r="CG135" s="364"/>
      <c r="CH135" s="365">
        <v>1</v>
      </c>
      <c r="CI135" s="362"/>
      <c r="CJ135" s="363"/>
      <c r="CK135" s="364"/>
      <c r="CL135" s="365">
        <v>1</v>
      </c>
      <c r="CM135" s="362"/>
      <c r="CN135" s="363"/>
      <c r="CO135" s="364"/>
      <c r="CP135" s="365">
        <v>1</v>
      </c>
      <c r="CQ135" s="362"/>
      <c r="CR135" s="363"/>
      <c r="CS135" s="364"/>
      <c r="CT135" s="365">
        <v>1</v>
      </c>
      <c r="CU135" s="362"/>
      <c r="CV135" s="363"/>
      <c r="CW135" s="364"/>
      <c r="CX135" s="365">
        <v>1</v>
      </c>
      <c r="CY135" s="362"/>
      <c r="CZ135" s="363"/>
      <c r="DA135" s="364"/>
      <c r="DB135" s="365">
        <v>1</v>
      </c>
      <c r="DC135" s="362"/>
      <c r="DD135" s="363"/>
      <c r="DE135" s="364"/>
      <c r="DF135" s="365">
        <v>1</v>
      </c>
      <c r="DG135" s="362"/>
      <c r="DH135" s="363"/>
      <c r="DI135" s="364"/>
      <c r="DJ135" s="365">
        <v>1</v>
      </c>
      <c r="DK135" s="362"/>
      <c r="DL135" s="363"/>
      <c r="DM135" s="364"/>
      <c r="DN135" s="365">
        <v>1</v>
      </c>
      <c r="DO135" s="362"/>
      <c r="DP135" s="363"/>
      <c r="DQ135" s="364"/>
      <c r="DR135" s="365">
        <v>1</v>
      </c>
      <c r="DS135" s="362"/>
      <c r="DT135" s="363"/>
      <c r="DU135" s="364"/>
      <c r="DV135" s="365"/>
      <c r="DW135" s="362"/>
      <c r="DX135" s="363"/>
      <c r="DY135" s="364"/>
      <c r="DZ135" s="413">
        <f t="shared" si="4"/>
        <v>30</v>
      </c>
      <c r="EA135" s="414">
        <f t="shared" si="4"/>
        <v>0</v>
      </c>
      <c r="EB135" s="414">
        <f t="shared" si="4"/>
        <v>0</v>
      </c>
      <c r="EC135" s="415">
        <f t="shared" si="4"/>
        <v>0</v>
      </c>
    </row>
    <row r="136" spans="1:133" ht="40.5" customHeight="1">
      <c r="A136" s="551">
        <v>11</v>
      </c>
      <c r="B136" s="537" t="s">
        <v>809</v>
      </c>
      <c r="C136" s="503" t="s">
        <v>214</v>
      </c>
      <c r="D136" s="504" t="s">
        <v>1944</v>
      </c>
      <c r="E136" s="553">
        <v>6</v>
      </c>
      <c r="F136" s="365"/>
      <c r="G136" s="362"/>
      <c r="H136" s="363"/>
      <c r="I136" s="364"/>
      <c r="J136" s="365"/>
      <c r="K136" s="362"/>
      <c r="L136" s="363"/>
      <c r="M136" s="364"/>
      <c r="N136" s="365"/>
      <c r="O136" s="362"/>
      <c r="P136" s="363"/>
      <c r="Q136" s="364"/>
      <c r="R136" s="365"/>
      <c r="S136" s="362"/>
      <c r="T136" s="363"/>
      <c r="U136" s="364"/>
      <c r="V136" s="365"/>
      <c r="W136" s="362"/>
      <c r="X136" s="363"/>
      <c r="Y136" s="364"/>
      <c r="Z136" s="365"/>
      <c r="AA136" s="362"/>
      <c r="AB136" s="363"/>
      <c r="AC136" s="364"/>
      <c r="AD136" s="365"/>
      <c r="AE136" s="362"/>
      <c r="AF136" s="363"/>
      <c r="AG136" s="364"/>
      <c r="AH136" s="365"/>
      <c r="AI136" s="362"/>
      <c r="AJ136" s="363"/>
      <c r="AK136" s="364"/>
      <c r="AL136" s="365"/>
      <c r="AM136" s="362"/>
      <c r="AN136" s="363"/>
      <c r="AO136" s="364"/>
      <c r="AP136" s="365"/>
      <c r="AQ136" s="362"/>
      <c r="AR136" s="363"/>
      <c r="AS136" s="364"/>
      <c r="AT136" s="365">
        <v>1</v>
      </c>
      <c r="AU136" s="362"/>
      <c r="AV136" s="363"/>
      <c r="AW136" s="364"/>
      <c r="AX136" s="365">
        <v>1</v>
      </c>
      <c r="AY136" s="362"/>
      <c r="AZ136" s="363"/>
      <c r="BA136" s="364"/>
      <c r="BB136" s="365">
        <v>1</v>
      </c>
      <c r="BC136" s="362"/>
      <c r="BD136" s="363"/>
      <c r="BE136" s="364"/>
      <c r="BF136" s="365">
        <v>1</v>
      </c>
      <c r="BG136" s="362"/>
      <c r="BH136" s="363"/>
      <c r="BI136" s="364"/>
      <c r="BJ136" s="365">
        <v>1</v>
      </c>
      <c r="BK136" s="362"/>
      <c r="BL136" s="363"/>
      <c r="BM136" s="364"/>
      <c r="BN136" s="365">
        <v>1</v>
      </c>
      <c r="BO136" s="362"/>
      <c r="BP136" s="363"/>
      <c r="BQ136" s="364"/>
      <c r="BR136" s="365">
        <v>1</v>
      </c>
      <c r="BS136" s="362"/>
      <c r="BT136" s="363"/>
      <c r="BU136" s="364"/>
      <c r="BV136" s="365">
        <v>1</v>
      </c>
      <c r="BW136" s="362"/>
      <c r="BX136" s="363"/>
      <c r="BY136" s="364"/>
      <c r="BZ136" s="365">
        <v>1</v>
      </c>
      <c r="CA136" s="362"/>
      <c r="CB136" s="363"/>
      <c r="CC136" s="364"/>
      <c r="CD136" s="365">
        <v>1</v>
      </c>
      <c r="CE136" s="362"/>
      <c r="CF136" s="363"/>
      <c r="CG136" s="364"/>
      <c r="CH136" s="365">
        <v>1</v>
      </c>
      <c r="CI136" s="362"/>
      <c r="CJ136" s="363"/>
      <c r="CK136" s="364"/>
      <c r="CL136" s="365">
        <v>1</v>
      </c>
      <c r="CM136" s="362"/>
      <c r="CN136" s="363"/>
      <c r="CO136" s="364"/>
      <c r="CP136" s="365">
        <v>1</v>
      </c>
      <c r="CQ136" s="362"/>
      <c r="CR136" s="363"/>
      <c r="CS136" s="364"/>
      <c r="CT136" s="365">
        <v>1</v>
      </c>
      <c r="CU136" s="362"/>
      <c r="CV136" s="363"/>
      <c r="CW136" s="364"/>
      <c r="CX136" s="365">
        <v>1</v>
      </c>
      <c r="CY136" s="362"/>
      <c r="CZ136" s="363"/>
      <c r="DA136" s="364"/>
      <c r="DB136" s="365">
        <v>1</v>
      </c>
      <c r="DC136" s="362"/>
      <c r="DD136" s="363"/>
      <c r="DE136" s="364"/>
      <c r="DF136" s="365">
        <v>1</v>
      </c>
      <c r="DG136" s="362"/>
      <c r="DH136" s="363"/>
      <c r="DI136" s="364"/>
      <c r="DJ136" s="365">
        <v>1</v>
      </c>
      <c r="DK136" s="362"/>
      <c r="DL136" s="363"/>
      <c r="DM136" s="364"/>
      <c r="DN136" s="365">
        <v>1</v>
      </c>
      <c r="DO136" s="362"/>
      <c r="DP136" s="363"/>
      <c r="DQ136" s="364"/>
      <c r="DR136" s="365">
        <v>1</v>
      </c>
      <c r="DS136" s="362"/>
      <c r="DT136" s="363"/>
      <c r="DU136" s="364"/>
      <c r="DV136" s="365"/>
      <c r="DW136" s="362"/>
      <c r="DX136" s="363"/>
      <c r="DY136" s="364"/>
      <c r="DZ136" s="413">
        <f t="shared" si="4"/>
        <v>20</v>
      </c>
      <c r="EA136" s="414">
        <f t="shared" si="4"/>
        <v>0</v>
      </c>
      <c r="EB136" s="414">
        <f t="shared" si="4"/>
        <v>0</v>
      </c>
      <c r="EC136" s="415">
        <f t="shared" si="4"/>
        <v>0</v>
      </c>
    </row>
    <row r="137" spans="1:133" ht="27" customHeight="1">
      <c r="A137" s="551">
        <v>12</v>
      </c>
      <c r="B137" s="469" t="s">
        <v>1950</v>
      </c>
      <c r="C137" s="552" t="s">
        <v>874</v>
      </c>
      <c r="D137" s="526" t="s">
        <v>1951</v>
      </c>
      <c r="E137" s="219">
        <v>5</v>
      </c>
      <c r="F137" s="365"/>
      <c r="G137" s="362">
        <v>1</v>
      </c>
      <c r="H137" s="363"/>
      <c r="I137" s="364"/>
      <c r="J137" s="365"/>
      <c r="K137" s="362">
        <v>1</v>
      </c>
      <c r="L137" s="363"/>
      <c r="M137" s="364"/>
      <c r="N137" s="365"/>
      <c r="O137" s="362">
        <v>1</v>
      </c>
      <c r="P137" s="363"/>
      <c r="Q137" s="364"/>
      <c r="R137" s="365"/>
      <c r="S137" s="362">
        <v>1</v>
      </c>
      <c r="T137" s="363"/>
      <c r="U137" s="364"/>
      <c r="V137" s="365"/>
      <c r="W137" s="362">
        <v>1</v>
      </c>
      <c r="X137" s="363"/>
      <c r="Y137" s="364"/>
      <c r="Z137" s="365"/>
      <c r="AA137" s="362">
        <v>1</v>
      </c>
      <c r="AB137" s="363"/>
      <c r="AC137" s="364"/>
      <c r="AD137" s="365"/>
      <c r="AE137" s="362">
        <v>1</v>
      </c>
      <c r="AF137" s="363"/>
      <c r="AG137" s="364"/>
      <c r="AH137" s="365"/>
      <c r="AI137" s="362">
        <v>1</v>
      </c>
      <c r="AJ137" s="363"/>
      <c r="AK137" s="364"/>
      <c r="AL137" s="365">
        <v>1</v>
      </c>
      <c r="AM137" s="362"/>
      <c r="AN137" s="363"/>
      <c r="AO137" s="364"/>
      <c r="AP137" s="365">
        <v>1</v>
      </c>
      <c r="AQ137" s="362"/>
      <c r="AR137" s="363"/>
      <c r="AS137" s="364"/>
      <c r="AT137" s="365">
        <v>1</v>
      </c>
      <c r="AU137" s="362"/>
      <c r="AV137" s="363"/>
      <c r="AW137" s="364"/>
      <c r="AX137" s="365">
        <v>1</v>
      </c>
      <c r="AY137" s="362"/>
      <c r="AZ137" s="363"/>
      <c r="BA137" s="364"/>
      <c r="BB137" s="365">
        <v>1</v>
      </c>
      <c r="BC137" s="362"/>
      <c r="BD137" s="363"/>
      <c r="BE137" s="364"/>
      <c r="BF137" s="365">
        <v>1</v>
      </c>
      <c r="BG137" s="362"/>
      <c r="BH137" s="363"/>
      <c r="BI137" s="364"/>
      <c r="BJ137" s="365">
        <v>1</v>
      </c>
      <c r="BK137" s="362"/>
      <c r="BL137" s="363"/>
      <c r="BM137" s="364"/>
      <c r="BN137" s="365">
        <v>1</v>
      </c>
      <c r="BO137" s="362"/>
      <c r="BP137" s="363"/>
      <c r="BQ137" s="364"/>
      <c r="BR137" s="365">
        <v>1</v>
      </c>
      <c r="BS137" s="362"/>
      <c r="BT137" s="363"/>
      <c r="BU137" s="364"/>
      <c r="BV137" s="365">
        <v>1</v>
      </c>
      <c r="BW137" s="362"/>
      <c r="BX137" s="363"/>
      <c r="BY137" s="364"/>
      <c r="BZ137" s="365">
        <v>1</v>
      </c>
      <c r="CA137" s="362"/>
      <c r="CB137" s="363"/>
      <c r="CC137" s="364"/>
      <c r="CD137" s="365">
        <v>1</v>
      </c>
      <c r="CE137" s="362"/>
      <c r="CF137" s="363"/>
      <c r="CG137" s="364"/>
      <c r="CH137" s="365">
        <v>1</v>
      </c>
      <c r="CI137" s="362"/>
      <c r="CJ137" s="363"/>
      <c r="CK137" s="364"/>
      <c r="CL137" s="365">
        <v>1</v>
      </c>
      <c r="CM137" s="362"/>
      <c r="CN137" s="363"/>
      <c r="CO137" s="364"/>
      <c r="CP137" s="365">
        <v>1</v>
      </c>
      <c r="CQ137" s="362"/>
      <c r="CR137" s="363"/>
      <c r="CS137" s="364"/>
      <c r="CT137" s="365">
        <v>1</v>
      </c>
      <c r="CU137" s="362"/>
      <c r="CV137" s="363"/>
      <c r="CW137" s="364"/>
      <c r="CX137" s="365">
        <v>1</v>
      </c>
      <c r="CY137" s="362"/>
      <c r="CZ137" s="363"/>
      <c r="DA137" s="364"/>
      <c r="DB137" s="365">
        <v>1</v>
      </c>
      <c r="DC137" s="362"/>
      <c r="DD137" s="363"/>
      <c r="DE137" s="364"/>
      <c r="DF137" s="365">
        <v>1</v>
      </c>
      <c r="DG137" s="362"/>
      <c r="DH137" s="363"/>
      <c r="DI137" s="364"/>
      <c r="DJ137" s="365">
        <v>1</v>
      </c>
      <c r="DK137" s="362"/>
      <c r="DL137" s="363"/>
      <c r="DM137" s="364"/>
      <c r="DN137" s="365">
        <v>1</v>
      </c>
      <c r="DO137" s="362"/>
      <c r="DP137" s="363"/>
      <c r="DQ137" s="364"/>
      <c r="DR137" s="365">
        <v>1</v>
      </c>
      <c r="DS137" s="362"/>
      <c r="DT137" s="363"/>
      <c r="DU137" s="364"/>
      <c r="DV137" s="365"/>
      <c r="DW137" s="362"/>
      <c r="DX137" s="363"/>
      <c r="DY137" s="364"/>
      <c r="DZ137" s="413">
        <f t="shared" si="4"/>
        <v>22</v>
      </c>
      <c r="EA137" s="414">
        <f t="shared" si="4"/>
        <v>8</v>
      </c>
      <c r="EB137" s="414">
        <f t="shared" si="4"/>
        <v>0</v>
      </c>
      <c r="EC137" s="415">
        <f t="shared" si="4"/>
        <v>0</v>
      </c>
    </row>
    <row r="138" spans="1:133" ht="40.5" customHeight="1">
      <c r="A138" s="551">
        <v>13</v>
      </c>
      <c r="B138" s="537" t="s">
        <v>820</v>
      </c>
      <c r="C138" s="503" t="s">
        <v>226</v>
      </c>
      <c r="D138" s="504" t="s">
        <v>1952</v>
      </c>
      <c r="E138" s="553">
        <v>4</v>
      </c>
      <c r="F138" s="365">
        <v>1</v>
      </c>
      <c r="G138" s="362"/>
      <c r="H138" s="363"/>
      <c r="I138" s="364"/>
      <c r="J138" s="365">
        <v>1</v>
      </c>
      <c r="K138" s="362"/>
      <c r="L138" s="363"/>
      <c r="M138" s="364"/>
      <c r="N138" s="365">
        <v>1</v>
      </c>
      <c r="O138" s="362"/>
      <c r="P138" s="363"/>
      <c r="Q138" s="364"/>
      <c r="R138" s="365">
        <v>1</v>
      </c>
      <c r="S138" s="362"/>
      <c r="T138" s="363"/>
      <c r="U138" s="364"/>
      <c r="V138" s="365">
        <v>1</v>
      </c>
      <c r="W138" s="362"/>
      <c r="X138" s="363"/>
      <c r="Y138" s="364"/>
      <c r="Z138" s="365">
        <v>1</v>
      </c>
      <c r="AA138" s="362"/>
      <c r="AB138" s="363"/>
      <c r="AC138" s="364"/>
      <c r="AD138" s="365">
        <v>1</v>
      </c>
      <c r="AE138" s="362"/>
      <c r="AF138" s="363"/>
      <c r="AG138" s="364"/>
      <c r="AH138" s="365">
        <v>1</v>
      </c>
      <c r="AI138" s="362"/>
      <c r="AJ138" s="363"/>
      <c r="AK138" s="364"/>
      <c r="AL138" s="365">
        <v>1</v>
      </c>
      <c r="AM138" s="362"/>
      <c r="AN138" s="363"/>
      <c r="AO138" s="364"/>
      <c r="AP138" s="365">
        <v>1</v>
      </c>
      <c r="AQ138" s="362"/>
      <c r="AR138" s="363"/>
      <c r="AS138" s="364"/>
      <c r="AT138" s="365">
        <v>1</v>
      </c>
      <c r="AU138" s="362"/>
      <c r="AV138" s="363"/>
      <c r="AW138" s="364"/>
      <c r="AX138" s="365">
        <v>1</v>
      </c>
      <c r="AY138" s="362"/>
      <c r="AZ138" s="363"/>
      <c r="BA138" s="364"/>
      <c r="BB138" s="365">
        <v>1</v>
      </c>
      <c r="BC138" s="362"/>
      <c r="BD138" s="363"/>
      <c r="BE138" s="364"/>
      <c r="BF138" s="365">
        <v>1</v>
      </c>
      <c r="BG138" s="362"/>
      <c r="BH138" s="363"/>
      <c r="BI138" s="364"/>
      <c r="BJ138" s="365">
        <v>1</v>
      </c>
      <c r="BK138" s="362"/>
      <c r="BL138" s="363"/>
      <c r="BM138" s="364"/>
      <c r="BN138" s="365">
        <v>1</v>
      </c>
      <c r="BO138" s="362"/>
      <c r="BP138" s="363"/>
      <c r="BQ138" s="364"/>
      <c r="BR138" s="365">
        <v>1</v>
      </c>
      <c r="BS138" s="362"/>
      <c r="BT138" s="363"/>
      <c r="BU138" s="364"/>
      <c r="BV138" s="365">
        <v>1</v>
      </c>
      <c r="BW138" s="362"/>
      <c r="BX138" s="363"/>
      <c r="BY138" s="364"/>
      <c r="BZ138" s="365">
        <v>1</v>
      </c>
      <c r="CA138" s="362"/>
      <c r="CB138" s="363"/>
      <c r="CC138" s="364"/>
      <c r="CD138" s="365">
        <v>1</v>
      </c>
      <c r="CE138" s="362"/>
      <c r="CF138" s="363"/>
      <c r="CG138" s="364"/>
      <c r="CH138" s="365">
        <v>1</v>
      </c>
      <c r="CI138" s="362"/>
      <c r="CJ138" s="363"/>
      <c r="CK138" s="364"/>
      <c r="CL138" s="365">
        <v>1</v>
      </c>
      <c r="CM138" s="362"/>
      <c r="CN138" s="363"/>
      <c r="CO138" s="364"/>
      <c r="CP138" s="365">
        <v>1</v>
      </c>
      <c r="CQ138" s="362"/>
      <c r="CR138" s="363"/>
      <c r="CS138" s="364"/>
      <c r="CT138" s="365">
        <v>1</v>
      </c>
      <c r="CU138" s="362"/>
      <c r="CV138" s="363"/>
      <c r="CW138" s="364"/>
      <c r="CX138" s="365">
        <v>1</v>
      </c>
      <c r="CY138" s="362"/>
      <c r="CZ138" s="363"/>
      <c r="DA138" s="364"/>
      <c r="DB138" s="365">
        <v>1</v>
      </c>
      <c r="DC138" s="362"/>
      <c r="DD138" s="363"/>
      <c r="DE138" s="364"/>
      <c r="DF138" s="365">
        <v>1</v>
      </c>
      <c r="DG138" s="362"/>
      <c r="DH138" s="363"/>
      <c r="DI138" s="364"/>
      <c r="DJ138" s="365">
        <v>1</v>
      </c>
      <c r="DK138" s="362"/>
      <c r="DL138" s="363"/>
      <c r="DM138" s="364"/>
      <c r="DN138" s="365">
        <v>1</v>
      </c>
      <c r="DO138" s="362"/>
      <c r="DP138" s="363"/>
      <c r="DQ138" s="364"/>
      <c r="DR138" s="365">
        <v>1</v>
      </c>
      <c r="DS138" s="362"/>
      <c r="DT138" s="363"/>
      <c r="DU138" s="364"/>
      <c r="DV138" s="365"/>
      <c r="DW138" s="362"/>
      <c r="DX138" s="363"/>
      <c r="DY138" s="364"/>
      <c r="DZ138" s="413">
        <f t="shared" si="4"/>
        <v>30</v>
      </c>
      <c r="EA138" s="414">
        <f t="shared" si="4"/>
        <v>0</v>
      </c>
      <c r="EB138" s="414">
        <f t="shared" si="4"/>
        <v>0</v>
      </c>
      <c r="EC138" s="415">
        <f t="shared" si="4"/>
        <v>0</v>
      </c>
    </row>
    <row r="139" spans="1:133" ht="40.5" customHeight="1">
      <c r="A139" s="551">
        <v>14</v>
      </c>
      <c r="B139" s="537" t="s">
        <v>821</v>
      </c>
      <c r="C139" s="503" t="s">
        <v>154</v>
      </c>
      <c r="D139" s="504" t="s">
        <v>1953</v>
      </c>
      <c r="E139" s="553">
        <v>2</v>
      </c>
      <c r="F139" s="365"/>
      <c r="G139" s="362">
        <v>1</v>
      </c>
      <c r="H139" s="363"/>
      <c r="I139" s="364"/>
      <c r="J139" s="365"/>
      <c r="K139" s="362">
        <v>1</v>
      </c>
      <c r="L139" s="363"/>
      <c r="M139" s="364"/>
      <c r="N139" s="365"/>
      <c r="O139" s="362">
        <v>1</v>
      </c>
      <c r="P139" s="363"/>
      <c r="Q139" s="364"/>
      <c r="R139" s="365"/>
      <c r="S139" s="362">
        <v>1</v>
      </c>
      <c r="T139" s="363"/>
      <c r="U139" s="364"/>
      <c r="V139" s="365"/>
      <c r="W139" s="362">
        <v>1</v>
      </c>
      <c r="X139" s="363"/>
      <c r="Y139" s="364"/>
      <c r="Z139" s="365"/>
      <c r="AA139" s="362">
        <v>1</v>
      </c>
      <c r="AB139" s="363"/>
      <c r="AC139" s="364"/>
      <c r="AD139" s="365"/>
      <c r="AE139" s="362">
        <v>1</v>
      </c>
      <c r="AF139" s="363"/>
      <c r="AG139" s="364"/>
      <c r="AH139" s="365"/>
      <c r="AI139" s="362">
        <v>1</v>
      </c>
      <c r="AJ139" s="363"/>
      <c r="AK139" s="364"/>
      <c r="AL139" s="365">
        <v>1</v>
      </c>
      <c r="AM139" s="362"/>
      <c r="AN139" s="363"/>
      <c r="AO139" s="364"/>
      <c r="AP139" s="365">
        <v>1</v>
      </c>
      <c r="AQ139" s="362"/>
      <c r="AR139" s="363"/>
      <c r="AS139" s="364"/>
      <c r="AT139" s="365">
        <v>1</v>
      </c>
      <c r="AU139" s="362"/>
      <c r="AV139" s="363"/>
      <c r="AW139" s="364"/>
      <c r="AX139" s="365">
        <v>1</v>
      </c>
      <c r="AY139" s="362"/>
      <c r="AZ139" s="363"/>
      <c r="BA139" s="364"/>
      <c r="BB139" s="365">
        <v>1</v>
      </c>
      <c r="BC139" s="362"/>
      <c r="BD139" s="363"/>
      <c r="BE139" s="364"/>
      <c r="BF139" s="365">
        <v>1</v>
      </c>
      <c r="BG139" s="362"/>
      <c r="BH139" s="363"/>
      <c r="BI139" s="364"/>
      <c r="BJ139" s="365">
        <v>1</v>
      </c>
      <c r="BK139" s="362"/>
      <c r="BL139" s="363"/>
      <c r="BM139" s="364"/>
      <c r="BN139" s="365">
        <v>1</v>
      </c>
      <c r="BO139" s="362"/>
      <c r="BP139" s="363"/>
      <c r="BQ139" s="364"/>
      <c r="BR139" s="365">
        <v>1</v>
      </c>
      <c r="BS139" s="362"/>
      <c r="BT139" s="363"/>
      <c r="BU139" s="364"/>
      <c r="BV139" s="365">
        <v>1</v>
      </c>
      <c r="BW139" s="362"/>
      <c r="BX139" s="363"/>
      <c r="BY139" s="364"/>
      <c r="BZ139" s="365">
        <v>1</v>
      </c>
      <c r="CA139" s="362"/>
      <c r="CB139" s="363"/>
      <c r="CC139" s="364"/>
      <c r="CD139" s="365">
        <v>1</v>
      </c>
      <c r="CE139" s="362"/>
      <c r="CF139" s="363"/>
      <c r="CG139" s="364"/>
      <c r="CH139" s="365">
        <v>1</v>
      </c>
      <c r="CI139" s="362"/>
      <c r="CJ139" s="363"/>
      <c r="CK139" s="364"/>
      <c r="CL139" s="365">
        <v>1</v>
      </c>
      <c r="CM139" s="362"/>
      <c r="CN139" s="363"/>
      <c r="CO139" s="364"/>
      <c r="CP139" s="365">
        <v>1</v>
      </c>
      <c r="CQ139" s="362"/>
      <c r="CR139" s="363"/>
      <c r="CS139" s="364"/>
      <c r="CT139" s="365">
        <v>1</v>
      </c>
      <c r="CU139" s="362"/>
      <c r="CV139" s="363"/>
      <c r="CW139" s="364"/>
      <c r="CX139" s="365">
        <v>1</v>
      </c>
      <c r="CY139" s="362"/>
      <c r="CZ139" s="363"/>
      <c r="DA139" s="364"/>
      <c r="DB139" s="365">
        <v>1</v>
      </c>
      <c r="DC139" s="362"/>
      <c r="DD139" s="363"/>
      <c r="DE139" s="364"/>
      <c r="DF139" s="365">
        <v>1</v>
      </c>
      <c r="DG139" s="362"/>
      <c r="DH139" s="363"/>
      <c r="DI139" s="364"/>
      <c r="DJ139" s="365">
        <v>1</v>
      </c>
      <c r="DK139" s="362"/>
      <c r="DL139" s="363"/>
      <c r="DM139" s="364"/>
      <c r="DN139" s="365">
        <v>1</v>
      </c>
      <c r="DO139" s="362"/>
      <c r="DP139" s="363"/>
      <c r="DQ139" s="364"/>
      <c r="DR139" s="365">
        <v>1</v>
      </c>
      <c r="DS139" s="362"/>
      <c r="DT139" s="363"/>
      <c r="DU139" s="364"/>
      <c r="DV139" s="365"/>
      <c r="DW139" s="362"/>
      <c r="DX139" s="363"/>
      <c r="DY139" s="364"/>
      <c r="DZ139" s="413">
        <f t="shared" si="4"/>
        <v>22</v>
      </c>
      <c r="EA139" s="414">
        <f t="shared" si="4"/>
        <v>8</v>
      </c>
      <c r="EB139" s="414">
        <f t="shared" si="4"/>
        <v>0</v>
      </c>
      <c r="EC139" s="415">
        <f t="shared" si="4"/>
        <v>0</v>
      </c>
    </row>
    <row r="140" spans="1:133" ht="40.5" customHeight="1">
      <c r="A140" s="551">
        <v>15</v>
      </c>
      <c r="B140" s="537" t="s">
        <v>822</v>
      </c>
      <c r="C140" s="503" t="s">
        <v>823</v>
      </c>
      <c r="D140" s="504" t="s">
        <v>1954</v>
      </c>
      <c r="E140" s="553">
        <v>2</v>
      </c>
      <c r="F140" s="365">
        <v>1</v>
      </c>
      <c r="G140" s="362"/>
      <c r="H140" s="363"/>
      <c r="I140" s="364"/>
      <c r="J140" s="365">
        <v>1</v>
      </c>
      <c r="K140" s="362"/>
      <c r="L140" s="363"/>
      <c r="M140" s="364"/>
      <c r="N140" s="365">
        <v>1</v>
      </c>
      <c r="O140" s="362"/>
      <c r="P140" s="363"/>
      <c r="Q140" s="364"/>
      <c r="R140" s="365">
        <v>1</v>
      </c>
      <c r="S140" s="362"/>
      <c r="T140" s="363"/>
      <c r="U140" s="364"/>
      <c r="V140" s="365">
        <v>1</v>
      </c>
      <c r="W140" s="362"/>
      <c r="X140" s="363"/>
      <c r="Y140" s="364"/>
      <c r="Z140" s="365">
        <v>1</v>
      </c>
      <c r="AA140" s="362"/>
      <c r="AB140" s="363"/>
      <c r="AC140" s="364"/>
      <c r="AD140" s="365">
        <v>1</v>
      </c>
      <c r="AE140" s="362"/>
      <c r="AF140" s="363"/>
      <c r="AG140" s="364"/>
      <c r="AH140" s="365">
        <v>1</v>
      </c>
      <c r="AI140" s="362"/>
      <c r="AJ140" s="363"/>
      <c r="AK140" s="364"/>
      <c r="AL140" s="365">
        <v>1</v>
      </c>
      <c r="AM140" s="362"/>
      <c r="AN140" s="363"/>
      <c r="AO140" s="364"/>
      <c r="AP140" s="365">
        <v>1</v>
      </c>
      <c r="AQ140" s="362"/>
      <c r="AR140" s="363"/>
      <c r="AS140" s="364"/>
      <c r="AT140" s="365">
        <v>1</v>
      </c>
      <c r="AU140" s="362"/>
      <c r="AV140" s="363"/>
      <c r="AW140" s="364"/>
      <c r="AX140" s="365">
        <v>1</v>
      </c>
      <c r="AY140" s="362"/>
      <c r="AZ140" s="363"/>
      <c r="BA140" s="364"/>
      <c r="BB140" s="365">
        <v>1</v>
      </c>
      <c r="BC140" s="362"/>
      <c r="BD140" s="363"/>
      <c r="BE140" s="364"/>
      <c r="BF140" s="365">
        <v>1</v>
      </c>
      <c r="BG140" s="362"/>
      <c r="BH140" s="363"/>
      <c r="BI140" s="364"/>
      <c r="BJ140" s="365">
        <v>1</v>
      </c>
      <c r="BK140" s="362"/>
      <c r="BL140" s="363"/>
      <c r="BM140" s="364"/>
      <c r="BN140" s="365">
        <v>1</v>
      </c>
      <c r="BO140" s="362"/>
      <c r="BP140" s="363"/>
      <c r="BQ140" s="364"/>
      <c r="BR140" s="365">
        <v>1</v>
      </c>
      <c r="BS140" s="362"/>
      <c r="BT140" s="363"/>
      <c r="BU140" s="364"/>
      <c r="BV140" s="365">
        <v>1</v>
      </c>
      <c r="BW140" s="362"/>
      <c r="BX140" s="363"/>
      <c r="BY140" s="364"/>
      <c r="BZ140" s="365">
        <v>1</v>
      </c>
      <c r="CA140" s="362"/>
      <c r="CB140" s="363"/>
      <c r="CC140" s="364"/>
      <c r="CD140" s="365">
        <v>1</v>
      </c>
      <c r="CE140" s="362"/>
      <c r="CF140" s="363"/>
      <c r="CG140" s="364"/>
      <c r="CH140" s="365">
        <v>1</v>
      </c>
      <c r="CI140" s="362"/>
      <c r="CJ140" s="363"/>
      <c r="CK140" s="364"/>
      <c r="CL140" s="365">
        <v>1</v>
      </c>
      <c r="CM140" s="362"/>
      <c r="CN140" s="363"/>
      <c r="CO140" s="364"/>
      <c r="CP140" s="365">
        <v>1</v>
      </c>
      <c r="CQ140" s="362"/>
      <c r="CR140" s="363"/>
      <c r="CS140" s="364"/>
      <c r="CT140" s="365">
        <v>1</v>
      </c>
      <c r="CU140" s="362"/>
      <c r="CV140" s="363"/>
      <c r="CW140" s="364"/>
      <c r="CX140" s="365">
        <v>1</v>
      </c>
      <c r="CY140" s="362"/>
      <c r="CZ140" s="363"/>
      <c r="DA140" s="364"/>
      <c r="DB140" s="365">
        <v>1</v>
      </c>
      <c r="DC140" s="362"/>
      <c r="DD140" s="363"/>
      <c r="DE140" s="364"/>
      <c r="DF140" s="365">
        <v>1</v>
      </c>
      <c r="DG140" s="362"/>
      <c r="DH140" s="363"/>
      <c r="DI140" s="364"/>
      <c r="DJ140" s="365">
        <v>1</v>
      </c>
      <c r="DK140" s="362"/>
      <c r="DL140" s="363"/>
      <c r="DM140" s="364"/>
      <c r="DN140" s="365">
        <v>1</v>
      </c>
      <c r="DO140" s="362"/>
      <c r="DP140" s="363"/>
      <c r="DQ140" s="364"/>
      <c r="DR140" s="365">
        <v>1</v>
      </c>
      <c r="DS140" s="362"/>
      <c r="DT140" s="363"/>
      <c r="DU140" s="364"/>
      <c r="DV140" s="365"/>
      <c r="DW140" s="362"/>
      <c r="DX140" s="363"/>
      <c r="DY140" s="364"/>
      <c r="DZ140" s="413">
        <f t="shared" si="4"/>
        <v>30</v>
      </c>
      <c r="EA140" s="414">
        <f t="shared" si="4"/>
        <v>0</v>
      </c>
      <c r="EB140" s="414">
        <f t="shared" si="4"/>
        <v>0</v>
      </c>
      <c r="EC140" s="415">
        <f t="shared" si="4"/>
        <v>0</v>
      </c>
    </row>
    <row r="141" spans="1:133" ht="40.5" customHeight="1">
      <c r="A141" s="551">
        <v>16</v>
      </c>
      <c r="B141" s="537" t="s">
        <v>824</v>
      </c>
      <c r="C141" s="503" t="s">
        <v>825</v>
      </c>
      <c r="D141" s="504" t="s">
        <v>1955</v>
      </c>
      <c r="E141" s="553">
        <v>1</v>
      </c>
      <c r="F141" s="365"/>
      <c r="G141" s="362">
        <v>1</v>
      </c>
      <c r="H141" s="363"/>
      <c r="I141" s="364"/>
      <c r="J141" s="365"/>
      <c r="K141" s="362">
        <v>1</v>
      </c>
      <c r="L141" s="363"/>
      <c r="M141" s="364"/>
      <c r="N141" s="365"/>
      <c r="O141" s="362">
        <v>1</v>
      </c>
      <c r="P141" s="363"/>
      <c r="Q141" s="364"/>
      <c r="R141" s="365"/>
      <c r="S141" s="362">
        <v>1</v>
      </c>
      <c r="T141" s="363"/>
      <c r="U141" s="364"/>
      <c r="V141" s="365"/>
      <c r="W141" s="362">
        <v>1</v>
      </c>
      <c r="X141" s="363"/>
      <c r="Y141" s="364"/>
      <c r="Z141" s="365"/>
      <c r="AA141" s="362">
        <v>1</v>
      </c>
      <c r="AB141" s="363"/>
      <c r="AC141" s="364"/>
      <c r="AD141" s="365"/>
      <c r="AE141" s="362">
        <v>1</v>
      </c>
      <c r="AF141" s="363"/>
      <c r="AG141" s="364"/>
      <c r="AH141" s="365"/>
      <c r="AI141" s="362">
        <v>1</v>
      </c>
      <c r="AJ141" s="363"/>
      <c r="AK141" s="364"/>
      <c r="AL141" s="365">
        <v>1</v>
      </c>
      <c r="AM141" s="362"/>
      <c r="AN141" s="363"/>
      <c r="AO141" s="364"/>
      <c r="AP141" s="365">
        <v>1</v>
      </c>
      <c r="AQ141" s="362"/>
      <c r="AR141" s="363"/>
      <c r="AS141" s="364"/>
      <c r="AT141" s="365">
        <v>1</v>
      </c>
      <c r="AU141" s="362"/>
      <c r="AV141" s="363"/>
      <c r="AW141" s="364"/>
      <c r="AX141" s="365">
        <v>1</v>
      </c>
      <c r="AY141" s="362"/>
      <c r="AZ141" s="363"/>
      <c r="BA141" s="364"/>
      <c r="BB141" s="365">
        <v>1</v>
      </c>
      <c r="BC141" s="362"/>
      <c r="BD141" s="363"/>
      <c r="BE141" s="364"/>
      <c r="BF141" s="365">
        <v>1</v>
      </c>
      <c r="BG141" s="362"/>
      <c r="BH141" s="363"/>
      <c r="BI141" s="364"/>
      <c r="BJ141" s="365">
        <v>1</v>
      </c>
      <c r="BK141" s="362"/>
      <c r="BL141" s="363"/>
      <c r="BM141" s="364"/>
      <c r="BN141" s="365">
        <v>1</v>
      </c>
      <c r="BO141" s="362"/>
      <c r="BP141" s="363"/>
      <c r="BQ141" s="364"/>
      <c r="BR141" s="365">
        <v>1</v>
      </c>
      <c r="BS141" s="362"/>
      <c r="BT141" s="363"/>
      <c r="BU141" s="364"/>
      <c r="BV141" s="365">
        <v>1</v>
      </c>
      <c r="BW141" s="362"/>
      <c r="BX141" s="363"/>
      <c r="BY141" s="364"/>
      <c r="BZ141" s="365">
        <v>1</v>
      </c>
      <c r="CA141" s="362"/>
      <c r="CB141" s="363"/>
      <c r="CC141" s="364"/>
      <c r="CD141" s="365">
        <v>1</v>
      </c>
      <c r="CE141" s="362"/>
      <c r="CF141" s="363"/>
      <c r="CG141" s="364"/>
      <c r="CH141" s="365">
        <v>1</v>
      </c>
      <c r="CI141" s="362"/>
      <c r="CJ141" s="363"/>
      <c r="CK141" s="364"/>
      <c r="CL141" s="365">
        <v>1</v>
      </c>
      <c r="CM141" s="362"/>
      <c r="CN141" s="363"/>
      <c r="CO141" s="364"/>
      <c r="CP141" s="365">
        <v>1</v>
      </c>
      <c r="CQ141" s="362"/>
      <c r="CR141" s="363"/>
      <c r="CS141" s="364"/>
      <c r="CT141" s="365">
        <v>1</v>
      </c>
      <c r="CU141" s="362"/>
      <c r="CV141" s="363"/>
      <c r="CW141" s="364"/>
      <c r="CX141" s="365">
        <v>1</v>
      </c>
      <c r="CY141" s="362"/>
      <c r="CZ141" s="363"/>
      <c r="DA141" s="364"/>
      <c r="DB141" s="365">
        <v>1</v>
      </c>
      <c r="DC141" s="362"/>
      <c r="DD141" s="363"/>
      <c r="DE141" s="364"/>
      <c r="DF141" s="365">
        <v>1</v>
      </c>
      <c r="DG141" s="362"/>
      <c r="DH141" s="363"/>
      <c r="DI141" s="364"/>
      <c r="DJ141" s="365">
        <v>1</v>
      </c>
      <c r="DK141" s="362"/>
      <c r="DL141" s="363"/>
      <c r="DM141" s="364"/>
      <c r="DN141" s="365">
        <v>1</v>
      </c>
      <c r="DO141" s="362"/>
      <c r="DP141" s="363"/>
      <c r="DQ141" s="364"/>
      <c r="DR141" s="365">
        <v>1</v>
      </c>
      <c r="DS141" s="362"/>
      <c r="DT141" s="363"/>
      <c r="DU141" s="364"/>
      <c r="DV141" s="365"/>
      <c r="DW141" s="362"/>
      <c r="DX141" s="363"/>
      <c r="DY141" s="364"/>
      <c r="DZ141" s="413">
        <f>F141+J141+N141+R141+V141+Z141+AD141+AH141+AL141+AP141+AT141+AX141+BB141+BF141+BJ141+BN141+BR141+BV141+BZ141+CD141+CH141+CL141+CP141+CT141+CX141+DB141+DF141+DJ141+DN141+DR141+DV141</f>
        <v>22</v>
      </c>
      <c r="EA141" s="414">
        <f>G141+K141+O141+S141+W141+AA141+AE141+AI141+AM141+AQ141+AU141+AY141+BC141+BG141+BK141+BO141+BS141+BW141+CA141+CE141+CI141+CM141+CQ141+CU141+CY141+DC141+DG141+DK141+DO141+DS141+DW141</f>
        <v>8</v>
      </c>
      <c r="EB141" s="414">
        <f>H141+L141+P141+T141+X141+AB141+AF141+AJ141+AN141+AR141+AV141+AZ141+BD141+BH141+BL141+BP141+BT141+BX141+CB141+CF141+CJ141+CN141+CR141+CV141+CZ141+DD141+DH141+DL141+DP141+DT141+DX141</f>
        <v>0</v>
      </c>
      <c r="EC141" s="415">
        <f>I141+M141+Q141+U141+Y141+AC141+AG141+AK141+AO141+AS141+AW141+BA141+BE141+BI141+BM141+BQ141+BU141+BY141+CC141+CG141+CK141+CO141+CS141+CW141+DA141+DE141+DI141+DM141+DQ141+DU141+DY141</f>
        <v>0</v>
      </c>
    </row>
    <row r="142" spans="1:133" ht="40.5" customHeight="1">
      <c r="A142" s="551">
        <v>17</v>
      </c>
      <c r="B142" s="537" t="s">
        <v>1088</v>
      </c>
      <c r="C142" s="503" t="s">
        <v>1089</v>
      </c>
      <c r="D142" s="504" t="s">
        <v>1956</v>
      </c>
      <c r="E142" s="553">
        <v>0</v>
      </c>
      <c r="F142" s="365">
        <v>1</v>
      </c>
      <c r="G142" s="362"/>
      <c r="H142" s="363"/>
      <c r="I142" s="364"/>
      <c r="J142" s="365">
        <v>1</v>
      </c>
      <c r="K142" s="362"/>
      <c r="L142" s="363"/>
      <c r="M142" s="364"/>
      <c r="N142" s="365">
        <v>1</v>
      </c>
      <c r="O142" s="362"/>
      <c r="P142" s="363"/>
      <c r="Q142" s="364"/>
      <c r="R142" s="365">
        <v>1</v>
      </c>
      <c r="S142" s="362"/>
      <c r="T142" s="363"/>
      <c r="U142" s="364"/>
      <c r="V142" s="365">
        <v>1</v>
      </c>
      <c r="W142" s="362"/>
      <c r="X142" s="363"/>
      <c r="Y142" s="364"/>
      <c r="Z142" s="365">
        <v>1</v>
      </c>
      <c r="AA142" s="362"/>
      <c r="AB142" s="363"/>
      <c r="AC142" s="364"/>
      <c r="AD142" s="365">
        <v>1</v>
      </c>
      <c r="AE142" s="362"/>
      <c r="AF142" s="363"/>
      <c r="AG142" s="364"/>
      <c r="AH142" s="365">
        <v>1</v>
      </c>
      <c r="AI142" s="362"/>
      <c r="AJ142" s="363"/>
      <c r="AK142" s="364"/>
      <c r="AL142" s="365">
        <v>1</v>
      </c>
      <c r="AM142" s="362"/>
      <c r="AN142" s="363"/>
      <c r="AO142" s="364"/>
      <c r="AP142" s="365">
        <v>1</v>
      </c>
      <c r="AQ142" s="362"/>
      <c r="AR142" s="363"/>
      <c r="AS142" s="364"/>
      <c r="AT142" s="365">
        <v>1</v>
      </c>
      <c r="AU142" s="362"/>
      <c r="AV142" s="363"/>
      <c r="AW142" s="364"/>
      <c r="AX142" s="365">
        <v>1</v>
      </c>
      <c r="AY142" s="362"/>
      <c r="AZ142" s="363"/>
      <c r="BA142" s="364"/>
      <c r="BB142" s="365">
        <v>1</v>
      </c>
      <c r="BC142" s="362"/>
      <c r="BD142" s="363"/>
      <c r="BE142" s="364"/>
      <c r="BF142" s="365">
        <v>1</v>
      </c>
      <c r="BG142" s="362"/>
      <c r="BH142" s="363"/>
      <c r="BI142" s="364"/>
      <c r="BJ142" s="365">
        <v>1</v>
      </c>
      <c r="BK142" s="362"/>
      <c r="BL142" s="363"/>
      <c r="BM142" s="364"/>
      <c r="BN142" s="365">
        <v>1</v>
      </c>
      <c r="BO142" s="362"/>
      <c r="BP142" s="363"/>
      <c r="BQ142" s="364"/>
      <c r="BR142" s="365">
        <v>1</v>
      </c>
      <c r="BS142" s="362"/>
      <c r="BT142" s="363"/>
      <c r="BU142" s="364"/>
      <c r="BV142" s="365">
        <v>1</v>
      </c>
      <c r="BW142" s="362"/>
      <c r="BX142" s="363"/>
      <c r="BY142" s="364"/>
      <c r="BZ142" s="365">
        <v>1</v>
      </c>
      <c r="CA142" s="362"/>
      <c r="CB142" s="363"/>
      <c r="CC142" s="364"/>
      <c r="CD142" s="365">
        <v>1</v>
      </c>
      <c r="CE142" s="362"/>
      <c r="CF142" s="363"/>
      <c r="CG142" s="364"/>
      <c r="CH142" s="365">
        <v>1</v>
      </c>
      <c r="CI142" s="362"/>
      <c r="CJ142" s="363"/>
      <c r="CK142" s="364"/>
      <c r="CL142" s="365">
        <v>1</v>
      </c>
      <c r="CM142" s="362"/>
      <c r="CN142" s="363"/>
      <c r="CO142" s="364"/>
      <c r="CP142" s="365">
        <v>1</v>
      </c>
      <c r="CQ142" s="362"/>
      <c r="CR142" s="363"/>
      <c r="CS142" s="364"/>
      <c r="CT142" s="365">
        <v>1</v>
      </c>
      <c r="CU142" s="362"/>
      <c r="CV142" s="363"/>
      <c r="CW142" s="364"/>
      <c r="CX142" s="365"/>
      <c r="CY142" s="362"/>
      <c r="CZ142" s="363"/>
      <c r="DA142" s="364"/>
      <c r="DB142" s="365"/>
      <c r="DC142" s="362"/>
      <c r="DD142" s="363"/>
      <c r="DE142" s="364"/>
      <c r="DF142" s="365"/>
      <c r="DG142" s="362"/>
      <c r="DH142" s="363"/>
      <c r="DI142" s="364"/>
      <c r="DJ142" s="365"/>
      <c r="DK142" s="362"/>
      <c r="DL142" s="363"/>
      <c r="DM142" s="364"/>
      <c r="DN142" s="365">
        <v>1</v>
      </c>
      <c r="DO142" s="362"/>
      <c r="DP142" s="363"/>
      <c r="DQ142" s="364"/>
      <c r="DR142" s="365">
        <v>1</v>
      </c>
      <c r="DS142" s="362"/>
      <c r="DT142" s="363"/>
      <c r="DU142" s="364"/>
      <c r="DV142" s="365"/>
      <c r="DW142" s="362"/>
      <c r="DX142" s="363"/>
      <c r="DY142" s="364"/>
      <c r="DZ142" s="413">
        <f t="shared" si="4"/>
        <v>26</v>
      </c>
      <c r="EA142" s="414">
        <f t="shared" si="4"/>
        <v>0</v>
      </c>
      <c r="EB142" s="414">
        <f t="shared" si="4"/>
        <v>0</v>
      </c>
      <c r="EC142" s="415">
        <f t="shared" si="4"/>
        <v>0</v>
      </c>
    </row>
    <row r="143" spans="1:133" ht="40.5" customHeight="1">
      <c r="A143" s="551">
        <v>18</v>
      </c>
      <c r="B143" s="537" t="s">
        <v>826</v>
      </c>
      <c r="C143" s="503" t="s">
        <v>259</v>
      </c>
      <c r="D143" s="504" t="s">
        <v>1957</v>
      </c>
      <c r="E143" s="553">
        <v>0</v>
      </c>
      <c r="F143" s="365">
        <v>1</v>
      </c>
      <c r="G143" s="362"/>
      <c r="H143" s="363"/>
      <c r="I143" s="364"/>
      <c r="J143" s="365">
        <v>1</v>
      </c>
      <c r="K143" s="362"/>
      <c r="L143" s="363"/>
      <c r="M143" s="364"/>
      <c r="N143" s="365">
        <v>1</v>
      </c>
      <c r="O143" s="362"/>
      <c r="P143" s="363"/>
      <c r="Q143" s="364"/>
      <c r="R143" s="365">
        <v>1</v>
      </c>
      <c r="S143" s="362"/>
      <c r="T143" s="363"/>
      <c r="U143" s="364"/>
      <c r="V143" s="365">
        <v>1</v>
      </c>
      <c r="W143" s="362"/>
      <c r="X143" s="363"/>
      <c r="Y143" s="364"/>
      <c r="Z143" s="365">
        <v>1</v>
      </c>
      <c r="AA143" s="362"/>
      <c r="AB143" s="363"/>
      <c r="AC143" s="364"/>
      <c r="AD143" s="365">
        <v>1</v>
      </c>
      <c r="AE143" s="362"/>
      <c r="AF143" s="363"/>
      <c r="AG143" s="364"/>
      <c r="AH143" s="365">
        <v>1</v>
      </c>
      <c r="AI143" s="362"/>
      <c r="AJ143" s="363"/>
      <c r="AK143" s="364"/>
      <c r="AL143" s="365">
        <v>1</v>
      </c>
      <c r="AM143" s="362"/>
      <c r="AN143" s="363"/>
      <c r="AO143" s="364"/>
      <c r="AP143" s="365">
        <v>1</v>
      </c>
      <c r="AQ143" s="362"/>
      <c r="AR143" s="363"/>
      <c r="AS143" s="364"/>
      <c r="AT143" s="365">
        <v>1</v>
      </c>
      <c r="AU143" s="362"/>
      <c r="AV143" s="363"/>
      <c r="AW143" s="364"/>
      <c r="AX143" s="365">
        <v>1</v>
      </c>
      <c r="AY143" s="362"/>
      <c r="AZ143" s="363"/>
      <c r="BA143" s="364"/>
      <c r="BB143" s="365">
        <v>1</v>
      </c>
      <c r="BC143" s="362"/>
      <c r="BD143" s="363"/>
      <c r="BE143" s="364"/>
      <c r="BF143" s="365">
        <v>1</v>
      </c>
      <c r="BG143" s="362"/>
      <c r="BH143" s="363"/>
      <c r="BI143" s="364"/>
      <c r="BJ143" s="365">
        <v>1</v>
      </c>
      <c r="BK143" s="362"/>
      <c r="BL143" s="363"/>
      <c r="BM143" s="364"/>
      <c r="BN143" s="365">
        <v>1</v>
      </c>
      <c r="BO143" s="362"/>
      <c r="BP143" s="363"/>
      <c r="BQ143" s="364"/>
      <c r="BR143" s="365">
        <v>1</v>
      </c>
      <c r="BS143" s="362"/>
      <c r="BT143" s="363"/>
      <c r="BU143" s="364"/>
      <c r="BV143" s="365">
        <v>1</v>
      </c>
      <c r="BW143" s="362"/>
      <c r="BX143" s="363"/>
      <c r="BY143" s="364"/>
      <c r="BZ143" s="365">
        <v>1</v>
      </c>
      <c r="CA143" s="362"/>
      <c r="CB143" s="363"/>
      <c r="CC143" s="364"/>
      <c r="CD143" s="365">
        <v>1</v>
      </c>
      <c r="CE143" s="362"/>
      <c r="CF143" s="363"/>
      <c r="CG143" s="364"/>
      <c r="CH143" s="365">
        <v>1</v>
      </c>
      <c r="CI143" s="362"/>
      <c r="CJ143" s="363"/>
      <c r="CK143" s="364"/>
      <c r="CL143" s="365">
        <v>1</v>
      </c>
      <c r="CM143" s="362"/>
      <c r="CN143" s="363"/>
      <c r="CO143" s="364"/>
      <c r="CP143" s="365">
        <v>1</v>
      </c>
      <c r="CQ143" s="362"/>
      <c r="CR143" s="363"/>
      <c r="CS143" s="364"/>
      <c r="CT143" s="365">
        <v>1</v>
      </c>
      <c r="CU143" s="362"/>
      <c r="CV143" s="363"/>
      <c r="CW143" s="364"/>
      <c r="CX143" s="365"/>
      <c r="CY143" s="362"/>
      <c r="CZ143" s="363"/>
      <c r="DA143" s="364"/>
      <c r="DB143" s="365"/>
      <c r="DC143" s="362"/>
      <c r="DD143" s="363"/>
      <c r="DE143" s="364"/>
      <c r="DF143" s="365"/>
      <c r="DG143" s="362"/>
      <c r="DH143" s="363"/>
      <c r="DI143" s="364"/>
      <c r="DJ143" s="365"/>
      <c r="DK143" s="362"/>
      <c r="DL143" s="363"/>
      <c r="DM143" s="364"/>
      <c r="DN143" s="365">
        <v>1</v>
      </c>
      <c r="DO143" s="362"/>
      <c r="DP143" s="363"/>
      <c r="DQ143" s="364"/>
      <c r="DR143" s="365">
        <v>1</v>
      </c>
      <c r="DS143" s="362"/>
      <c r="DT143" s="363"/>
      <c r="DU143" s="364"/>
      <c r="DV143" s="365"/>
      <c r="DW143" s="362"/>
      <c r="DX143" s="363"/>
      <c r="DY143" s="364"/>
      <c r="DZ143" s="413">
        <f t="shared" si="4"/>
        <v>26</v>
      </c>
      <c r="EA143" s="414">
        <f t="shared" si="4"/>
        <v>0</v>
      </c>
      <c r="EB143" s="414">
        <f t="shared" si="4"/>
        <v>0</v>
      </c>
      <c r="EC143" s="415">
        <f t="shared" si="4"/>
        <v>0</v>
      </c>
    </row>
    <row r="144" spans="1:133" ht="40.5" customHeight="1">
      <c r="A144" s="551">
        <v>19</v>
      </c>
      <c r="B144" s="469" t="s">
        <v>1958</v>
      </c>
      <c r="C144" s="552" t="s">
        <v>1959</v>
      </c>
      <c r="D144" s="526" t="s">
        <v>1960</v>
      </c>
      <c r="E144" s="208">
        <v>0</v>
      </c>
      <c r="F144" s="365">
        <v>1</v>
      </c>
      <c r="G144" s="362"/>
      <c r="H144" s="363"/>
      <c r="I144" s="364"/>
      <c r="J144" s="365">
        <v>1</v>
      </c>
      <c r="K144" s="362"/>
      <c r="L144" s="363"/>
      <c r="M144" s="364"/>
      <c r="N144" s="365">
        <v>1</v>
      </c>
      <c r="O144" s="362"/>
      <c r="P144" s="363"/>
      <c r="Q144" s="364"/>
      <c r="R144" s="365">
        <v>1</v>
      </c>
      <c r="S144" s="362"/>
      <c r="T144" s="363"/>
      <c r="U144" s="364"/>
      <c r="V144" s="365">
        <v>1</v>
      </c>
      <c r="W144" s="362"/>
      <c r="X144" s="363"/>
      <c r="Y144" s="364"/>
      <c r="Z144" s="365">
        <v>1</v>
      </c>
      <c r="AA144" s="362"/>
      <c r="AB144" s="363"/>
      <c r="AC144" s="364"/>
      <c r="AD144" s="365">
        <v>1</v>
      </c>
      <c r="AE144" s="362"/>
      <c r="AF144" s="363"/>
      <c r="AG144" s="364"/>
      <c r="AH144" s="365">
        <v>1</v>
      </c>
      <c r="AI144" s="362"/>
      <c r="AJ144" s="363"/>
      <c r="AK144" s="364"/>
      <c r="AL144" s="365">
        <v>1</v>
      </c>
      <c r="AM144" s="362"/>
      <c r="AN144" s="363"/>
      <c r="AO144" s="364"/>
      <c r="AP144" s="365">
        <v>1</v>
      </c>
      <c r="AQ144" s="362"/>
      <c r="AR144" s="363"/>
      <c r="AS144" s="364"/>
      <c r="AT144" s="365">
        <v>1</v>
      </c>
      <c r="AU144" s="362"/>
      <c r="AV144" s="363"/>
      <c r="AW144" s="364"/>
      <c r="AX144" s="365">
        <v>1</v>
      </c>
      <c r="AY144" s="362"/>
      <c r="AZ144" s="363"/>
      <c r="BA144" s="364"/>
      <c r="BB144" s="365">
        <v>1</v>
      </c>
      <c r="BC144" s="362"/>
      <c r="BD144" s="363"/>
      <c r="BE144" s="364"/>
      <c r="BF144" s="365">
        <v>1</v>
      </c>
      <c r="BG144" s="362"/>
      <c r="BH144" s="363"/>
      <c r="BI144" s="364"/>
      <c r="BJ144" s="365">
        <v>1</v>
      </c>
      <c r="BK144" s="362"/>
      <c r="BL144" s="363"/>
      <c r="BM144" s="364"/>
      <c r="BN144" s="365">
        <v>1</v>
      </c>
      <c r="BO144" s="362"/>
      <c r="BP144" s="363"/>
      <c r="BQ144" s="364"/>
      <c r="BR144" s="365">
        <v>1</v>
      </c>
      <c r="BS144" s="362"/>
      <c r="BT144" s="363"/>
      <c r="BU144" s="364"/>
      <c r="BV144" s="365">
        <v>1</v>
      </c>
      <c r="BW144" s="362"/>
      <c r="BX144" s="363"/>
      <c r="BY144" s="364"/>
      <c r="BZ144" s="365">
        <v>1</v>
      </c>
      <c r="CA144" s="362"/>
      <c r="CB144" s="363"/>
      <c r="CC144" s="364"/>
      <c r="CD144" s="365">
        <v>1</v>
      </c>
      <c r="CE144" s="362"/>
      <c r="CF144" s="363"/>
      <c r="CG144" s="364"/>
      <c r="CH144" s="365">
        <v>1</v>
      </c>
      <c r="CI144" s="362"/>
      <c r="CJ144" s="363"/>
      <c r="CK144" s="364"/>
      <c r="CL144" s="365">
        <v>1</v>
      </c>
      <c r="CM144" s="362"/>
      <c r="CN144" s="363"/>
      <c r="CO144" s="364"/>
      <c r="CP144" s="365">
        <v>1</v>
      </c>
      <c r="CQ144" s="362"/>
      <c r="CR144" s="363"/>
      <c r="CS144" s="364"/>
      <c r="CT144" s="365">
        <v>1</v>
      </c>
      <c r="CU144" s="362"/>
      <c r="CV144" s="363"/>
      <c r="CW144" s="364"/>
      <c r="CX144" s="365"/>
      <c r="CY144" s="362"/>
      <c r="CZ144" s="363"/>
      <c r="DA144" s="364"/>
      <c r="DB144" s="365"/>
      <c r="DC144" s="362"/>
      <c r="DD144" s="363"/>
      <c r="DE144" s="364"/>
      <c r="DF144" s="365"/>
      <c r="DG144" s="362"/>
      <c r="DH144" s="363"/>
      <c r="DI144" s="364"/>
      <c r="DJ144" s="365"/>
      <c r="DK144" s="362"/>
      <c r="DL144" s="363"/>
      <c r="DM144" s="364"/>
      <c r="DN144" s="365">
        <v>1</v>
      </c>
      <c r="DO144" s="362"/>
      <c r="DP144" s="363"/>
      <c r="DQ144" s="364"/>
      <c r="DR144" s="365">
        <v>1</v>
      </c>
      <c r="DS144" s="362"/>
      <c r="DT144" s="363"/>
      <c r="DU144" s="364"/>
      <c r="DV144" s="365"/>
      <c r="DW144" s="362"/>
      <c r="DX144" s="363"/>
      <c r="DY144" s="364"/>
      <c r="DZ144" s="413">
        <f t="shared" si="4"/>
        <v>26</v>
      </c>
      <c r="EA144" s="414">
        <f t="shared" si="4"/>
        <v>0</v>
      </c>
      <c r="EB144" s="414">
        <f t="shared" si="4"/>
        <v>0</v>
      </c>
      <c r="EC144" s="415">
        <f t="shared" si="4"/>
        <v>0</v>
      </c>
    </row>
    <row r="145" spans="1:133" ht="40.5" customHeight="1" thickBot="1">
      <c r="A145" s="551">
        <v>20</v>
      </c>
      <c r="B145" s="537" t="s">
        <v>1045</v>
      </c>
      <c r="C145" s="503" t="s">
        <v>1046</v>
      </c>
      <c r="D145" s="504" t="s">
        <v>1961</v>
      </c>
      <c r="E145" s="553">
        <v>0</v>
      </c>
      <c r="F145" s="365"/>
      <c r="G145" s="362">
        <v>1</v>
      </c>
      <c r="H145" s="363"/>
      <c r="I145" s="364"/>
      <c r="J145" s="365"/>
      <c r="K145" s="362">
        <v>1</v>
      </c>
      <c r="L145" s="363"/>
      <c r="M145" s="364"/>
      <c r="N145" s="365"/>
      <c r="O145" s="362">
        <v>1</v>
      </c>
      <c r="P145" s="363"/>
      <c r="Q145" s="364"/>
      <c r="R145" s="365"/>
      <c r="S145" s="362">
        <v>1</v>
      </c>
      <c r="T145" s="363"/>
      <c r="U145" s="364"/>
      <c r="V145" s="365"/>
      <c r="W145" s="362">
        <v>1</v>
      </c>
      <c r="X145" s="363"/>
      <c r="Y145" s="364"/>
      <c r="Z145" s="365"/>
      <c r="AA145" s="362">
        <v>1</v>
      </c>
      <c r="AB145" s="363"/>
      <c r="AC145" s="364"/>
      <c r="AD145" s="365"/>
      <c r="AE145" s="362">
        <v>1</v>
      </c>
      <c r="AF145" s="363"/>
      <c r="AG145" s="364"/>
      <c r="AH145" s="365"/>
      <c r="AI145" s="362">
        <v>1</v>
      </c>
      <c r="AJ145" s="363"/>
      <c r="AK145" s="364"/>
      <c r="AL145" s="365">
        <v>1</v>
      </c>
      <c r="AM145" s="362"/>
      <c r="AN145" s="363"/>
      <c r="AO145" s="364"/>
      <c r="AP145" s="365">
        <v>1</v>
      </c>
      <c r="AQ145" s="362"/>
      <c r="AR145" s="363"/>
      <c r="AS145" s="364"/>
      <c r="AT145" s="365">
        <v>1</v>
      </c>
      <c r="AU145" s="362"/>
      <c r="AV145" s="363"/>
      <c r="AW145" s="364"/>
      <c r="AX145" s="365">
        <v>1</v>
      </c>
      <c r="AY145" s="362"/>
      <c r="AZ145" s="363"/>
      <c r="BA145" s="364"/>
      <c r="BB145" s="365">
        <v>1</v>
      </c>
      <c r="BC145" s="362"/>
      <c r="BD145" s="363"/>
      <c r="BE145" s="364"/>
      <c r="BF145" s="365">
        <v>1</v>
      </c>
      <c r="BG145" s="362"/>
      <c r="BH145" s="363"/>
      <c r="BI145" s="364"/>
      <c r="BJ145" s="365">
        <v>1</v>
      </c>
      <c r="BK145" s="362"/>
      <c r="BL145" s="363"/>
      <c r="BM145" s="364"/>
      <c r="BN145" s="365">
        <v>1</v>
      </c>
      <c r="BO145" s="362"/>
      <c r="BP145" s="363"/>
      <c r="BQ145" s="364"/>
      <c r="BR145" s="365">
        <v>1</v>
      </c>
      <c r="BS145" s="362"/>
      <c r="BT145" s="363"/>
      <c r="BU145" s="364"/>
      <c r="BV145" s="365">
        <v>1</v>
      </c>
      <c r="BW145" s="362"/>
      <c r="BX145" s="363"/>
      <c r="BY145" s="364"/>
      <c r="BZ145" s="365">
        <v>1</v>
      </c>
      <c r="CA145" s="362"/>
      <c r="CB145" s="363"/>
      <c r="CC145" s="364"/>
      <c r="CD145" s="365">
        <v>1</v>
      </c>
      <c r="CE145" s="362"/>
      <c r="CF145" s="363"/>
      <c r="CG145" s="364"/>
      <c r="CH145" s="365">
        <v>1</v>
      </c>
      <c r="CI145" s="362"/>
      <c r="CJ145" s="363"/>
      <c r="CK145" s="364"/>
      <c r="CL145" s="365">
        <v>1</v>
      </c>
      <c r="CM145" s="362"/>
      <c r="CN145" s="363"/>
      <c r="CO145" s="364"/>
      <c r="CP145" s="365">
        <v>1</v>
      </c>
      <c r="CQ145" s="362"/>
      <c r="CR145" s="363"/>
      <c r="CS145" s="364"/>
      <c r="CT145" s="365">
        <v>1</v>
      </c>
      <c r="CU145" s="362"/>
      <c r="CV145" s="363"/>
      <c r="CW145" s="364"/>
      <c r="CX145" s="365"/>
      <c r="CY145" s="362"/>
      <c r="CZ145" s="363"/>
      <c r="DA145" s="364"/>
      <c r="DB145" s="365"/>
      <c r="DC145" s="362"/>
      <c r="DD145" s="363"/>
      <c r="DE145" s="364"/>
      <c r="DF145" s="365"/>
      <c r="DG145" s="362"/>
      <c r="DH145" s="363"/>
      <c r="DI145" s="364"/>
      <c r="DJ145" s="365"/>
      <c r="DK145" s="362"/>
      <c r="DL145" s="363"/>
      <c r="DM145" s="364"/>
      <c r="DN145" s="365">
        <v>1</v>
      </c>
      <c r="DO145" s="362"/>
      <c r="DP145" s="363"/>
      <c r="DQ145" s="364"/>
      <c r="DR145" s="365">
        <v>1</v>
      </c>
      <c r="DS145" s="362"/>
      <c r="DT145" s="363"/>
      <c r="DU145" s="364"/>
      <c r="DV145" s="365"/>
      <c r="DW145" s="362"/>
      <c r="DX145" s="363"/>
      <c r="DY145" s="364"/>
      <c r="DZ145" s="421">
        <f t="shared" si="4"/>
        <v>18</v>
      </c>
      <c r="EA145" s="422">
        <f t="shared" si="4"/>
        <v>8</v>
      </c>
      <c r="EB145" s="422">
        <f t="shared" si="4"/>
        <v>0</v>
      </c>
      <c r="EC145" s="423">
        <f t="shared" si="4"/>
        <v>0</v>
      </c>
    </row>
    <row r="146" spans="1:133" ht="40.5" customHeight="1" thickBot="1">
      <c r="A146" s="551">
        <v>21</v>
      </c>
      <c r="B146" s="533" t="s">
        <v>827</v>
      </c>
      <c r="C146" s="554" t="s">
        <v>258</v>
      </c>
      <c r="D146" s="523" t="s">
        <v>1962</v>
      </c>
      <c r="E146" s="333">
        <v>0</v>
      </c>
      <c r="F146" s="336">
        <v>1</v>
      </c>
      <c r="G146" s="339"/>
      <c r="H146" s="337"/>
      <c r="I146" s="338"/>
      <c r="J146" s="336">
        <v>1</v>
      </c>
      <c r="K146" s="339"/>
      <c r="L146" s="337"/>
      <c r="M146" s="338"/>
      <c r="N146" s="336">
        <v>1</v>
      </c>
      <c r="O146" s="339"/>
      <c r="P146" s="337"/>
      <c r="Q146" s="338"/>
      <c r="R146" s="336">
        <v>1</v>
      </c>
      <c r="S146" s="339"/>
      <c r="T146" s="337"/>
      <c r="U146" s="338"/>
      <c r="V146" s="336">
        <v>1</v>
      </c>
      <c r="W146" s="339"/>
      <c r="X146" s="337"/>
      <c r="Y146" s="338"/>
      <c r="Z146" s="336">
        <v>1</v>
      </c>
      <c r="AA146" s="339"/>
      <c r="AB146" s="337"/>
      <c r="AC146" s="338"/>
      <c r="AD146" s="336">
        <v>1</v>
      </c>
      <c r="AE146" s="339"/>
      <c r="AF146" s="337"/>
      <c r="AG146" s="338"/>
      <c r="AH146" s="336">
        <v>1</v>
      </c>
      <c r="AI146" s="339"/>
      <c r="AJ146" s="337"/>
      <c r="AK146" s="338"/>
      <c r="AL146" s="336">
        <v>1</v>
      </c>
      <c r="AM146" s="339"/>
      <c r="AN146" s="337"/>
      <c r="AO146" s="338"/>
      <c r="AP146" s="336">
        <v>1</v>
      </c>
      <c r="AQ146" s="339"/>
      <c r="AR146" s="337"/>
      <c r="AS146" s="338"/>
      <c r="AT146" s="336">
        <v>1</v>
      </c>
      <c r="AU146" s="339"/>
      <c r="AV146" s="337"/>
      <c r="AW146" s="338"/>
      <c r="AX146" s="336">
        <v>1</v>
      </c>
      <c r="AY146" s="339"/>
      <c r="AZ146" s="337"/>
      <c r="BA146" s="338"/>
      <c r="BB146" s="336">
        <v>1</v>
      </c>
      <c r="BC146" s="339"/>
      <c r="BD146" s="337"/>
      <c r="BE146" s="338"/>
      <c r="BF146" s="336">
        <v>1</v>
      </c>
      <c r="BG146" s="339"/>
      <c r="BH146" s="337"/>
      <c r="BI146" s="338"/>
      <c r="BJ146" s="336">
        <v>1</v>
      </c>
      <c r="BK146" s="339"/>
      <c r="BL146" s="337"/>
      <c r="BM146" s="338"/>
      <c r="BN146" s="336">
        <v>1</v>
      </c>
      <c r="BO146" s="339"/>
      <c r="BP146" s="337"/>
      <c r="BQ146" s="338"/>
      <c r="BR146" s="336">
        <v>1</v>
      </c>
      <c r="BS146" s="339"/>
      <c r="BT146" s="337"/>
      <c r="BU146" s="338"/>
      <c r="BV146" s="336">
        <v>1</v>
      </c>
      <c r="BW146" s="339"/>
      <c r="BX146" s="337"/>
      <c r="BY146" s="338"/>
      <c r="BZ146" s="336">
        <v>1</v>
      </c>
      <c r="CA146" s="339"/>
      <c r="CB146" s="337"/>
      <c r="CC146" s="338"/>
      <c r="CD146" s="336">
        <v>1</v>
      </c>
      <c r="CE146" s="339"/>
      <c r="CF146" s="337"/>
      <c r="CG146" s="338"/>
      <c r="CH146" s="336">
        <v>1</v>
      </c>
      <c r="CI146" s="339"/>
      <c r="CJ146" s="337"/>
      <c r="CK146" s="338"/>
      <c r="CL146" s="336">
        <v>1</v>
      </c>
      <c r="CM146" s="339"/>
      <c r="CN146" s="337"/>
      <c r="CO146" s="338"/>
      <c r="CP146" s="336">
        <v>1</v>
      </c>
      <c r="CQ146" s="339"/>
      <c r="CR146" s="337"/>
      <c r="CS146" s="338"/>
      <c r="CT146" s="336">
        <v>1</v>
      </c>
      <c r="CU146" s="339"/>
      <c r="CV146" s="337"/>
      <c r="CW146" s="338"/>
      <c r="CX146" s="336"/>
      <c r="CY146" s="339"/>
      <c r="CZ146" s="337"/>
      <c r="DA146" s="338"/>
      <c r="DB146" s="336"/>
      <c r="DC146" s="339"/>
      <c r="DD146" s="337"/>
      <c r="DE146" s="338"/>
      <c r="DF146" s="336"/>
      <c r="DG146" s="339"/>
      <c r="DH146" s="337"/>
      <c r="DI146" s="338"/>
      <c r="DJ146" s="336"/>
      <c r="DK146" s="339"/>
      <c r="DL146" s="337"/>
      <c r="DM146" s="338"/>
      <c r="DN146" s="365">
        <v>1</v>
      </c>
      <c r="DO146" s="339"/>
      <c r="DP146" s="337"/>
      <c r="DQ146" s="338"/>
      <c r="DR146" s="365">
        <v>1</v>
      </c>
      <c r="DS146" s="339"/>
      <c r="DT146" s="337"/>
      <c r="DU146" s="338"/>
      <c r="DV146" s="336"/>
      <c r="DW146" s="339"/>
      <c r="DX146" s="337"/>
      <c r="DY146" s="338"/>
      <c r="DZ146" s="421">
        <f t="shared" ref="DZ146:EC146" si="5">F146+J146+N146+R146+V146+Z146+AD146+AH146+AL146+AP146+AT146+AX146+BB146+BF146+BJ146+BN146+BR146+BV146+BZ146+CD146+CH146+CL146+CP146+CT146+CX146+DB146+DF146+DJ146+DN146+DR146+DV146</f>
        <v>26</v>
      </c>
      <c r="EA146" s="422">
        <f t="shared" si="5"/>
        <v>0</v>
      </c>
      <c r="EB146" s="422">
        <f t="shared" si="5"/>
        <v>0</v>
      </c>
      <c r="EC146" s="423">
        <f t="shared" si="5"/>
        <v>0</v>
      </c>
    </row>
    <row r="147" spans="1:133" ht="22.5" customHeight="1" thickBot="1">
      <c r="A147" s="549"/>
      <c r="B147" s="663" t="s">
        <v>225</v>
      </c>
      <c r="C147" s="663"/>
      <c r="D147" s="663"/>
      <c r="E147" s="555"/>
      <c r="F147" s="307"/>
      <c r="G147" s="306"/>
      <c r="H147" s="305"/>
      <c r="I147" s="308"/>
      <c r="J147" s="307"/>
      <c r="K147" s="306"/>
      <c r="L147" s="305"/>
      <c r="M147" s="308"/>
      <c r="N147" s="307"/>
      <c r="O147" s="306"/>
      <c r="P147" s="305"/>
      <c r="Q147" s="308"/>
      <c r="R147" s="307"/>
      <c r="S147" s="306"/>
      <c r="T147" s="305"/>
      <c r="U147" s="308"/>
      <c r="V147" s="307"/>
      <c r="W147" s="306"/>
      <c r="X147" s="305"/>
      <c r="Y147" s="308"/>
      <c r="Z147" s="307"/>
      <c r="AA147" s="306"/>
      <c r="AB147" s="305"/>
      <c r="AC147" s="308"/>
      <c r="AD147" s="307"/>
      <c r="AE147" s="306"/>
      <c r="AF147" s="305"/>
      <c r="AG147" s="308"/>
      <c r="AH147" s="307"/>
      <c r="AI147" s="306"/>
      <c r="AJ147" s="305"/>
      <c r="AK147" s="308"/>
      <c r="AL147" s="307"/>
      <c r="AM147" s="306"/>
      <c r="AN147" s="305"/>
      <c r="AO147" s="308"/>
      <c r="AP147" s="307"/>
      <c r="AQ147" s="306"/>
      <c r="AR147" s="305"/>
      <c r="AS147" s="308"/>
      <c r="AT147" s="307"/>
      <c r="AU147" s="306"/>
      <c r="AV147" s="305"/>
      <c r="AW147" s="308"/>
      <c r="AX147" s="307"/>
      <c r="AY147" s="306"/>
      <c r="AZ147" s="305"/>
      <c r="BA147" s="308"/>
      <c r="BB147" s="307"/>
      <c r="BC147" s="306"/>
      <c r="BD147" s="305"/>
      <c r="BE147" s="308"/>
      <c r="BF147" s="307"/>
      <c r="BG147" s="306"/>
      <c r="BH147" s="305"/>
      <c r="BI147" s="308"/>
      <c r="BJ147" s="307"/>
      <c r="BK147" s="306"/>
      <c r="BL147" s="305"/>
      <c r="BM147" s="308"/>
      <c r="BN147" s="307"/>
      <c r="BO147" s="306"/>
      <c r="BP147" s="305"/>
      <c r="BQ147" s="308"/>
      <c r="BR147" s="307"/>
      <c r="BS147" s="306"/>
      <c r="BT147" s="305"/>
      <c r="BU147" s="308"/>
      <c r="BV147" s="307"/>
      <c r="BW147" s="306"/>
      <c r="BX147" s="305"/>
      <c r="BY147" s="308"/>
      <c r="BZ147" s="307"/>
      <c r="CA147" s="306"/>
      <c r="CB147" s="305"/>
      <c r="CC147" s="308"/>
      <c r="CD147" s="307"/>
      <c r="CE147" s="306"/>
      <c r="CF147" s="305"/>
      <c r="CG147" s="308"/>
      <c r="CH147" s="307"/>
      <c r="CI147" s="306"/>
      <c r="CJ147" s="305"/>
      <c r="CK147" s="308"/>
      <c r="CL147" s="307"/>
      <c r="CM147" s="306"/>
      <c r="CN147" s="305"/>
      <c r="CO147" s="308"/>
      <c r="CP147" s="307"/>
      <c r="CQ147" s="306"/>
      <c r="CR147" s="305"/>
      <c r="CS147" s="308"/>
      <c r="CT147" s="307"/>
      <c r="CU147" s="306"/>
      <c r="CV147" s="305"/>
      <c r="CW147" s="308"/>
      <c r="CX147" s="307"/>
      <c r="CY147" s="306"/>
      <c r="CZ147" s="305"/>
      <c r="DA147" s="308"/>
      <c r="DB147" s="307"/>
      <c r="DC147" s="306"/>
      <c r="DD147" s="305"/>
      <c r="DE147" s="308"/>
      <c r="DF147" s="307"/>
      <c r="DG147" s="306"/>
      <c r="DH147" s="305"/>
      <c r="DI147" s="308"/>
      <c r="DJ147" s="307"/>
      <c r="DK147" s="306"/>
      <c r="DL147" s="305"/>
      <c r="DM147" s="308"/>
      <c r="DN147" s="307"/>
      <c r="DO147" s="306"/>
      <c r="DP147" s="305"/>
      <c r="DQ147" s="308"/>
      <c r="DR147" s="307"/>
      <c r="DS147" s="306"/>
      <c r="DT147" s="305"/>
      <c r="DU147" s="308"/>
      <c r="DV147" s="307"/>
      <c r="DW147" s="306"/>
      <c r="DX147" s="305"/>
      <c r="DY147" s="308"/>
      <c r="DZ147" s="659"/>
      <c r="EA147" s="659"/>
      <c r="EB147" s="659"/>
      <c r="EC147" s="660"/>
    </row>
    <row r="148" spans="1:133" ht="29.25" customHeight="1" thickBot="1">
      <c r="A148" s="538">
        <v>1</v>
      </c>
      <c r="B148" s="401" t="s">
        <v>1609</v>
      </c>
      <c r="C148" s="402" t="s">
        <v>1610</v>
      </c>
      <c r="D148" s="403" t="s">
        <v>1611</v>
      </c>
      <c r="E148" s="219">
        <v>20</v>
      </c>
      <c r="F148" s="296">
        <v>5</v>
      </c>
      <c r="G148" s="297"/>
      <c r="H148" s="298"/>
      <c r="I148" s="299"/>
      <c r="J148" s="296">
        <v>5</v>
      </c>
      <c r="K148" s="297"/>
      <c r="L148" s="298"/>
      <c r="M148" s="299"/>
      <c r="N148" s="296">
        <v>5</v>
      </c>
      <c r="O148" s="297"/>
      <c r="P148" s="298"/>
      <c r="Q148" s="299"/>
      <c r="R148" s="296">
        <v>5</v>
      </c>
      <c r="S148" s="297">
        <v>1</v>
      </c>
      <c r="T148" s="298"/>
      <c r="U148" s="299"/>
      <c r="V148" s="296">
        <v>5</v>
      </c>
      <c r="W148" s="297">
        <v>1</v>
      </c>
      <c r="X148" s="298"/>
      <c r="Y148" s="299"/>
      <c r="Z148" s="296">
        <v>5</v>
      </c>
      <c r="AA148" s="297">
        <v>1</v>
      </c>
      <c r="AB148" s="298"/>
      <c r="AC148" s="299"/>
      <c r="AD148" s="296">
        <v>4</v>
      </c>
      <c r="AE148" s="297">
        <v>1</v>
      </c>
      <c r="AF148" s="298"/>
      <c r="AG148" s="299"/>
      <c r="AH148" s="296">
        <v>5</v>
      </c>
      <c r="AI148" s="297">
        <v>1</v>
      </c>
      <c r="AJ148" s="298"/>
      <c r="AK148" s="299"/>
      <c r="AL148" s="296">
        <v>4</v>
      </c>
      <c r="AM148" s="297">
        <v>1</v>
      </c>
      <c r="AN148" s="298"/>
      <c r="AO148" s="299"/>
      <c r="AP148" s="296">
        <v>3</v>
      </c>
      <c r="AQ148" s="297">
        <v>2</v>
      </c>
      <c r="AR148" s="298"/>
      <c r="AS148" s="299"/>
      <c r="AT148" s="296">
        <v>4</v>
      </c>
      <c r="AU148" s="297">
        <v>2</v>
      </c>
      <c r="AV148" s="298"/>
      <c r="AW148" s="299"/>
      <c r="AX148" s="296">
        <v>3</v>
      </c>
      <c r="AY148" s="297">
        <v>2</v>
      </c>
      <c r="AZ148" s="298"/>
      <c r="BA148" s="299"/>
      <c r="BB148" s="296">
        <v>3</v>
      </c>
      <c r="BC148" s="297">
        <v>2</v>
      </c>
      <c r="BD148" s="298"/>
      <c r="BE148" s="299"/>
      <c r="BF148" s="296">
        <v>3</v>
      </c>
      <c r="BG148" s="297">
        <v>2</v>
      </c>
      <c r="BH148" s="298"/>
      <c r="BI148" s="299"/>
      <c r="BJ148" s="296">
        <v>3</v>
      </c>
      <c r="BK148" s="297">
        <v>2</v>
      </c>
      <c r="BL148" s="298"/>
      <c r="BM148" s="299"/>
      <c r="BN148" s="296">
        <v>2</v>
      </c>
      <c r="BO148" s="297">
        <v>2</v>
      </c>
      <c r="BP148" s="298"/>
      <c r="BQ148" s="299"/>
      <c r="BR148" s="296">
        <v>4</v>
      </c>
      <c r="BS148" s="297">
        <v>3</v>
      </c>
      <c r="BT148" s="298"/>
      <c r="BU148" s="299"/>
      <c r="BV148" s="296">
        <v>3</v>
      </c>
      <c r="BW148" s="297">
        <v>2</v>
      </c>
      <c r="BX148" s="298"/>
      <c r="BY148" s="299"/>
      <c r="BZ148" s="296">
        <v>3</v>
      </c>
      <c r="CA148" s="297">
        <v>2</v>
      </c>
      <c r="CB148" s="298"/>
      <c r="CC148" s="299"/>
      <c r="CD148" s="296">
        <v>3</v>
      </c>
      <c r="CE148" s="297">
        <v>1</v>
      </c>
      <c r="CF148" s="298"/>
      <c r="CG148" s="299"/>
      <c r="CH148" s="296">
        <v>2</v>
      </c>
      <c r="CI148" s="297">
        <v>1</v>
      </c>
      <c r="CJ148" s="298"/>
      <c r="CK148" s="299"/>
      <c r="CL148" s="296">
        <v>2</v>
      </c>
      <c r="CM148" s="297">
        <v>1</v>
      </c>
      <c r="CN148" s="298"/>
      <c r="CO148" s="299"/>
      <c r="CP148" s="296">
        <v>2</v>
      </c>
      <c r="CQ148" s="297">
        <v>1</v>
      </c>
      <c r="CR148" s="298"/>
      <c r="CS148" s="299"/>
      <c r="CT148" s="296">
        <v>2</v>
      </c>
      <c r="CU148" s="297">
        <v>1</v>
      </c>
      <c r="CV148" s="298"/>
      <c r="CW148" s="299"/>
      <c r="CX148" s="296">
        <v>2</v>
      </c>
      <c r="CY148" s="297">
        <v>1</v>
      </c>
      <c r="CZ148" s="298"/>
      <c r="DA148" s="299"/>
      <c r="DB148" s="296">
        <v>3</v>
      </c>
      <c r="DC148" s="297">
        <v>1</v>
      </c>
      <c r="DD148" s="298"/>
      <c r="DE148" s="299"/>
      <c r="DF148" s="296">
        <v>2</v>
      </c>
      <c r="DG148" s="297">
        <v>1</v>
      </c>
      <c r="DH148" s="298"/>
      <c r="DI148" s="299"/>
      <c r="DJ148" s="296">
        <v>2</v>
      </c>
      <c r="DK148" s="297">
        <v>1</v>
      </c>
      <c r="DL148" s="298"/>
      <c r="DM148" s="299"/>
      <c r="DN148" s="296">
        <v>2</v>
      </c>
      <c r="DO148" s="297">
        <v>1</v>
      </c>
      <c r="DP148" s="298"/>
      <c r="DQ148" s="299"/>
      <c r="DR148" s="296">
        <v>3</v>
      </c>
      <c r="DS148" s="297">
        <v>1</v>
      </c>
      <c r="DT148" s="298"/>
      <c r="DU148" s="299"/>
      <c r="DV148" s="296"/>
      <c r="DW148" s="297"/>
      <c r="DX148" s="298"/>
      <c r="DY148" s="299"/>
      <c r="DZ148" s="421">
        <f t="shared" ref="DZ148:EC149" si="6">F148+J148+N148+R148+V148+Z148+AD148+AH148+AL148+AP148+AT148+AX148+BB148+BF148+BJ148+BN148+BR148+BV148+BZ148+CD148+CH148+CL148+CP148+CT148+CX148+DB148+DF148+DJ148+DN148+DR148+DV148</f>
        <v>99</v>
      </c>
      <c r="EA148" s="422">
        <f t="shared" si="6"/>
        <v>38</v>
      </c>
      <c r="EB148" s="422">
        <f t="shared" si="6"/>
        <v>0</v>
      </c>
      <c r="EC148" s="423">
        <f t="shared" si="6"/>
        <v>0</v>
      </c>
    </row>
    <row r="149" spans="1:133" ht="29.25" customHeight="1" thickBot="1">
      <c r="A149" s="556">
        <v>2</v>
      </c>
      <c r="B149" s="557" t="s">
        <v>1207</v>
      </c>
      <c r="C149" s="558" t="s">
        <v>1208</v>
      </c>
      <c r="D149" s="419" t="s">
        <v>1209</v>
      </c>
      <c r="E149" s="333">
        <v>9</v>
      </c>
      <c r="F149" s="285">
        <v>2</v>
      </c>
      <c r="G149" s="286"/>
      <c r="H149" s="287"/>
      <c r="I149" s="288"/>
      <c r="J149" s="285">
        <v>2</v>
      </c>
      <c r="K149" s="286"/>
      <c r="L149" s="287"/>
      <c r="M149" s="288"/>
      <c r="N149" s="285">
        <v>1</v>
      </c>
      <c r="O149" s="286"/>
      <c r="P149" s="287"/>
      <c r="Q149" s="288"/>
      <c r="R149" s="285">
        <v>1</v>
      </c>
      <c r="S149" s="286"/>
      <c r="T149" s="287"/>
      <c r="U149" s="288"/>
      <c r="V149" s="285">
        <v>1</v>
      </c>
      <c r="W149" s="286"/>
      <c r="X149" s="287"/>
      <c r="Y149" s="288"/>
      <c r="Z149" s="285">
        <v>1</v>
      </c>
      <c r="AA149" s="286"/>
      <c r="AB149" s="287"/>
      <c r="AC149" s="288"/>
      <c r="AD149" s="285">
        <v>1</v>
      </c>
      <c r="AE149" s="286"/>
      <c r="AF149" s="287"/>
      <c r="AG149" s="288"/>
      <c r="AH149" s="285">
        <v>1</v>
      </c>
      <c r="AI149" s="286"/>
      <c r="AJ149" s="287"/>
      <c r="AK149" s="288"/>
      <c r="AL149" s="285">
        <v>1</v>
      </c>
      <c r="AM149" s="286"/>
      <c r="AN149" s="287"/>
      <c r="AO149" s="288"/>
      <c r="AP149" s="285">
        <v>1</v>
      </c>
      <c r="AQ149" s="286"/>
      <c r="AR149" s="287"/>
      <c r="AS149" s="288"/>
      <c r="AT149" s="285">
        <v>1</v>
      </c>
      <c r="AU149" s="286"/>
      <c r="AV149" s="287"/>
      <c r="AW149" s="288"/>
      <c r="AX149" s="285">
        <v>1</v>
      </c>
      <c r="AY149" s="286"/>
      <c r="AZ149" s="287"/>
      <c r="BA149" s="288"/>
      <c r="BB149" s="285">
        <v>1</v>
      </c>
      <c r="BC149" s="286"/>
      <c r="BD149" s="287"/>
      <c r="BE149" s="288"/>
      <c r="BF149" s="285">
        <v>1</v>
      </c>
      <c r="BG149" s="286"/>
      <c r="BH149" s="287"/>
      <c r="BI149" s="288"/>
      <c r="BJ149" s="285">
        <v>1</v>
      </c>
      <c r="BK149" s="286"/>
      <c r="BL149" s="287"/>
      <c r="BM149" s="288"/>
      <c r="BN149" s="285">
        <v>1</v>
      </c>
      <c r="BO149" s="286"/>
      <c r="BP149" s="287"/>
      <c r="BQ149" s="288"/>
      <c r="BR149" s="285">
        <v>1</v>
      </c>
      <c r="BS149" s="286"/>
      <c r="BT149" s="287"/>
      <c r="BU149" s="288"/>
      <c r="BV149" s="285">
        <v>1</v>
      </c>
      <c r="BW149" s="286"/>
      <c r="BX149" s="287"/>
      <c r="BY149" s="288"/>
      <c r="BZ149" s="285">
        <v>1</v>
      </c>
      <c r="CA149" s="286"/>
      <c r="CB149" s="287"/>
      <c r="CC149" s="288"/>
      <c r="CD149" s="285">
        <v>1</v>
      </c>
      <c r="CE149" s="286"/>
      <c r="CF149" s="287"/>
      <c r="CG149" s="288"/>
      <c r="CH149" s="285">
        <v>1</v>
      </c>
      <c r="CI149" s="286"/>
      <c r="CJ149" s="287"/>
      <c r="CK149" s="288"/>
      <c r="CL149" s="285">
        <v>1</v>
      </c>
      <c r="CM149" s="286"/>
      <c r="CN149" s="287"/>
      <c r="CO149" s="288"/>
      <c r="CP149" s="285">
        <v>1</v>
      </c>
      <c r="CQ149" s="286"/>
      <c r="CR149" s="287"/>
      <c r="CS149" s="288"/>
      <c r="CT149" s="285">
        <v>1</v>
      </c>
      <c r="CU149" s="286"/>
      <c r="CV149" s="287"/>
      <c r="CW149" s="288"/>
      <c r="CX149" s="285">
        <v>1</v>
      </c>
      <c r="CY149" s="286"/>
      <c r="CZ149" s="287"/>
      <c r="DA149" s="288"/>
      <c r="DB149" s="285">
        <v>1</v>
      </c>
      <c r="DC149" s="286"/>
      <c r="DD149" s="287"/>
      <c r="DE149" s="288"/>
      <c r="DF149" s="285">
        <v>1</v>
      </c>
      <c r="DG149" s="286"/>
      <c r="DH149" s="287"/>
      <c r="DI149" s="288"/>
      <c r="DJ149" s="285">
        <v>1</v>
      </c>
      <c r="DK149" s="286"/>
      <c r="DL149" s="287"/>
      <c r="DM149" s="288"/>
      <c r="DN149" s="285">
        <v>1</v>
      </c>
      <c r="DO149" s="286"/>
      <c r="DP149" s="287"/>
      <c r="DQ149" s="288"/>
      <c r="DR149" s="285">
        <v>1</v>
      </c>
      <c r="DS149" s="286"/>
      <c r="DT149" s="287"/>
      <c r="DU149" s="288"/>
      <c r="DV149" s="285"/>
      <c r="DW149" s="286"/>
      <c r="DX149" s="287"/>
      <c r="DY149" s="288"/>
      <c r="DZ149" s="421">
        <f t="shared" si="6"/>
        <v>32</v>
      </c>
      <c r="EA149" s="422">
        <f t="shared" si="6"/>
        <v>0</v>
      </c>
      <c r="EB149" s="422">
        <f t="shared" si="6"/>
        <v>0</v>
      </c>
      <c r="EC149" s="423">
        <f t="shared" si="6"/>
        <v>0</v>
      </c>
    </row>
    <row r="150" spans="1:133" ht="22.5" customHeight="1" thickBot="1">
      <c r="A150" s="559"/>
      <c r="B150" s="658" t="s">
        <v>155</v>
      </c>
      <c r="C150" s="658"/>
      <c r="D150" s="658"/>
      <c r="E150" s="555"/>
      <c r="F150" s="307"/>
      <c r="G150" s="306"/>
      <c r="H150" s="305"/>
      <c r="I150" s="308"/>
      <c r="J150" s="307"/>
      <c r="K150" s="306"/>
      <c r="L150" s="305"/>
      <c r="M150" s="308"/>
      <c r="N150" s="307"/>
      <c r="O150" s="306"/>
      <c r="P150" s="305"/>
      <c r="Q150" s="308"/>
      <c r="R150" s="307"/>
      <c r="S150" s="306"/>
      <c r="T150" s="305"/>
      <c r="U150" s="308"/>
      <c r="V150" s="307"/>
      <c r="W150" s="306"/>
      <c r="X150" s="305"/>
      <c r="Y150" s="308"/>
      <c r="Z150" s="307"/>
      <c r="AA150" s="306"/>
      <c r="AB150" s="305"/>
      <c r="AC150" s="308"/>
      <c r="AD150" s="307"/>
      <c r="AE150" s="306"/>
      <c r="AF150" s="305"/>
      <c r="AG150" s="308"/>
      <c r="AH150" s="307"/>
      <c r="AI150" s="306"/>
      <c r="AJ150" s="305"/>
      <c r="AK150" s="308"/>
      <c r="AL150" s="307"/>
      <c r="AM150" s="306"/>
      <c r="AN150" s="305"/>
      <c r="AO150" s="308"/>
      <c r="AP150" s="307"/>
      <c r="AQ150" s="306"/>
      <c r="AR150" s="305"/>
      <c r="AS150" s="308"/>
      <c r="AT150" s="307"/>
      <c r="AU150" s="306"/>
      <c r="AV150" s="305"/>
      <c r="AW150" s="308"/>
      <c r="AX150" s="307"/>
      <c r="AY150" s="306"/>
      <c r="AZ150" s="305"/>
      <c r="BA150" s="308"/>
      <c r="BB150" s="307"/>
      <c r="BC150" s="306"/>
      <c r="BD150" s="305"/>
      <c r="BE150" s="308"/>
      <c r="BF150" s="307"/>
      <c r="BG150" s="306"/>
      <c r="BH150" s="305"/>
      <c r="BI150" s="308"/>
      <c r="BJ150" s="307"/>
      <c r="BK150" s="306"/>
      <c r="BL150" s="305"/>
      <c r="BM150" s="308"/>
      <c r="BN150" s="307"/>
      <c r="BO150" s="306"/>
      <c r="BP150" s="305"/>
      <c r="BQ150" s="308"/>
      <c r="BR150" s="307"/>
      <c r="BS150" s="306"/>
      <c r="BT150" s="305"/>
      <c r="BU150" s="308"/>
      <c r="BV150" s="307"/>
      <c r="BW150" s="306"/>
      <c r="BX150" s="305"/>
      <c r="BY150" s="308"/>
      <c r="BZ150" s="307"/>
      <c r="CA150" s="306"/>
      <c r="CB150" s="305"/>
      <c r="CC150" s="308"/>
      <c r="CD150" s="307"/>
      <c r="CE150" s="306"/>
      <c r="CF150" s="305"/>
      <c r="CG150" s="308"/>
      <c r="CH150" s="307"/>
      <c r="CI150" s="306"/>
      <c r="CJ150" s="305"/>
      <c r="CK150" s="308"/>
      <c r="CL150" s="307"/>
      <c r="CM150" s="306"/>
      <c r="CN150" s="305"/>
      <c r="CO150" s="308"/>
      <c r="CP150" s="307"/>
      <c r="CQ150" s="306"/>
      <c r="CR150" s="305"/>
      <c r="CS150" s="308"/>
      <c r="CT150" s="307"/>
      <c r="CU150" s="306"/>
      <c r="CV150" s="305"/>
      <c r="CW150" s="308"/>
      <c r="CX150" s="307"/>
      <c r="CY150" s="306"/>
      <c r="CZ150" s="305"/>
      <c r="DA150" s="308"/>
      <c r="DB150" s="307"/>
      <c r="DC150" s="306"/>
      <c r="DD150" s="305"/>
      <c r="DE150" s="308"/>
      <c r="DF150" s="307"/>
      <c r="DG150" s="306"/>
      <c r="DH150" s="305"/>
      <c r="DI150" s="308"/>
      <c r="DJ150" s="307"/>
      <c r="DK150" s="306"/>
      <c r="DL150" s="305"/>
      <c r="DM150" s="308"/>
      <c r="DN150" s="307"/>
      <c r="DO150" s="306"/>
      <c r="DP150" s="305"/>
      <c r="DQ150" s="308"/>
      <c r="DR150" s="307"/>
      <c r="DS150" s="306"/>
      <c r="DT150" s="305"/>
      <c r="DU150" s="308"/>
      <c r="DV150" s="307"/>
      <c r="DW150" s="306"/>
      <c r="DX150" s="305"/>
      <c r="DY150" s="308"/>
      <c r="DZ150" s="659"/>
      <c r="EA150" s="659"/>
      <c r="EB150" s="659"/>
      <c r="EC150" s="660"/>
    </row>
    <row r="151" spans="1:133" ht="30" customHeight="1">
      <c r="A151" s="535">
        <v>1</v>
      </c>
      <c r="B151" s="560" t="s">
        <v>828</v>
      </c>
      <c r="C151" s="561" t="s">
        <v>829</v>
      </c>
      <c r="D151" s="499" t="s">
        <v>1963</v>
      </c>
      <c r="E151" s="562">
        <v>80</v>
      </c>
      <c r="F151" s="281">
        <v>4</v>
      </c>
      <c r="G151" s="282">
        <v>1</v>
      </c>
      <c r="H151" s="283"/>
      <c r="I151" s="284"/>
      <c r="J151" s="281">
        <v>5</v>
      </c>
      <c r="K151" s="282">
        <v>2</v>
      </c>
      <c r="L151" s="283"/>
      <c r="M151" s="284"/>
      <c r="N151" s="281">
        <v>5</v>
      </c>
      <c r="O151" s="282">
        <v>1</v>
      </c>
      <c r="P151" s="283"/>
      <c r="Q151" s="284"/>
      <c r="R151" s="281">
        <v>4</v>
      </c>
      <c r="S151" s="282">
        <v>2</v>
      </c>
      <c r="T151" s="283"/>
      <c r="U151" s="284"/>
      <c r="V151" s="281">
        <v>4</v>
      </c>
      <c r="W151" s="282">
        <v>2</v>
      </c>
      <c r="X151" s="283"/>
      <c r="Y151" s="284"/>
      <c r="Z151" s="281">
        <v>4</v>
      </c>
      <c r="AA151" s="282">
        <v>2</v>
      </c>
      <c r="AB151" s="283"/>
      <c r="AC151" s="284"/>
      <c r="AD151" s="281">
        <v>4</v>
      </c>
      <c r="AE151" s="282">
        <v>2</v>
      </c>
      <c r="AF151" s="283"/>
      <c r="AG151" s="284"/>
      <c r="AH151" s="281">
        <v>5</v>
      </c>
      <c r="AI151" s="282">
        <v>3</v>
      </c>
      <c r="AJ151" s="283"/>
      <c r="AK151" s="284"/>
      <c r="AL151" s="281">
        <v>4</v>
      </c>
      <c r="AM151" s="282">
        <v>2</v>
      </c>
      <c r="AN151" s="283"/>
      <c r="AO151" s="284"/>
      <c r="AP151" s="281">
        <v>5</v>
      </c>
      <c r="AQ151" s="282">
        <v>3</v>
      </c>
      <c r="AR151" s="283"/>
      <c r="AS151" s="284"/>
      <c r="AT151" s="281">
        <v>5</v>
      </c>
      <c r="AU151" s="282">
        <v>2</v>
      </c>
      <c r="AV151" s="283"/>
      <c r="AW151" s="284"/>
      <c r="AX151" s="281">
        <v>5</v>
      </c>
      <c r="AY151" s="282">
        <v>2</v>
      </c>
      <c r="AZ151" s="283"/>
      <c r="BA151" s="284"/>
      <c r="BB151" s="281">
        <v>5</v>
      </c>
      <c r="BC151" s="282">
        <v>2</v>
      </c>
      <c r="BD151" s="283">
        <v>2</v>
      </c>
      <c r="BE151" s="284">
        <v>1</v>
      </c>
      <c r="BF151" s="281">
        <v>3</v>
      </c>
      <c r="BG151" s="282">
        <v>2</v>
      </c>
      <c r="BH151" s="283"/>
      <c r="BI151" s="284"/>
      <c r="BJ151" s="281">
        <v>3</v>
      </c>
      <c r="BK151" s="282">
        <v>2</v>
      </c>
      <c r="BL151" s="283"/>
      <c r="BM151" s="284"/>
      <c r="BN151" s="281">
        <v>4</v>
      </c>
      <c r="BO151" s="282">
        <v>2</v>
      </c>
      <c r="BP151" s="283"/>
      <c r="BQ151" s="284"/>
      <c r="BR151" s="281">
        <v>5</v>
      </c>
      <c r="BS151" s="282">
        <v>3</v>
      </c>
      <c r="BT151" s="283"/>
      <c r="BU151" s="284"/>
      <c r="BV151" s="281">
        <v>4</v>
      </c>
      <c r="BW151" s="282">
        <v>2</v>
      </c>
      <c r="BX151" s="283"/>
      <c r="BY151" s="284"/>
      <c r="BZ151" s="281">
        <v>4</v>
      </c>
      <c r="CA151" s="282">
        <v>2</v>
      </c>
      <c r="CB151" s="283"/>
      <c r="CC151" s="284"/>
      <c r="CD151" s="281">
        <v>5</v>
      </c>
      <c r="CE151" s="282">
        <v>3</v>
      </c>
      <c r="CF151" s="283">
        <v>1</v>
      </c>
      <c r="CG151" s="284">
        <v>1</v>
      </c>
      <c r="CH151" s="281">
        <v>4</v>
      </c>
      <c r="CI151" s="282">
        <v>2</v>
      </c>
      <c r="CJ151" s="283"/>
      <c r="CK151" s="284"/>
      <c r="CL151" s="281">
        <v>4</v>
      </c>
      <c r="CM151" s="282">
        <v>2</v>
      </c>
      <c r="CN151" s="283"/>
      <c r="CO151" s="284"/>
      <c r="CP151" s="281">
        <v>3</v>
      </c>
      <c r="CQ151" s="282">
        <v>2</v>
      </c>
      <c r="CR151" s="283"/>
      <c r="CS151" s="284"/>
      <c r="CT151" s="281">
        <v>3</v>
      </c>
      <c r="CU151" s="282">
        <v>2</v>
      </c>
      <c r="CV151" s="283"/>
      <c r="CW151" s="284"/>
      <c r="CX151" s="281">
        <v>4</v>
      </c>
      <c r="CY151" s="282">
        <v>2</v>
      </c>
      <c r="CZ151" s="283"/>
      <c r="DA151" s="284"/>
      <c r="DB151" s="281">
        <v>5</v>
      </c>
      <c r="DC151" s="282">
        <v>2</v>
      </c>
      <c r="DD151" s="283"/>
      <c r="DE151" s="284"/>
      <c r="DF151" s="281">
        <v>4</v>
      </c>
      <c r="DG151" s="282">
        <v>2</v>
      </c>
      <c r="DH151" s="283"/>
      <c r="DI151" s="284"/>
      <c r="DJ151" s="281">
        <v>4</v>
      </c>
      <c r="DK151" s="282">
        <v>2</v>
      </c>
      <c r="DL151" s="283"/>
      <c r="DM151" s="284"/>
      <c r="DN151" s="281">
        <v>4</v>
      </c>
      <c r="DO151" s="282">
        <v>3</v>
      </c>
      <c r="DP151" s="283"/>
      <c r="DQ151" s="284"/>
      <c r="DR151" s="281">
        <v>5</v>
      </c>
      <c r="DS151" s="282">
        <v>2</v>
      </c>
      <c r="DT151" s="283"/>
      <c r="DU151" s="284"/>
      <c r="DV151" s="281"/>
      <c r="DW151" s="282"/>
      <c r="DX151" s="283"/>
      <c r="DY151" s="284"/>
      <c r="DZ151" s="413">
        <f t="shared" ref="DZ151:EC159" si="7">F151+J151+N151+R151+V151+Z151+AD151+AH151+AL151+AP151+AT151+AX151+BB151+BF151+BJ151+BN151+BR151+BV151+BZ151+CD151+CH151+CL151+CP151+CT151+CX151+DB151+DF151+DJ151+DN151+DR151+DV151</f>
        <v>127</v>
      </c>
      <c r="EA151" s="414">
        <f t="shared" si="7"/>
        <v>63</v>
      </c>
      <c r="EB151" s="414">
        <f t="shared" si="7"/>
        <v>3</v>
      </c>
      <c r="EC151" s="415">
        <f t="shared" si="7"/>
        <v>2</v>
      </c>
    </row>
    <row r="152" spans="1:133" ht="22.5" customHeight="1">
      <c r="A152" s="536">
        <v>2</v>
      </c>
      <c r="B152" s="458" t="s">
        <v>830</v>
      </c>
      <c r="C152" s="455" t="s">
        <v>831</v>
      </c>
      <c r="D152" s="504" t="s">
        <v>1964</v>
      </c>
      <c r="E152" s="563">
        <v>40</v>
      </c>
      <c r="F152" s="365">
        <v>5</v>
      </c>
      <c r="G152" s="362"/>
      <c r="H152" s="363"/>
      <c r="I152" s="364"/>
      <c r="J152" s="365">
        <v>4</v>
      </c>
      <c r="K152" s="362">
        <v>1</v>
      </c>
      <c r="L152" s="363"/>
      <c r="M152" s="364"/>
      <c r="N152" s="365">
        <v>3</v>
      </c>
      <c r="O152" s="362"/>
      <c r="P152" s="363"/>
      <c r="Q152" s="364"/>
      <c r="R152" s="365">
        <v>3</v>
      </c>
      <c r="S152" s="362"/>
      <c r="T152" s="363"/>
      <c r="U152" s="364"/>
      <c r="V152" s="365">
        <v>3</v>
      </c>
      <c r="W152" s="362"/>
      <c r="X152" s="363"/>
      <c r="Y152" s="364"/>
      <c r="Z152" s="365">
        <v>3</v>
      </c>
      <c r="AA152" s="362"/>
      <c r="AB152" s="363"/>
      <c r="AC152" s="364"/>
      <c r="AD152" s="365">
        <v>3</v>
      </c>
      <c r="AE152" s="362"/>
      <c r="AF152" s="363"/>
      <c r="AG152" s="364"/>
      <c r="AH152" s="365">
        <v>4</v>
      </c>
      <c r="AI152" s="362"/>
      <c r="AJ152" s="363"/>
      <c r="AK152" s="364"/>
      <c r="AL152" s="365">
        <v>3</v>
      </c>
      <c r="AM152" s="362"/>
      <c r="AN152" s="363"/>
      <c r="AO152" s="364"/>
      <c r="AP152" s="365">
        <v>3</v>
      </c>
      <c r="AQ152" s="362">
        <v>1</v>
      </c>
      <c r="AR152" s="363"/>
      <c r="AS152" s="364"/>
      <c r="AT152" s="365">
        <v>4</v>
      </c>
      <c r="AU152" s="362">
        <v>1</v>
      </c>
      <c r="AV152" s="363"/>
      <c r="AW152" s="364"/>
      <c r="AX152" s="365">
        <v>4</v>
      </c>
      <c r="AY152" s="362">
        <v>1</v>
      </c>
      <c r="AZ152" s="363"/>
      <c r="BA152" s="364"/>
      <c r="BB152" s="365">
        <v>4</v>
      </c>
      <c r="BC152" s="362">
        <v>1</v>
      </c>
      <c r="BD152" s="363">
        <v>1</v>
      </c>
      <c r="BE152" s="364"/>
      <c r="BF152" s="365">
        <v>4</v>
      </c>
      <c r="BG152" s="362">
        <v>1</v>
      </c>
      <c r="BH152" s="363"/>
      <c r="BI152" s="364"/>
      <c r="BJ152" s="365">
        <v>4</v>
      </c>
      <c r="BK152" s="362">
        <v>1</v>
      </c>
      <c r="BL152" s="363"/>
      <c r="BM152" s="364"/>
      <c r="BN152" s="365">
        <v>3</v>
      </c>
      <c r="BO152" s="362">
        <v>2</v>
      </c>
      <c r="BP152" s="363"/>
      <c r="BQ152" s="364"/>
      <c r="BR152" s="365">
        <v>4</v>
      </c>
      <c r="BS152" s="362">
        <v>2</v>
      </c>
      <c r="BT152" s="363"/>
      <c r="BU152" s="364"/>
      <c r="BV152" s="365">
        <v>4</v>
      </c>
      <c r="BW152" s="362">
        <v>2</v>
      </c>
      <c r="BX152" s="363"/>
      <c r="BY152" s="364"/>
      <c r="BZ152" s="365">
        <v>4</v>
      </c>
      <c r="CA152" s="362">
        <v>2</v>
      </c>
      <c r="CB152" s="363"/>
      <c r="CC152" s="364"/>
      <c r="CD152" s="365">
        <v>5</v>
      </c>
      <c r="CE152" s="362">
        <v>2</v>
      </c>
      <c r="CF152" s="363"/>
      <c r="CG152" s="364"/>
      <c r="CH152" s="365">
        <v>3</v>
      </c>
      <c r="CI152" s="362">
        <v>2</v>
      </c>
      <c r="CJ152" s="363"/>
      <c r="CK152" s="364"/>
      <c r="CL152" s="365">
        <v>3</v>
      </c>
      <c r="CM152" s="362">
        <v>2</v>
      </c>
      <c r="CN152" s="363"/>
      <c r="CO152" s="364"/>
      <c r="CP152" s="365">
        <v>3</v>
      </c>
      <c r="CQ152" s="362">
        <v>2</v>
      </c>
      <c r="CR152" s="363"/>
      <c r="CS152" s="364"/>
      <c r="CT152" s="365">
        <v>3</v>
      </c>
      <c r="CU152" s="362">
        <v>2</v>
      </c>
      <c r="CV152" s="363"/>
      <c r="CW152" s="364"/>
      <c r="CX152" s="365">
        <v>3</v>
      </c>
      <c r="CY152" s="362">
        <v>2</v>
      </c>
      <c r="CZ152" s="363"/>
      <c r="DA152" s="364"/>
      <c r="DB152" s="365">
        <v>3</v>
      </c>
      <c r="DC152" s="362">
        <v>2</v>
      </c>
      <c r="DD152" s="363"/>
      <c r="DE152" s="364"/>
      <c r="DF152" s="365">
        <v>3</v>
      </c>
      <c r="DG152" s="362">
        <v>1</v>
      </c>
      <c r="DH152" s="363"/>
      <c r="DI152" s="364"/>
      <c r="DJ152" s="365">
        <v>3</v>
      </c>
      <c r="DK152" s="362">
        <v>1</v>
      </c>
      <c r="DL152" s="363"/>
      <c r="DM152" s="364"/>
      <c r="DN152" s="365">
        <v>3</v>
      </c>
      <c r="DO152" s="362">
        <v>2</v>
      </c>
      <c r="DP152" s="363"/>
      <c r="DQ152" s="364"/>
      <c r="DR152" s="365">
        <v>3</v>
      </c>
      <c r="DS152" s="362">
        <v>2</v>
      </c>
      <c r="DT152" s="363"/>
      <c r="DU152" s="364"/>
      <c r="DV152" s="365"/>
      <c r="DW152" s="362"/>
      <c r="DX152" s="363"/>
      <c r="DY152" s="364"/>
      <c r="DZ152" s="413">
        <f t="shared" si="7"/>
        <v>104</v>
      </c>
      <c r="EA152" s="414">
        <f t="shared" si="7"/>
        <v>35</v>
      </c>
      <c r="EB152" s="414">
        <f t="shared" si="7"/>
        <v>1</v>
      </c>
      <c r="EC152" s="415">
        <f t="shared" si="7"/>
        <v>0</v>
      </c>
    </row>
    <row r="153" spans="1:133" ht="30.75" customHeight="1">
      <c r="A153" s="536">
        <v>3</v>
      </c>
      <c r="B153" s="458" t="s">
        <v>832</v>
      </c>
      <c r="C153" s="455" t="s">
        <v>833</v>
      </c>
      <c r="D153" s="504" t="s">
        <v>1965</v>
      </c>
      <c r="E153" s="563">
        <v>30</v>
      </c>
      <c r="F153" s="365">
        <v>3</v>
      </c>
      <c r="G153" s="362"/>
      <c r="H153" s="363"/>
      <c r="I153" s="364"/>
      <c r="J153" s="365">
        <v>3</v>
      </c>
      <c r="K153" s="362"/>
      <c r="L153" s="363"/>
      <c r="M153" s="364"/>
      <c r="N153" s="365">
        <v>3</v>
      </c>
      <c r="O153" s="362"/>
      <c r="P153" s="363"/>
      <c r="Q153" s="364"/>
      <c r="R153" s="365">
        <v>3</v>
      </c>
      <c r="S153" s="362"/>
      <c r="T153" s="363"/>
      <c r="U153" s="364"/>
      <c r="V153" s="365">
        <v>3</v>
      </c>
      <c r="W153" s="362"/>
      <c r="X153" s="363"/>
      <c r="Y153" s="364"/>
      <c r="Z153" s="365">
        <v>3</v>
      </c>
      <c r="AA153" s="362"/>
      <c r="AB153" s="363"/>
      <c r="AC153" s="364"/>
      <c r="AD153" s="365">
        <v>3</v>
      </c>
      <c r="AE153" s="362"/>
      <c r="AF153" s="363"/>
      <c r="AG153" s="364"/>
      <c r="AH153" s="365">
        <v>3</v>
      </c>
      <c r="AI153" s="362"/>
      <c r="AJ153" s="363"/>
      <c r="AK153" s="364"/>
      <c r="AL153" s="365">
        <v>3</v>
      </c>
      <c r="AM153" s="362"/>
      <c r="AN153" s="363"/>
      <c r="AO153" s="364"/>
      <c r="AP153" s="365">
        <v>3</v>
      </c>
      <c r="AQ153" s="362">
        <v>2</v>
      </c>
      <c r="AR153" s="363"/>
      <c r="AS153" s="364"/>
      <c r="AT153" s="365">
        <v>3</v>
      </c>
      <c r="AU153" s="362">
        <v>3</v>
      </c>
      <c r="AV153" s="363"/>
      <c r="AW153" s="364"/>
      <c r="AX153" s="365">
        <v>3</v>
      </c>
      <c r="AY153" s="362">
        <v>2</v>
      </c>
      <c r="AZ153" s="363"/>
      <c r="BA153" s="364"/>
      <c r="BB153" s="365">
        <v>3</v>
      </c>
      <c r="BC153" s="362">
        <v>2</v>
      </c>
      <c r="BD153" s="363"/>
      <c r="BE153" s="364"/>
      <c r="BF153" s="365">
        <v>3</v>
      </c>
      <c r="BG153" s="362">
        <v>1</v>
      </c>
      <c r="BH153" s="363"/>
      <c r="BI153" s="364"/>
      <c r="BJ153" s="365">
        <v>3</v>
      </c>
      <c r="BK153" s="362">
        <v>1</v>
      </c>
      <c r="BL153" s="363"/>
      <c r="BM153" s="364"/>
      <c r="BN153" s="365">
        <v>3</v>
      </c>
      <c r="BO153" s="362">
        <v>1</v>
      </c>
      <c r="BP153" s="363"/>
      <c r="BQ153" s="364"/>
      <c r="BR153" s="365">
        <v>3</v>
      </c>
      <c r="BS153" s="362">
        <v>1</v>
      </c>
      <c r="BT153" s="363"/>
      <c r="BU153" s="364"/>
      <c r="BV153" s="365">
        <v>3</v>
      </c>
      <c r="BW153" s="362">
        <v>1</v>
      </c>
      <c r="BX153" s="363"/>
      <c r="BY153" s="364"/>
      <c r="BZ153" s="365">
        <v>3</v>
      </c>
      <c r="CA153" s="362">
        <v>1</v>
      </c>
      <c r="CB153" s="363"/>
      <c r="CC153" s="364"/>
      <c r="CD153" s="365">
        <v>3</v>
      </c>
      <c r="CE153" s="362">
        <v>1</v>
      </c>
      <c r="CF153" s="363"/>
      <c r="CG153" s="364"/>
      <c r="CH153" s="365">
        <v>2</v>
      </c>
      <c r="CI153" s="362">
        <v>1</v>
      </c>
      <c r="CJ153" s="363"/>
      <c r="CK153" s="364"/>
      <c r="CL153" s="365">
        <v>2</v>
      </c>
      <c r="CM153" s="362">
        <v>1</v>
      </c>
      <c r="CN153" s="363"/>
      <c r="CO153" s="364"/>
      <c r="CP153" s="365">
        <v>2</v>
      </c>
      <c r="CQ153" s="362">
        <v>1</v>
      </c>
      <c r="CR153" s="363"/>
      <c r="CS153" s="364"/>
      <c r="CT153" s="365">
        <v>2</v>
      </c>
      <c r="CU153" s="362">
        <v>1</v>
      </c>
      <c r="CV153" s="363"/>
      <c r="CW153" s="364"/>
      <c r="CX153" s="365">
        <v>2</v>
      </c>
      <c r="CY153" s="362">
        <v>1</v>
      </c>
      <c r="CZ153" s="363"/>
      <c r="DA153" s="364"/>
      <c r="DB153" s="365">
        <v>2</v>
      </c>
      <c r="DC153" s="362">
        <v>1</v>
      </c>
      <c r="DD153" s="363"/>
      <c r="DE153" s="364"/>
      <c r="DF153" s="365">
        <v>2</v>
      </c>
      <c r="DG153" s="362">
        <v>1</v>
      </c>
      <c r="DH153" s="363"/>
      <c r="DI153" s="364"/>
      <c r="DJ153" s="365">
        <v>2</v>
      </c>
      <c r="DK153" s="362">
        <v>1</v>
      </c>
      <c r="DL153" s="363"/>
      <c r="DM153" s="364"/>
      <c r="DN153" s="365">
        <v>2</v>
      </c>
      <c r="DO153" s="362">
        <v>1</v>
      </c>
      <c r="DP153" s="363"/>
      <c r="DQ153" s="364"/>
      <c r="DR153" s="365">
        <v>2</v>
      </c>
      <c r="DS153" s="362">
        <v>1</v>
      </c>
      <c r="DT153" s="363"/>
      <c r="DU153" s="364"/>
      <c r="DV153" s="365"/>
      <c r="DW153" s="362"/>
      <c r="DX153" s="363"/>
      <c r="DY153" s="364"/>
      <c r="DZ153" s="413">
        <f t="shared" si="7"/>
        <v>80</v>
      </c>
      <c r="EA153" s="414">
        <f t="shared" si="7"/>
        <v>26</v>
      </c>
      <c r="EB153" s="414">
        <f t="shared" si="7"/>
        <v>0</v>
      </c>
      <c r="EC153" s="415">
        <f t="shared" si="7"/>
        <v>0</v>
      </c>
    </row>
    <row r="154" spans="1:133" ht="30.75" customHeight="1">
      <c r="A154" s="536">
        <v>4</v>
      </c>
      <c r="B154" s="458" t="s">
        <v>834</v>
      </c>
      <c r="C154" s="455" t="s">
        <v>228</v>
      </c>
      <c r="D154" s="504" t="s">
        <v>1966</v>
      </c>
      <c r="E154" s="563">
        <v>20</v>
      </c>
      <c r="F154" s="365">
        <v>2</v>
      </c>
      <c r="G154" s="362"/>
      <c r="H154" s="363"/>
      <c r="I154" s="364"/>
      <c r="J154" s="365">
        <v>2</v>
      </c>
      <c r="K154" s="362"/>
      <c r="L154" s="363"/>
      <c r="M154" s="364"/>
      <c r="N154" s="365">
        <v>2</v>
      </c>
      <c r="O154" s="362"/>
      <c r="P154" s="363"/>
      <c r="Q154" s="364"/>
      <c r="R154" s="365">
        <v>2</v>
      </c>
      <c r="S154" s="362"/>
      <c r="T154" s="363"/>
      <c r="U154" s="364"/>
      <c r="V154" s="365">
        <v>2</v>
      </c>
      <c r="W154" s="362"/>
      <c r="X154" s="363"/>
      <c r="Y154" s="364"/>
      <c r="Z154" s="365">
        <v>2</v>
      </c>
      <c r="AA154" s="362"/>
      <c r="AB154" s="363"/>
      <c r="AC154" s="364"/>
      <c r="AD154" s="365">
        <v>2</v>
      </c>
      <c r="AE154" s="362"/>
      <c r="AF154" s="363"/>
      <c r="AG154" s="364"/>
      <c r="AH154" s="365">
        <v>2</v>
      </c>
      <c r="AI154" s="362"/>
      <c r="AJ154" s="363"/>
      <c r="AK154" s="364"/>
      <c r="AL154" s="365">
        <v>2</v>
      </c>
      <c r="AM154" s="362"/>
      <c r="AN154" s="363"/>
      <c r="AO154" s="364"/>
      <c r="AP154" s="365">
        <v>2</v>
      </c>
      <c r="AQ154" s="362"/>
      <c r="AR154" s="363"/>
      <c r="AS154" s="364"/>
      <c r="AT154" s="365">
        <v>2</v>
      </c>
      <c r="AU154" s="362"/>
      <c r="AV154" s="363"/>
      <c r="AW154" s="364"/>
      <c r="AX154" s="365">
        <v>2</v>
      </c>
      <c r="AY154" s="362"/>
      <c r="AZ154" s="363"/>
      <c r="BA154" s="364"/>
      <c r="BB154" s="365">
        <v>2</v>
      </c>
      <c r="BC154" s="362"/>
      <c r="BD154" s="363"/>
      <c r="BE154" s="364"/>
      <c r="BF154" s="365">
        <v>2</v>
      </c>
      <c r="BG154" s="362"/>
      <c r="BH154" s="363"/>
      <c r="BI154" s="364"/>
      <c r="BJ154" s="365">
        <v>2</v>
      </c>
      <c r="BK154" s="362"/>
      <c r="BL154" s="363"/>
      <c r="BM154" s="364"/>
      <c r="BN154" s="365">
        <v>2</v>
      </c>
      <c r="BO154" s="362"/>
      <c r="BP154" s="363"/>
      <c r="BQ154" s="364"/>
      <c r="BR154" s="365">
        <v>2</v>
      </c>
      <c r="BS154" s="362"/>
      <c r="BT154" s="363"/>
      <c r="BU154" s="364"/>
      <c r="BV154" s="365">
        <v>2</v>
      </c>
      <c r="BW154" s="362"/>
      <c r="BX154" s="363"/>
      <c r="BY154" s="364"/>
      <c r="BZ154" s="365">
        <v>2</v>
      </c>
      <c r="CA154" s="362"/>
      <c r="CB154" s="363"/>
      <c r="CC154" s="364"/>
      <c r="CD154" s="365">
        <v>2</v>
      </c>
      <c r="CE154" s="362"/>
      <c r="CF154" s="363"/>
      <c r="CG154" s="364"/>
      <c r="CH154" s="365">
        <v>2</v>
      </c>
      <c r="CI154" s="362"/>
      <c r="CJ154" s="363"/>
      <c r="CK154" s="364"/>
      <c r="CL154" s="365">
        <v>2</v>
      </c>
      <c r="CM154" s="362"/>
      <c r="CN154" s="363"/>
      <c r="CO154" s="364"/>
      <c r="CP154" s="365">
        <v>2</v>
      </c>
      <c r="CQ154" s="362"/>
      <c r="CR154" s="363"/>
      <c r="CS154" s="364"/>
      <c r="CT154" s="365">
        <v>2</v>
      </c>
      <c r="CU154" s="362"/>
      <c r="CV154" s="363"/>
      <c r="CW154" s="364"/>
      <c r="CX154" s="365">
        <v>2</v>
      </c>
      <c r="CY154" s="362"/>
      <c r="CZ154" s="363"/>
      <c r="DA154" s="364"/>
      <c r="DB154" s="365">
        <v>2</v>
      </c>
      <c r="DC154" s="362"/>
      <c r="DD154" s="363"/>
      <c r="DE154" s="364"/>
      <c r="DF154" s="365">
        <v>2</v>
      </c>
      <c r="DG154" s="362"/>
      <c r="DH154" s="363"/>
      <c r="DI154" s="364"/>
      <c r="DJ154" s="365">
        <v>2</v>
      </c>
      <c r="DK154" s="362"/>
      <c r="DL154" s="363"/>
      <c r="DM154" s="364"/>
      <c r="DN154" s="365">
        <v>2</v>
      </c>
      <c r="DO154" s="362"/>
      <c r="DP154" s="363"/>
      <c r="DQ154" s="364"/>
      <c r="DR154" s="365">
        <v>2</v>
      </c>
      <c r="DS154" s="362"/>
      <c r="DT154" s="363"/>
      <c r="DU154" s="364"/>
      <c r="DV154" s="365"/>
      <c r="DW154" s="362"/>
      <c r="DX154" s="363"/>
      <c r="DY154" s="364"/>
      <c r="DZ154" s="413">
        <f t="shared" si="7"/>
        <v>60</v>
      </c>
      <c r="EA154" s="414">
        <f t="shared" si="7"/>
        <v>0</v>
      </c>
      <c r="EB154" s="414">
        <f t="shared" si="7"/>
        <v>0</v>
      </c>
      <c r="EC154" s="415">
        <f t="shared" si="7"/>
        <v>0</v>
      </c>
    </row>
    <row r="155" spans="1:133" ht="30.75" customHeight="1">
      <c r="A155" s="536">
        <v>5</v>
      </c>
      <c r="B155" s="458" t="s">
        <v>835</v>
      </c>
      <c r="C155" s="455" t="s">
        <v>227</v>
      </c>
      <c r="D155" s="504" t="s">
        <v>1967</v>
      </c>
      <c r="E155" s="563">
        <v>15</v>
      </c>
      <c r="F155" s="365">
        <v>1</v>
      </c>
      <c r="G155" s="362"/>
      <c r="H155" s="363"/>
      <c r="I155" s="364"/>
      <c r="J155" s="365">
        <v>1</v>
      </c>
      <c r="K155" s="362"/>
      <c r="L155" s="363"/>
      <c r="M155" s="364"/>
      <c r="N155" s="365">
        <v>1</v>
      </c>
      <c r="O155" s="362"/>
      <c r="P155" s="363"/>
      <c r="Q155" s="364"/>
      <c r="R155" s="365">
        <v>1</v>
      </c>
      <c r="S155" s="362"/>
      <c r="T155" s="363"/>
      <c r="U155" s="364"/>
      <c r="V155" s="365">
        <v>1</v>
      </c>
      <c r="W155" s="362"/>
      <c r="X155" s="363"/>
      <c r="Y155" s="364"/>
      <c r="Z155" s="365">
        <v>1</v>
      </c>
      <c r="AA155" s="362"/>
      <c r="AB155" s="363"/>
      <c r="AC155" s="364"/>
      <c r="AD155" s="365">
        <v>1</v>
      </c>
      <c r="AE155" s="362"/>
      <c r="AF155" s="363"/>
      <c r="AG155" s="364"/>
      <c r="AH155" s="365">
        <v>1</v>
      </c>
      <c r="AI155" s="362"/>
      <c r="AJ155" s="363"/>
      <c r="AK155" s="364"/>
      <c r="AL155" s="365">
        <v>1</v>
      </c>
      <c r="AM155" s="362"/>
      <c r="AN155" s="363"/>
      <c r="AO155" s="364"/>
      <c r="AP155" s="365">
        <v>1</v>
      </c>
      <c r="AQ155" s="362"/>
      <c r="AR155" s="363"/>
      <c r="AS155" s="364"/>
      <c r="AT155" s="365">
        <v>1</v>
      </c>
      <c r="AU155" s="362"/>
      <c r="AV155" s="363"/>
      <c r="AW155" s="364"/>
      <c r="AX155" s="365">
        <v>1</v>
      </c>
      <c r="AY155" s="362"/>
      <c r="AZ155" s="363"/>
      <c r="BA155" s="364"/>
      <c r="BB155" s="365">
        <v>1</v>
      </c>
      <c r="BC155" s="362"/>
      <c r="BD155" s="363"/>
      <c r="BE155" s="364"/>
      <c r="BF155" s="365">
        <v>1</v>
      </c>
      <c r="BG155" s="362"/>
      <c r="BH155" s="363"/>
      <c r="BI155" s="364"/>
      <c r="BJ155" s="365">
        <v>1</v>
      </c>
      <c r="BK155" s="362"/>
      <c r="BL155" s="363"/>
      <c r="BM155" s="364"/>
      <c r="BN155" s="365">
        <v>1</v>
      </c>
      <c r="BO155" s="362"/>
      <c r="BP155" s="363"/>
      <c r="BQ155" s="364"/>
      <c r="BR155" s="365">
        <v>1</v>
      </c>
      <c r="BS155" s="362"/>
      <c r="BT155" s="363"/>
      <c r="BU155" s="364"/>
      <c r="BV155" s="365">
        <v>1</v>
      </c>
      <c r="BW155" s="362"/>
      <c r="BX155" s="363"/>
      <c r="BY155" s="364"/>
      <c r="BZ155" s="365">
        <v>1</v>
      </c>
      <c r="CA155" s="362"/>
      <c r="CB155" s="363"/>
      <c r="CC155" s="364"/>
      <c r="CD155" s="365">
        <v>1</v>
      </c>
      <c r="CE155" s="362"/>
      <c r="CF155" s="363"/>
      <c r="CG155" s="364"/>
      <c r="CH155" s="365">
        <v>1</v>
      </c>
      <c r="CI155" s="362"/>
      <c r="CJ155" s="363"/>
      <c r="CK155" s="364"/>
      <c r="CL155" s="365">
        <v>1</v>
      </c>
      <c r="CM155" s="362"/>
      <c r="CN155" s="363"/>
      <c r="CO155" s="364"/>
      <c r="CP155" s="365">
        <v>1</v>
      </c>
      <c r="CQ155" s="362"/>
      <c r="CR155" s="363"/>
      <c r="CS155" s="364"/>
      <c r="CT155" s="365">
        <v>1</v>
      </c>
      <c r="CU155" s="362"/>
      <c r="CV155" s="363"/>
      <c r="CW155" s="364"/>
      <c r="CX155" s="365">
        <v>1</v>
      </c>
      <c r="CY155" s="362"/>
      <c r="CZ155" s="363"/>
      <c r="DA155" s="364"/>
      <c r="DB155" s="365">
        <v>1</v>
      </c>
      <c r="DC155" s="362"/>
      <c r="DD155" s="363"/>
      <c r="DE155" s="364"/>
      <c r="DF155" s="365">
        <v>1</v>
      </c>
      <c r="DG155" s="362"/>
      <c r="DH155" s="363"/>
      <c r="DI155" s="364"/>
      <c r="DJ155" s="365">
        <v>1</v>
      </c>
      <c r="DK155" s="362"/>
      <c r="DL155" s="363"/>
      <c r="DM155" s="364"/>
      <c r="DN155" s="365">
        <v>1</v>
      </c>
      <c r="DO155" s="362"/>
      <c r="DP155" s="363"/>
      <c r="DQ155" s="364"/>
      <c r="DR155" s="365">
        <v>1</v>
      </c>
      <c r="DS155" s="362"/>
      <c r="DT155" s="363"/>
      <c r="DU155" s="364"/>
      <c r="DV155" s="365"/>
      <c r="DW155" s="362"/>
      <c r="DX155" s="363"/>
      <c r="DY155" s="364"/>
      <c r="DZ155" s="413">
        <f t="shared" si="7"/>
        <v>30</v>
      </c>
      <c r="EA155" s="414">
        <f t="shared" si="7"/>
        <v>0</v>
      </c>
      <c r="EB155" s="414">
        <f t="shared" si="7"/>
        <v>0</v>
      </c>
      <c r="EC155" s="415">
        <f t="shared" si="7"/>
        <v>0</v>
      </c>
    </row>
    <row r="156" spans="1:133" ht="30.75" customHeight="1">
      <c r="A156" s="536">
        <v>6</v>
      </c>
      <c r="B156" s="458" t="s">
        <v>1162</v>
      </c>
      <c r="C156" s="455" t="s">
        <v>1163</v>
      </c>
      <c r="D156" s="504" t="s">
        <v>1968</v>
      </c>
      <c r="E156" s="563">
        <v>15</v>
      </c>
      <c r="F156" s="336">
        <v>1</v>
      </c>
      <c r="G156" s="339"/>
      <c r="H156" s="337"/>
      <c r="I156" s="338"/>
      <c r="J156" s="336">
        <v>1</v>
      </c>
      <c r="K156" s="339"/>
      <c r="L156" s="337"/>
      <c r="M156" s="338"/>
      <c r="N156" s="336">
        <v>1</v>
      </c>
      <c r="O156" s="339"/>
      <c r="P156" s="337"/>
      <c r="Q156" s="338"/>
      <c r="R156" s="336">
        <v>1</v>
      </c>
      <c r="S156" s="339"/>
      <c r="T156" s="337"/>
      <c r="U156" s="338"/>
      <c r="V156" s="336">
        <v>1</v>
      </c>
      <c r="W156" s="339"/>
      <c r="X156" s="337"/>
      <c r="Y156" s="338"/>
      <c r="Z156" s="336">
        <v>1</v>
      </c>
      <c r="AA156" s="339"/>
      <c r="AB156" s="337"/>
      <c r="AC156" s="338"/>
      <c r="AD156" s="336">
        <v>1</v>
      </c>
      <c r="AE156" s="339"/>
      <c r="AF156" s="337"/>
      <c r="AG156" s="338"/>
      <c r="AH156" s="336">
        <v>1</v>
      </c>
      <c r="AI156" s="339"/>
      <c r="AJ156" s="337"/>
      <c r="AK156" s="338"/>
      <c r="AL156" s="336">
        <v>1</v>
      </c>
      <c r="AM156" s="339"/>
      <c r="AN156" s="337"/>
      <c r="AO156" s="338"/>
      <c r="AP156" s="336">
        <v>1</v>
      </c>
      <c r="AQ156" s="339"/>
      <c r="AR156" s="337"/>
      <c r="AS156" s="338"/>
      <c r="AT156" s="336">
        <v>1</v>
      </c>
      <c r="AU156" s="339"/>
      <c r="AV156" s="337"/>
      <c r="AW156" s="338"/>
      <c r="AX156" s="336">
        <v>1</v>
      </c>
      <c r="AY156" s="339"/>
      <c r="AZ156" s="337"/>
      <c r="BA156" s="338"/>
      <c r="BB156" s="336">
        <v>1</v>
      </c>
      <c r="BC156" s="339"/>
      <c r="BD156" s="337"/>
      <c r="BE156" s="338"/>
      <c r="BF156" s="336">
        <v>1</v>
      </c>
      <c r="BG156" s="339"/>
      <c r="BH156" s="337"/>
      <c r="BI156" s="338"/>
      <c r="BJ156" s="336">
        <v>1</v>
      </c>
      <c r="BK156" s="339"/>
      <c r="BL156" s="337"/>
      <c r="BM156" s="338"/>
      <c r="BN156" s="336">
        <v>1</v>
      </c>
      <c r="BO156" s="339"/>
      <c r="BP156" s="337"/>
      <c r="BQ156" s="338"/>
      <c r="BR156" s="336">
        <v>1</v>
      </c>
      <c r="BS156" s="339"/>
      <c r="BT156" s="337"/>
      <c r="BU156" s="338"/>
      <c r="BV156" s="336">
        <v>1</v>
      </c>
      <c r="BW156" s="339"/>
      <c r="BX156" s="337"/>
      <c r="BY156" s="338"/>
      <c r="BZ156" s="336">
        <v>1</v>
      </c>
      <c r="CA156" s="339"/>
      <c r="CB156" s="337"/>
      <c r="CC156" s="338"/>
      <c r="CD156" s="336">
        <v>1</v>
      </c>
      <c r="CE156" s="339"/>
      <c r="CF156" s="337"/>
      <c r="CG156" s="338"/>
      <c r="CH156" s="336">
        <v>1</v>
      </c>
      <c r="CI156" s="339"/>
      <c r="CJ156" s="337"/>
      <c r="CK156" s="338"/>
      <c r="CL156" s="336">
        <v>1</v>
      </c>
      <c r="CM156" s="339"/>
      <c r="CN156" s="337"/>
      <c r="CO156" s="338"/>
      <c r="CP156" s="336">
        <v>1</v>
      </c>
      <c r="CQ156" s="339"/>
      <c r="CR156" s="337"/>
      <c r="CS156" s="338"/>
      <c r="CT156" s="336">
        <v>1</v>
      </c>
      <c r="CU156" s="339"/>
      <c r="CV156" s="337"/>
      <c r="CW156" s="338"/>
      <c r="CX156" s="336">
        <v>1</v>
      </c>
      <c r="CY156" s="339"/>
      <c r="CZ156" s="337"/>
      <c r="DA156" s="338"/>
      <c r="DB156" s="336">
        <v>1</v>
      </c>
      <c r="DC156" s="339"/>
      <c r="DD156" s="337"/>
      <c r="DE156" s="338"/>
      <c r="DF156" s="336">
        <v>1</v>
      </c>
      <c r="DG156" s="339"/>
      <c r="DH156" s="337"/>
      <c r="DI156" s="338"/>
      <c r="DJ156" s="336">
        <v>1</v>
      </c>
      <c r="DK156" s="339"/>
      <c r="DL156" s="337"/>
      <c r="DM156" s="338"/>
      <c r="DN156" s="336">
        <v>1</v>
      </c>
      <c r="DO156" s="339"/>
      <c r="DP156" s="337"/>
      <c r="DQ156" s="338"/>
      <c r="DR156" s="336">
        <v>1</v>
      </c>
      <c r="DS156" s="339"/>
      <c r="DT156" s="337"/>
      <c r="DU156" s="338"/>
      <c r="DV156" s="336"/>
      <c r="DW156" s="339"/>
      <c r="DX156" s="337"/>
      <c r="DY156" s="338"/>
      <c r="DZ156" s="413">
        <f t="shared" si="7"/>
        <v>30</v>
      </c>
      <c r="EA156" s="414">
        <f t="shared" si="7"/>
        <v>0</v>
      </c>
      <c r="EB156" s="414">
        <f t="shared" si="7"/>
        <v>0</v>
      </c>
      <c r="EC156" s="415">
        <f t="shared" si="7"/>
        <v>0</v>
      </c>
    </row>
    <row r="157" spans="1:133" ht="30.75" customHeight="1">
      <c r="A157" s="536">
        <v>7</v>
      </c>
      <c r="B157" s="458" t="s">
        <v>836</v>
      </c>
      <c r="C157" s="455" t="s">
        <v>837</v>
      </c>
      <c r="D157" s="504" t="s">
        <v>1969</v>
      </c>
      <c r="E157" s="564">
        <v>10</v>
      </c>
      <c r="F157" s="336">
        <v>1</v>
      </c>
      <c r="G157" s="339"/>
      <c r="H157" s="337"/>
      <c r="I157" s="338"/>
      <c r="J157" s="336">
        <v>1</v>
      </c>
      <c r="K157" s="339"/>
      <c r="L157" s="337"/>
      <c r="M157" s="338"/>
      <c r="N157" s="336">
        <v>1</v>
      </c>
      <c r="O157" s="339"/>
      <c r="P157" s="337"/>
      <c r="Q157" s="338"/>
      <c r="R157" s="336">
        <v>1</v>
      </c>
      <c r="S157" s="339"/>
      <c r="T157" s="337"/>
      <c r="U157" s="338"/>
      <c r="V157" s="336">
        <v>1</v>
      </c>
      <c r="W157" s="339"/>
      <c r="X157" s="337"/>
      <c r="Y157" s="338"/>
      <c r="Z157" s="336">
        <v>1</v>
      </c>
      <c r="AA157" s="339"/>
      <c r="AB157" s="337"/>
      <c r="AC157" s="338"/>
      <c r="AD157" s="336">
        <v>1</v>
      </c>
      <c r="AE157" s="339"/>
      <c r="AF157" s="337"/>
      <c r="AG157" s="338"/>
      <c r="AH157" s="336">
        <v>1</v>
      </c>
      <c r="AI157" s="339"/>
      <c r="AJ157" s="337"/>
      <c r="AK157" s="338"/>
      <c r="AL157" s="336">
        <v>1</v>
      </c>
      <c r="AM157" s="339"/>
      <c r="AN157" s="337"/>
      <c r="AO157" s="338"/>
      <c r="AP157" s="336">
        <v>1</v>
      </c>
      <c r="AQ157" s="339"/>
      <c r="AR157" s="337"/>
      <c r="AS157" s="338"/>
      <c r="AT157" s="336">
        <v>1</v>
      </c>
      <c r="AU157" s="339"/>
      <c r="AV157" s="337"/>
      <c r="AW157" s="338"/>
      <c r="AX157" s="336">
        <v>1</v>
      </c>
      <c r="AY157" s="339"/>
      <c r="AZ157" s="337"/>
      <c r="BA157" s="338"/>
      <c r="BB157" s="336">
        <v>1</v>
      </c>
      <c r="BC157" s="339"/>
      <c r="BD157" s="337"/>
      <c r="BE157" s="338"/>
      <c r="BF157" s="336">
        <v>1</v>
      </c>
      <c r="BG157" s="339"/>
      <c r="BH157" s="337"/>
      <c r="BI157" s="338"/>
      <c r="BJ157" s="336">
        <v>1</v>
      </c>
      <c r="BK157" s="339"/>
      <c r="BL157" s="337"/>
      <c r="BM157" s="338"/>
      <c r="BN157" s="336">
        <v>1</v>
      </c>
      <c r="BO157" s="339"/>
      <c r="BP157" s="337"/>
      <c r="BQ157" s="338"/>
      <c r="BR157" s="336">
        <v>1</v>
      </c>
      <c r="BS157" s="339"/>
      <c r="BT157" s="337"/>
      <c r="BU157" s="338"/>
      <c r="BV157" s="336">
        <v>1</v>
      </c>
      <c r="BW157" s="339"/>
      <c r="BX157" s="337"/>
      <c r="BY157" s="338"/>
      <c r="BZ157" s="336">
        <v>1</v>
      </c>
      <c r="CA157" s="339"/>
      <c r="CB157" s="337"/>
      <c r="CC157" s="338"/>
      <c r="CD157" s="336">
        <v>1</v>
      </c>
      <c r="CE157" s="339"/>
      <c r="CF157" s="337"/>
      <c r="CG157" s="338"/>
      <c r="CH157" s="336">
        <v>1</v>
      </c>
      <c r="CI157" s="339"/>
      <c r="CJ157" s="337"/>
      <c r="CK157" s="338"/>
      <c r="CL157" s="336">
        <v>1</v>
      </c>
      <c r="CM157" s="339"/>
      <c r="CN157" s="337"/>
      <c r="CO157" s="338"/>
      <c r="CP157" s="336">
        <v>1</v>
      </c>
      <c r="CQ157" s="339"/>
      <c r="CR157" s="337"/>
      <c r="CS157" s="338"/>
      <c r="CT157" s="336">
        <v>1</v>
      </c>
      <c r="CU157" s="339"/>
      <c r="CV157" s="337"/>
      <c r="CW157" s="338"/>
      <c r="CX157" s="336">
        <v>1</v>
      </c>
      <c r="CY157" s="339"/>
      <c r="CZ157" s="337"/>
      <c r="DA157" s="338"/>
      <c r="DB157" s="336">
        <v>1</v>
      </c>
      <c r="DC157" s="339"/>
      <c r="DD157" s="337"/>
      <c r="DE157" s="338"/>
      <c r="DF157" s="336">
        <v>1</v>
      </c>
      <c r="DG157" s="339"/>
      <c r="DH157" s="337"/>
      <c r="DI157" s="338"/>
      <c r="DJ157" s="336">
        <v>1</v>
      </c>
      <c r="DK157" s="339"/>
      <c r="DL157" s="337"/>
      <c r="DM157" s="338"/>
      <c r="DN157" s="336">
        <v>1</v>
      </c>
      <c r="DO157" s="339"/>
      <c r="DP157" s="337"/>
      <c r="DQ157" s="338"/>
      <c r="DR157" s="336">
        <v>1</v>
      </c>
      <c r="DS157" s="339"/>
      <c r="DT157" s="337"/>
      <c r="DU157" s="338"/>
      <c r="DV157" s="336"/>
      <c r="DW157" s="339"/>
      <c r="DX157" s="337"/>
      <c r="DY157" s="338"/>
      <c r="DZ157" s="413">
        <f t="shared" si="7"/>
        <v>30</v>
      </c>
      <c r="EA157" s="414">
        <f t="shared" si="7"/>
        <v>0</v>
      </c>
      <c r="EB157" s="414">
        <f t="shared" si="7"/>
        <v>0</v>
      </c>
      <c r="EC157" s="415">
        <f t="shared" si="7"/>
        <v>0</v>
      </c>
    </row>
    <row r="158" spans="1:133" ht="30.75" customHeight="1">
      <c r="A158" s="556">
        <v>8</v>
      </c>
      <c r="B158" s="557" t="s">
        <v>1331</v>
      </c>
      <c r="C158" s="558" t="s">
        <v>1332</v>
      </c>
      <c r="D158" s="419" t="s">
        <v>1333</v>
      </c>
      <c r="E158" s="333">
        <v>3</v>
      </c>
      <c r="F158" s="365">
        <v>1</v>
      </c>
      <c r="G158" s="362"/>
      <c r="H158" s="363"/>
      <c r="I158" s="364"/>
      <c r="J158" s="365">
        <v>1</v>
      </c>
      <c r="K158" s="362"/>
      <c r="L158" s="363"/>
      <c r="M158" s="364"/>
      <c r="N158" s="365">
        <v>1</v>
      </c>
      <c r="O158" s="362"/>
      <c r="P158" s="363"/>
      <c r="Q158" s="364"/>
      <c r="R158" s="365">
        <v>1</v>
      </c>
      <c r="S158" s="362"/>
      <c r="T158" s="363"/>
      <c r="U158" s="364"/>
      <c r="V158" s="365">
        <v>1</v>
      </c>
      <c r="W158" s="362"/>
      <c r="X158" s="363"/>
      <c r="Y158" s="364"/>
      <c r="Z158" s="365">
        <v>1</v>
      </c>
      <c r="AA158" s="362"/>
      <c r="AB158" s="363"/>
      <c r="AC158" s="364"/>
      <c r="AD158" s="365">
        <v>1</v>
      </c>
      <c r="AE158" s="362"/>
      <c r="AF158" s="363"/>
      <c r="AG158" s="364"/>
      <c r="AH158" s="365">
        <v>1</v>
      </c>
      <c r="AI158" s="362"/>
      <c r="AJ158" s="363"/>
      <c r="AK158" s="364"/>
      <c r="AL158" s="365">
        <v>1</v>
      </c>
      <c r="AM158" s="362"/>
      <c r="AN158" s="363"/>
      <c r="AO158" s="364"/>
      <c r="AP158" s="365">
        <v>1</v>
      </c>
      <c r="AQ158" s="362"/>
      <c r="AR158" s="363"/>
      <c r="AS158" s="364"/>
      <c r="AT158" s="365">
        <v>1</v>
      </c>
      <c r="AU158" s="362"/>
      <c r="AV158" s="363"/>
      <c r="AW158" s="364"/>
      <c r="AX158" s="365">
        <v>1</v>
      </c>
      <c r="AY158" s="362"/>
      <c r="AZ158" s="363"/>
      <c r="BA158" s="364"/>
      <c r="BB158" s="365">
        <v>1</v>
      </c>
      <c r="BC158" s="362"/>
      <c r="BD158" s="363"/>
      <c r="BE158" s="364"/>
      <c r="BF158" s="365">
        <v>1</v>
      </c>
      <c r="BG158" s="362"/>
      <c r="BH158" s="363"/>
      <c r="BI158" s="364"/>
      <c r="BJ158" s="365">
        <v>1</v>
      </c>
      <c r="BK158" s="362"/>
      <c r="BL158" s="363"/>
      <c r="BM158" s="364"/>
      <c r="BN158" s="365">
        <v>1</v>
      </c>
      <c r="BO158" s="362"/>
      <c r="BP158" s="363"/>
      <c r="BQ158" s="364"/>
      <c r="BR158" s="365">
        <v>1</v>
      </c>
      <c r="BS158" s="362"/>
      <c r="BT158" s="363"/>
      <c r="BU158" s="364"/>
      <c r="BV158" s="365">
        <v>1</v>
      </c>
      <c r="BW158" s="362"/>
      <c r="BX158" s="363"/>
      <c r="BY158" s="364"/>
      <c r="BZ158" s="365">
        <v>1</v>
      </c>
      <c r="CA158" s="362"/>
      <c r="CB158" s="363"/>
      <c r="CC158" s="364"/>
      <c r="CD158" s="365">
        <v>1</v>
      </c>
      <c r="CE158" s="362"/>
      <c r="CF158" s="363"/>
      <c r="CG158" s="364"/>
      <c r="CH158" s="365">
        <v>1</v>
      </c>
      <c r="CI158" s="362"/>
      <c r="CJ158" s="363"/>
      <c r="CK158" s="364"/>
      <c r="CL158" s="365">
        <v>1</v>
      </c>
      <c r="CM158" s="362"/>
      <c r="CN158" s="363"/>
      <c r="CO158" s="364"/>
      <c r="CP158" s="365">
        <v>1</v>
      </c>
      <c r="CQ158" s="362"/>
      <c r="CR158" s="363"/>
      <c r="CS158" s="364"/>
      <c r="CT158" s="365">
        <v>1</v>
      </c>
      <c r="CU158" s="362"/>
      <c r="CV158" s="363"/>
      <c r="CW158" s="364"/>
      <c r="CX158" s="365">
        <v>1</v>
      </c>
      <c r="CY158" s="362"/>
      <c r="CZ158" s="363"/>
      <c r="DA158" s="364"/>
      <c r="DB158" s="365">
        <v>1</v>
      </c>
      <c r="DC158" s="362"/>
      <c r="DD158" s="363"/>
      <c r="DE158" s="364"/>
      <c r="DF158" s="365">
        <v>1</v>
      </c>
      <c r="DG158" s="362"/>
      <c r="DH158" s="363"/>
      <c r="DI158" s="364"/>
      <c r="DJ158" s="365">
        <v>1</v>
      </c>
      <c r="DK158" s="362"/>
      <c r="DL158" s="363"/>
      <c r="DM158" s="364"/>
      <c r="DN158" s="365">
        <v>1</v>
      </c>
      <c r="DO158" s="362"/>
      <c r="DP158" s="363"/>
      <c r="DQ158" s="364"/>
      <c r="DR158" s="365">
        <v>1</v>
      </c>
      <c r="DS158" s="362"/>
      <c r="DT158" s="363"/>
      <c r="DU158" s="364"/>
      <c r="DV158" s="365"/>
      <c r="DW158" s="362"/>
      <c r="DX158" s="363"/>
      <c r="DY158" s="364"/>
      <c r="DZ158" s="413">
        <f t="shared" si="7"/>
        <v>30</v>
      </c>
      <c r="EA158" s="414">
        <f t="shared" si="7"/>
        <v>0</v>
      </c>
      <c r="EB158" s="414">
        <f t="shared" si="7"/>
        <v>0</v>
      </c>
      <c r="EC158" s="415">
        <f t="shared" si="7"/>
        <v>0</v>
      </c>
    </row>
    <row r="159" spans="1:133" ht="30.75" customHeight="1" thickBot="1">
      <c r="A159" s="556">
        <v>9</v>
      </c>
      <c r="B159" s="557" t="s">
        <v>1166</v>
      </c>
      <c r="C159" s="558" t="s">
        <v>1167</v>
      </c>
      <c r="D159" s="512" t="s">
        <v>1970</v>
      </c>
      <c r="E159" s="564">
        <v>0</v>
      </c>
      <c r="F159" s="285">
        <v>1</v>
      </c>
      <c r="G159" s="286"/>
      <c r="H159" s="287"/>
      <c r="I159" s="288"/>
      <c r="J159" s="285">
        <v>1</v>
      </c>
      <c r="K159" s="286"/>
      <c r="L159" s="287"/>
      <c r="M159" s="288"/>
      <c r="N159" s="285">
        <v>1</v>
      </c>
      <c r="O159" s="286"/>
      <c r="P159" s="287"/>
      <c r="Q159" s="288"/>
      <c r="R159" s="285">
        <v>1</v>
      </c>
      <c r="S159" s="286"/>
      <c r="T159" s="287"/>
      <c r="U159" s="288"/>
      <c r="V159" s="285">
        <v>1</v>
      </c>
      <c r="W159" s="286"/>
      <c r="X159" s="287"/>
      <c r="Y159" s="288"/>
      <c r="Z159" s="285">
        <v>1</v>
      </c>
      <c r="AA159" s="286"/>
      <c r="AB159" s="287"/>
      <c r="AC159" s="288"/>
      <c r="AD159" s="285">
        <v>1</v>
      </c>
      <c r="AE159" s="286"/>
      <c r="AF159" s="287"/>
      <c r="AG159" s="288"/>
      <c r="AH159" s="285">
        <v>1</v>
      </c>
      <c r="AI159" s="286"/>
      <c r="AJ159" s="287"/>
      <c r="AK159" s="288"/>
      <c r="AL159" s="285">
        <v>1</v>
      </c>
      <c r="AM159" s="286"/>
      <c r="AN159" s="287"/>
      <c r="AO159" s="288"/>
      <c r="AP159" s="285">
        <v>1</v>
      </c>
      <c r="AQ159" s="286"/>
      <c r="AR159" s="287"/>
      <c r="AS159" s="288"/>
      <c r="AT159" s="285">
        <v>1</v>
      </c>
      <c r="AU159" s="286"/>
      <c r="AV159" s="287"/>
      <c r="AW159" s="288"/>
      <c r="AX159" s="285">
        <v>1</v>
      </c>
      <c r="AY159" s="286"/>
      <c r="AZ159" s="287"/>
      <c r="BA159" s="288"/>
      <c r="BB159" s="285">
        <v>1</v>
      </c>
      <c r="BC159" s="286"/>
      <c r="BD159" s="287"/>
      <c r="BE159" s="288"/>
      <c r="BF159" s="285">
        <v>1</v>
      </c>
      <c r="BG159" s="286"/>
      <c r="BH159" s="287"/>
      <c r="BI159" s="288"/>
      <c r="BJ159" s="285">
        <v>1</v>
      </c>
      <c r="BK159" s="286"/>
      <c r="BL159" s="287"/>
      <c r="BM159" s="288"/>
      <c r="BN159" s="285">
        <v>1</v>
      </c>
      <c r="BO159" s="286"/>
      <c r="BP159" s="287"/>
      <c r="BQ159" s="288"/>
      <c r="BR159" s="285">
        <v>1</v>
      </c>
      <c r="BS159" s="286"/>
      <c r="BT159" s="287"/>
      <c r="BU159" s="288"/>
      <c r="BV159" s="285">
        <v>1</v>
      </c>
      <c r="BW159" s="286"/>
      <c r="BX159" s="287"/>
      <c r="BY159" s="288"/>
      <c r="BZ159" s="285">
        <v>1</v>
      </c>
      <c r="CA159" s="286"/>
      <c r="CB159" s="287"/>
      <c r="CC159" s="288"/>
      <c r="CD159" s="285">
        <v>1</v>
      </c>
      <c r="CE159" s="286"/>
      <c r="CF159" s="287"/>
      <c r="CG159" s="288"/>
      <c r="CH159" s="285">
        <v>1</v>
      </c>
      <c r="CI159" s="286"/>
      <c r="CJ159" s="287"/>
      <c r="CK159" s="288"/>
      <c r="CL159" s="285">
        <v>1</v>
      </c>
      <c r="CM159" s="286"/>
      <c r="CN159" s="287"/>
      <c r="CO159" s="288"/>
      <c r="CP159" s="285">
        <v>1</v>
      </c>
      <c r="CQ159" s="286"/>
      <c r="CR159" s="287"/>
      <c r="CS159" s="288"/>
      <c r="CT159" s="285">
        <v>1</v>
      </c>
      <c r="CU159" s="286"/>
      <c r="CV159" s="287"/>
      <c r="CW159" s="288"/>
      <c r="CX159" s="285">
        <v>1</v>
      </c>
      <c r="CY159" s="286"/>
      <c r="CZ159" s="287"/>
      <c r="DA159" s="288"/>
      <c r="DB159" s="285">
        <v>1</v>
      </c>
      <c r="DC159" s="286"/>
      <c r="DD159" s="287"/>
      <c r="DE159" s="288"/>
      <c r="DF159" s="285">
        <v>1</v>
      </c>
      <c r="DG159" s="286"/>
      <c r="DH159" s="287"/>
      <c r="DI159" s="288"/>
      <c r="DJ159" s="285">
        <v>1</v>
      </c>
      <c r="DK159" s="286"/>
      <c r="DL159" s="287"/>
      <c r="DM159" s="288"/>
      <c r="DN159" s="285">
        <v>1</v>
      </c>
      <c r="DO159" s="286"/>
      <c r="DP159" s="287"/>
      <c r="DQ159" s="288"/>
      <c r="DR159" s="285">
        <v>1</v>
      </c>
      <c r="DS159" s="286"/>
      <c r="DT159" s="287"/>
      <c r="DU159" s="288"/>
      <c r="DV159" s="285"/>
      <c r="DW159" s="286"/>
      <c r="DX159" s="287"/>
      <c r="DY159" s="288"/>
      <c r="DZ159" s="421">
        <f t="shared" si="7"/>
        <v>30</v>
      </c>
      <c r="EA159" s="422">
        <f t="shared" si="7"/>
        <v>0</v>
      </c>
      <c r="EB159" s="422">
        <f t="shared" si="7"/>
        <v>0</v>
      </c>
      <c r="EC159" s="423">
        <f t="shared" si="7"/>
        <v>0</v>
      </c>
    </row>
    <row r="160" spans="1:133" ht="22.5" customHeight="1" thickBot="1">
      <c r="A160" s="352"/>
      <c r="B160" s="671" t="s">
        <v>2226</v>
      </c>
      <c r="C160" s="671"/>
      <c r="D160" s="671"/>
      <c r="E160" s="341"/>
      <c r="F160" s="307"/>
      <c r="G160" s="306"/>
      <c r="H160" s="305"/>
      <c r="I160" s="308"/>
      <c r="J160" s="307"/>
      <c r="K160" s="306"/>
      <c r="L160" s="305"/>
      <c r="M160" s="308"/>
      <c r="N160" s="307"/>
      <c r="O160" s="306"/>
      <c r="P160" s="305"/>
      <c r="Q160" s="308"/>
      <c r="R160" s="307"/>
      <c r="S160" s="306"/>
      <c r="T160" s="305"/>
      <c r="U160" s="308"/>
      <c r="V160" s="307"/>
      <c r="W160" s="306"/>
      <c r="X160" s="305"/>
      <c r="Y160" s="308"/>
      <c r="Z160" s="307"/>
      <c r="AA160" s="306"/>
      <c r="AB160" s="305"/>
      <c r="AC160" s="308"/>
      <c r="AD160" s="307"/>
      <c r="AE160" s="306"/>
      <c r="AF160" s="305"/>
      <c r="AG160" s="308"/>
      <c r="AH160" s="307"/>
      <c r="AI160" s="306"/>
      <c r="AJ160" s="305"/>
      <c r="AK160" s="308"/>
      <c r="AL160" s="307"/>
      <c r="AM160" s="306"/>
      <c r="AN160" s="305"/>
      <c r="AO160" s="308"/>
      <c r="AP160" s="307"/>
      <c r="AQ160" s="306"/>
      <c r="AR160" s="305"/>
      <c r="AS160" s="308"/>
      <c r="AT160" s="307"/>
      <c r="AU160" s="306"/>
      <c r="AV160" s="305"/>
      <c r="AW160" s="308"/>
      <c r="AX160" s="307"/>
      <c r="AY160" s="306"/>
      <c r="AZ160" s="305"/>
      <c r="BA160" s="308"/>
      <c r="BB160" s="307"/>
      <c r="BC160" s="306"/>
      <c r="BD160" s="305"/>
      <c r="BE160" s="308"/>
      <c r="BF160" s="307"/>
      <c r="BG160" s="306"/>
      <c r="BH160" s="305"/>
      <c r="BI160" s="308"/>
      <c r="BJ160" s="307"/>
      <c r="BK160" s="306"/>
      <c r="BL160" s="305"/>
      <c r="BM160" s="308"/>
      <c r="BN160" s="307"/>
      <c r="BO160" s="306"/>
      <c r="BP160" s="305"/>
      <c r="BQ160" s="308"/>
      <c r="BR160" s="307"/>
      <c r="BS160" s="306"/>
      <c r="BT160" s="305"/>
      <c r="BU160" s="308"/>
      <c r="BV160" s="307"/>
      <c r="BW160" s="306"/>
      <c r="BX160" s="305"/>
      <c r="BY160" s="308"/>
      <c r="BZ160" s="307"/>
      <c r="CA160" s="306"/>
      <c r="CB160" s="305"/>
      <c r="CC160" s="308"/>
      <c r="CD160" s="307"/>
      <c r="CE160" s="306"/>
      <c r="CF160" s="305"/>
      <c r="CG160" s="308"/>
      <c r="CH160" s="307"/>
      <c r="CI160" s="306"/>
      <c r="CJ160" s="305"/>
      <c r="CK160" s="308"/>
      <c r="CL160" s="307"/>
      <c r="CM160" s="306"/>
      <c r="CN160" s="305"/>
      <c r="CO160" s="308"/>
      <c r="CP160" s="307"/>
      <c r="CQ160" s="306"/>
      <c r="CR160" s="305"/>
      <c r="CS160" s="308"/>
      <c r="CT160" s="307"/>
      <c r="CU160" s="306"/>
      <c r="CV160" s="305"/>
      <c r="CW160" s="308"/>
      <c r="CX160" s="307"/>
      <c r="CY160" s="306"/>
      <c r="CZ160" s="305"/>
      <c r="DA160" s="308"/>
      <c r="DB160" s="307"/>
      <c r="DC160" s="306"/>
      <c r="DD160" s="305"/>
      <c r="DE160" s="308"/>
      <c r="DF160" s="307"/>
      <c r="DG160" s="306"/>
      <c r="DH160" s="305"/>
      <c r="DI160" s="308"/>
      <c r="DJ160" s="307"/>
      <c r="DK160" s="306"/>
      <c r="DL160" s="305"/>
      <c r="DM160" s="308"/>
      <c r="DN160" s="307"/>
      <c r="DO160" s="306"/>
      <c r="DP160" s="305"/>
      <c r="DQ160" s="308"/>
      <c r="DR160" s="307"/>
      <c r="DS160" s="306"/>
      <c r="DT160" s="305"/>
      <c r="DU160" s="308"/>
      <c r="DV160" s="307"/>
      <c r="DW160" s="306"/>
      <c r="DX160" s="305"/>
      <c r="DY160" s="308"/>
      <c r="DZ160" s="672"/>
      <c r="EA160" s="672"/>
      <c r="EB160" s="672"/>
      <c r="EC160" s="673"/>
    </row>
    <row r="161" spans="1:133" ht="32.25" customHeight="1">
      <c r="A161" s="350">
        <v>1</v>
      </c>
      <c r="B161" s="351" t="s">
        <v>2227</v>
      </c>
      <c r="C161" s="391" t="s">
        <v>2228</v>
      </c>
      <c r="D161" s="385" t="s">
        <v>2229</v>
      </c>
      <c r="E161" s="334">
        <v>30</v>
      </c>
      <c r="F161" s="365">
        <v>3</v>
      </c>
      <c r="G161" s="362">
        <v>2</v>
      </c>
      <c r="H161" s="363"/>
      <c r="I161" s="364"/>
      <c r="J161" s="365">
        <v>3</v>
      </c>
      <c r="K161" s="362">
        <v>2</v>
      </c>
      <c r="L161" s="363">
        <v>1</v>
      </c>
      <c r="M161" s="364">
        <v>1</v>
      </c>
      <c r="N161" s="365">
        <v>3</v>
      </c>
      <c r="O161" s="362">
        <v>2</v>
      </c>
      <c r="P161" s="363"/>
      <c r="Q161" s="364"/>
      <c r="R161" s="365">
        <v>3</v>
      </c>
      <c r="S161" s="362">
        <v>2</v>
      </c>
      <c r="T161" s="363"/>
      <c r="U161" s="364"/>
      <c r="V161" s="365">
        <v>3</v>
      </c>
      <c r="W161" s="362">
        <v>2</v>
      </c>
      <c r="X161" s="363"/>
      <c r="Y161" s="364"/>
      <c r="Z161" s="365">
        <v>3</v>
      </c>
      <c r="AA161" s="362">
        <v>2</v>
      </c>
      <c r="AB161" s="363"/>
      <c r="AC161" s="364"/>
      <c r="AD161" s="365">
        <v>3</v>
      </c>
      <c r="AE161" s="362">
        <v>2</v>
      </c>
      <c r="AF161" s="363"/>
      <c r="AG161" s="364"/>
      <c r="AH161" s="365">
        <v>3</v>
      </c>
      <c r="AI161" s="362">
        <v>2</v>
      </c>
      <c r="AJ161" s="363"/>
      <c r="AK161" s="364"/>
      <c r="AL161" s="365">
        <v>3</v>
      </c>
      <c r="AM161" s="362">
        <v>2</v>
      </c>
      <c r="AN161" s="363">
        <v>1</v>
      </c>
      <c r="AO161" s="364">
        <v>1</v>
      </c>
      <c r="AP161" s="365">
        <v>3</v>
      </c>
      <c r="AQ161" s="362">
        <v>2</v>
      </c>
      <c r="AR161" s="363"/>
      <c r="AS161" s="364"/>
      <c r="AT161" s="365">
        <v>3</v>
      </c>
      <c r="AU161" s="362">
        <v>2</v>
      </c>
      <c r="AV161" s="363"/>
      <c r="AW161" s="364"/>
      <c r="AX161" s="365">
        <v>3</v>
      </c>
      <c r="AY161" s="362">
        <v>2</v>
      </c>
      <c r="AZ161" s="363"/>
      <c r="BA161" s="364"/>
      <c r="BB161" s="365">
        <v>3</v>
      </c>
      <c r="BC161" s="362">
        <v>2</v>
      </c>
      <c r="BD161" s="363"/>
      <c r="BE161" s="364"/>
      <c r="BF161" s="365">
        <v>3</v>
      </c>
      <c r="BG161" s="362">
        <v>2</v>
      </c>
      <c r="BH161" s="363"/>
      <c r="BI161" s="364"/>
      <c r="BJ161" s="365">
        <v>3</v>
      </c>
      <c r="BK161" s="362">
        <v>2</v>
      </c>
      <c r="BL161" s="363"/>
      <c r="BM161" s="364"/>
      <c r="BN161" s="365">
        <v>3</v>
      </c>
      <c r="BO161" s="362">
        <v>2</v>
      </c>
      <c r="BP161" s="363"/>
      <c r="BQ161" s="364"/>
      <c r="BR161" s="365">
        <v>3</v>
      </c>
      <c r="BS161" s="362">
        <v>2</v>
      </c>
      <c r="BT161" s="363">
        <v>1</v>
      </c>
      <c r="BU161" s="364">
        <v>1</v>
      </c>
      <c r="BV161" s="365">
        <v>3</v>
      </c>
      <c r="BW161" s="362">
        <v>2</v>
      </c>
      <c r="BX161" s="363"/>
      <c r="BY161" s="364"/>
      <c r="BZ161" s="365">
        <v>3</v>
      </c>
      <c r="CA161" s="362">
        <v>2</v>
      </c>
      <c r="CB161" s="363"/>
      <c r="CC161" s="364"/>
      <c r="CD161" s="365">
        <v>3</v>
      </c>
      <c r="CE161" s="362">
        <v>2</v>
      </c>
      <c r="CF161" s="363"/>
      <c r="CG161" s="364"/>
      <c r="CH161" s="365">
        <v>3</v>
      </c>
      <c r="CI161" s="362">
        <v>2</v>
      </c>
      <c r="CJ161" s="363"/>
      <c r="CK161" s="364"/>
      <c r="CL161" s="365">
        <v>3</v>
      </c>
      <c r="CM161" s="362">
        <v>2</v>
      </c>
      <c r="CN161" s="363"/>
      <c r="CO161" s="364"/>
      <c r="CP161" s="365">
        <v>3</v>
      </c>
      <c r="CQ161" s="362">
        <v>2</v>
      </c>
      <c r="CR161" s="363"/>
      <c r="CS161" s="364"/>
      <c r="CT161" s="365">
        <v>3</v>
      </c>
      <c r="CU161" s="362">
        <v>2</v>
      </c>
      <c r="CV161" s="363">
        <v>1</v>
      </c>
      <c r="CW161" s="364">
        <v>1</v>
      </c>
      <c r="CX161" s="365">
        <v>3</v>
      </c>
      <c r="CY161" s="362">
        <v>2</v>
      </c>
      <c r="CZ161" s="363"/>
      <c r="DA161" s="364"/>
      <c r="DB161" s="365">
        <v>3</v>
      </c>
      <c r="DC161" s="362">
        <v>2</v>
      </c>
      <c r="DD161" s="363"/>
      <c r="DE161" s="364"/>
      <c r="DF161" s="365">
        <v>3</v>
      </c>
      <c r="DG161" s="362">
        <v>2</v>
      </c>
      <c r="DH161" s="363"/>
      <c r="DI161" s="364"/>
      <c r="DJ161" s="365">
        <v>3</v>
      </c>
      <c r="DK161" s="362">
        <v>2</v>
      </c>
      <c r="DL161" s="363"/>
      <c r="DM161" s="364"/>
      <c r="DN161" s="365">
        <v>3</v>
      </c>
      <c r="DO161" s="362">
        <v>2</v>
      </c>
      <c r="DP161" s="363"/>
      <c r="DQ161" s="364"/>
      <c r="DR161" s="365">
        <v>3</v>
      </c>
      <c r="DS161" s="362">
        <v>2</v>
      </c>
      <c r="DT161" s="363"/>
      <c r="DU161" s="364"/>
      <c r="DV161" s="365">
        <v>3</v>
      </c>
      <c r="DW161" s="362">
        <v>2</v>
      </c>
      <c r="DX161" s="363">
        <v>1</v>
      </c>
      <c r="DY161" s="364">
        <v>1</v>
      </c>
      <c r="DZ161" s="413">
        <f t="shared" ref="DZ161:DZ186" si="8">F161+J161+N161+R161+V161+Z161+AD161+AH161+AL161+AP161+AT161+AX161+BB161+BF161+BJ161+BN161+BR161+BV161+BZ161+CD161+CH161+CL161+CP161+CT161+CX161+DB161+DF161+DJ161+DN161+DR161+DV161</f>
        <v>93</v>
      </c>
      <c r="EA161" s="414">
        <f t="shared" ref="EA161:EA186" si="9">G161+K161+O161+S161+W161+AA161+AE161+AI161+AM161+AQ161+AU161+AY161+BC161+BG161+BK161+BO161+BS161+BW161+CA161+CE161+CI161+CM161+CQ161+CU161+CY161+DC161+DG161+DK161+DO161+DS161+DW161</f>
        <v>62</v>
      </c>
      <c r="EB161" s="414">
        <f t="shared" ref="EB161:EB186" si="10">H161+L161+P161+T161+X161+AB161+AF161+AJ161+AN161+AR161+AV161+AZ161+BD161+BH161+BL161+BP161+BT161+BX161+CB161+CF161+CJ161+CN161+CR161+CV161+CZ161+DD161+DH161+DL161+DP161+DT161+DX161</f>
        <v>5</v>
      </c>
      <c r="EC161" s="415">
        <f t="shared" ref="EC161:EC186" si="11">I161+M161+Q161+U161+Y161+AC161+AG161+AK161+AO161+AS161+AW161+BA161+BE161+BI161+BM161+BQ161+BU161+BY161+CC161+CG161+CK161+CO161+CS161+CW161+DA161+DE161+DI161+DM161+DQ161+DU161+DY161</f>
        <v>5</v>
      </c>
    </row>
    <row r="162" spans="1:133" ht="32.25" customHeight="1">
      <c r="A162" s="350">
        <v>2</v>
      </c>
      <c r="B162" s="351" t="s">
        <v>2230</v>
      </c>
      <c r="C162" s="391" t="s">
        <v>2231</v>
      </c>
      <c r="D162" s="385" t="s">
        <v>2232</v>
      </c>
      <c r="E162" s="334">
        <v>30</v>
      </c>
      <c r="F162" s="365">
        <v>3</v>
      </c>
      <c r="G162" s="362">
        <v>2</v>
      </c>
      <c r="H162" s="363"/>
      <c r="I162" s="364"/>
      <c r="J162" s="365">
        <v>3</v>
      </c>
      <c r="K162" s="362">
        <v>2</v>
      </c>
      <c r="L162" s="363">
        <v>1</v>
      </c>
      <c r="M162" s="364">
        <v>1</v>
      </c>
      <c r="N162" s="365">
        <v>3</v>
      </c>
      <c r="O162" s="362">
        <v>2</v>
      </c>
      <c r="P162" s="363"/>
      <c r="Q162" s="364"/>
      <c r="R162" s="365">
        <v>3</v>
      </c>
      <c r="S162" s="362">
        <v>2</v>
      </c>
      <c r="T162" s="363"/>
      <c r="U162" s="364"/>
      <c r="V162" s="365">
        <v>3</v>
      </c>
      <c r="W162" s="362">
        <v>2</v>
      </c>
      <c r="X162" s="363"/>
      <c r="Y162" s="364"/>
      <c r="Z162" s="365">
        <v>3</v>
      </c>
      <c r="AA162" s="362">
        <v>2</v>
      </c>
      <c r="AB162" s="363"/>
      <c r="AC162" s="364"/>
      <c r="AD162" s="365">
        <v>3</v>
      </c>
      <c r="AE162" s="362">
        <v>2</v>
      </c>
      <c r="AF162" s="363"/>
      <c r="AG162" s="364"/>
      <c r="AH162" s="365">
        <v>3</v>
      </c>
      <c r="AI162" s="362">
        <v>2</v>
      </c>
      <c r="AJ162" s="363"/>
      <c r="AK162" s="364"/>
      <c r="AL162" s="365">
        <v>3</v>
      </c>
      <c r="AM162" s="362">
        <v>2</v>
      </c>
      <c r="AN162" s="363">
        <v>1</v>
      </c>
      <c r="AO162" s="364">
        <v>1</v>
      </c>
      <c r="AP162" s="365">
        <v>3</v>
      </c>
      <c r="AQ162" s="362">
        <v>2</v>
      </c>
      <c r="AR162" s="363"/>
      <c r="AS162" s="364"/>
      <c r="AT162" s="365">
        <v>3</v>
      </c>
      <c r="AU162" s="362">
        <v>2</v>
      </c>
      <c r="AV162" s="363"/>
      <c r="AW162" s="364"/>
      <c r="AX162" s="365">
        <v>3</v>
      </c>
      <c r="AY162" s="362">
        <v>2</v>
      </c>
      <c r="AZ162" s="363"/>
      <c r="BA162" s="364"/>
      <c r="BB162" s="365">
        <v>3</v>
      </c>
      <c r="BC162" s="362">
        <v>2</v>
      </c>
      <c r="BD162" s="363"/>
      <c r="BE162" s="364"/>
      <c r="BF162" s="365">
        <v>3</v>
      </c>
      <c r="BG162" s="362">
        <v>2</v>
      </c>
      <c r="BH162" s="363"/>
      <c r="BI162" s="364"/>
      <c r="BJ162" s="365">
        <v>3</v>
      </c>
      <c r="BK162" s="362">
        <v>2</v>
      </c>
      <c r="BL162" s="363"/>
      <c r="BM162" s="364"/>
      <c r="BN162" s="365">
        <v>3</v>
      </c>
      <c r="BO162" s="362">
        <v>2</v>
      </c>
      <c r="BP162" s="363"/>
      <c r="BQ162" s="364"/>
      <c r="BR162" s="365">
        <v>3</v>
      </c>
      <c r="BS162" s="362">
        <v>2</v>
      </c>
      <c r="BT162" s="363">
        <v>1</v>
      </c>
      <c r="BU162" s="364">
        <v>1</v>
      </c>
      <c r="BV162" s="365">
        <v>3</v>
      </c>
      <c r="BW162" s="362">
        <v>2</v>
      </c>
      <c r="BX162" s="363"/>
      <c r="BY162" s="364"/>
      <c r="BZ162" s="365">
        <v>3</v>
      </c>
      <c r="CA162" s="362">
        <v>2</v>
      </c>
      <c r="CB162" s="363"/>
      <c r="CC162" s="364"/>
      <c r="CD162" s="365">
        <v>3</v>
      </c>
      <c r="CE162" s="362">
        <v>2</v>
      </c>
      <c r="CF162" s="363"/>
      <c r="CG162" s="364"/>
      <c r="CH162" s="365">
        <v>3</v>
      </c>
      <c r="CI162" s="362">
        <v>2</v>
      </c>
      <c r="CJ162" s="363"/>
      <c r="CK162" s="364"/>
      <c r="CL162" s="365">
        <v>3</v>
      </c>
      <c r="CM162" s="362">
        <v>2</v>
      </c>
      <c r="CN162" s="363"/>
      <c r="CO162" s="364"/>
      <c r="CP162" s="365">
        <v>3</v>
      </c>
      <c r="CQ162" s="362">
        <v>2</v>
      </c>
      <c r="CR162" s="363"/>
      <c r="CS162" s="364"/>
      <c r="CT162" s="365">
        <v>3</v>
      </c>
      <c r="CU162" s="362">
        <v>2</v>
      </c>
      <c r="CV162" s="363">
        <v>1</v>
      </c>
      <c r="CW162" s="364">
        <v>1</v>
      </c>
      <c r="CX162" s="365">
        <v>3</v>
      </c>
      <c r="CY162" s="362">
        <v>2</v>
      </c>
      <c r="CZ162" s="363"/>
      <c r="DA162" s="364"/>
      <c r="DB162" s="365">
        <v>3</v>
      </c>
      <c r="DC162" s="362">
        <v>2</v>
      </c>
      <c r="DD162" s="363"/>
      <c r="DE162" s="364"/>
      <c r="DF162" s="365">
        <v>3</v>
      </c>
      <c r="DG162" s="362">
        <v>2</v>
      </c>
      <c r="DH162" s="363"/>
      <c r="DI162" s="364"/>
      <c r="DJ162" s="365">
        <v>3</v>
      </c>
      <c r="DK162" s="362">
        <v>2</v>
      </c>
      <c r="DL162" s="363"/>
      <c r="DM162" s="364"/>
      <c r="DN162" s="365">
        <v>3</v>
      </c>
      <c r="DO162" s="362">
        <v>2</v>
      </c>
      <c r="DP162" s="363"/>
      <c r="DQ162" s="364"/>
      <c r="DR162" s="365">
        <v>3</v>
      </c>
      <c r="DS162" s="362">
        <v>2</v>
      </c>
      <c r="DT162" s="363"/>
      <c r="DU162" s="364"/>
      <c r="DV162" s="365">
        <v>3</v>
      </c>
      <c r="DW162" s="362">
        <v>2</v>
      </c>
      <c r="DX162" s="363">
        <v>1</v>
      </c>
      <c r="DY162" s="364">
        <v>1</v>
      </c>
      <c r="DZ162" s="413">
        <f t="shared" si="8"/>
        <v>93</v>
      </c>
      <c r="EA162" s="414">
        <f t="shared" si="9"/>
        <v>62</v>
      </c>
      <c r="EB162" s="414">
        <f t="shared" si="10"/>
        <v>5</v>
      </c>
      <c r="EC162" s="415">
        <f t="shared" si="11"/>
        <v>5</v>
      </c>
    </row>
    <row r="163" spans="1:133" ht="32.25" customHeight="1">
      <c r="A163" s="350">
        <v>3</v>
      </c>
      <c r="B163" s="351" t="s">
        <v>2233</v>
      </c>
      <c r="C163" s="391" t="s">
        <v>2234</v>
      </c>
      <c r="D163" s="385" t="s">
        <v>2235</v>
      </c>
      <c r="E163" s="334">
        <v>30</v>
      </c>
      <c r="F163" s="365">
        <v>3</v>
      </c>
      <c r="G163" s="362">
        <v>2</v>
      </c>
      <c r="H163" s="363"/>
      <c r="I163" s="364"/>
      <c r="J163" s="365">
        <v>3</v>
      </c>
      <c r="K163" s="362">
        <v>2</v>
      </c>
      <c r="L163" s="363">
        <v>1</v>
      </c>
      <c r="M163" s="364">
        <v>1</v>
      </c>
      <c r="N163" s="365">
        <v>3</v>
      </c>
      <c r="O163" s="362">
        <v>2</v>
      </c>
      <c r="P163" s="363"/>
      <c r="Q163" s="364"/>
      <c r="R163" s="365">
        <v>3</v>
      </c>
      <c r="S163" s="362">
        <v>2</v>
      </c>
      <c r="T163" s="363"/>
      <c r="U163" s="364"/>
      <c r="V163" s="365">
        <v>3</v>
      </c>
      <c r="W163" s="362">
        <v>2</v>
      </c>
      <c r="X163" s="363"/>
      <c r="Y163" s="364"/>
      <c r="Z163" s="365">
        <v>3</v>
      </c>
      <c r="AA163" s="362">
        <v>2</v>
      </c>
      <c r="AB163" s="363"/>
      <c r="AC163" s="364"/>
      <c r="AD163" s="365">
        <v>3</v>
      </c>
      <c r="AE163" s="362">
        <v>2</v>
      </c>
      <c r="AF163" s="363"/>
      <c r="AG163" s="364"/>
      <c r="AH163" s="365">
        <v>3</v>
      </c>
      <c r="AI163" s="362">
        <v>2</v>
      </c>
      <c r="AJ163" s="363"/>
      <c r="AK163" s="364"/>
      <c r="AL163" s="365">
        <v>3</v>
      </c>
      <c r="AM163" s="362">
        <v>2</v>
      </c>
      <c r="AN163" s="363">
        <v>1</v>
      </c>
      <c r="AO163" s="364">
        <v>1</v>
      </c>
      <c r="AP163" s="365">
        <v>3</v>
      </c>
      <c r="AQ163" s="362">
        <v>2</v>
      </c>
      <c r="AR163" s="363"/>
      <c r="AS163" s="364"/>
      <c r="AT163" s="365">
        <v>3</v>
      </c>
      <c r="AU163" s="362">
        <v>2</v>
      </c>
      <c r="AV163" s="363"/>
      <c r="AW163" s="364"/>
      <c r="AX163" s="365">
        <v>3</v>
      </c>
      <c r="AY163" s="362">
        <v>2</v>
      </c>
      <c r="AZ163" s="363"/>
      <c r="BA163" s="364"/>
      <c r="BB163" s="365">
        <v>3</v>
      </c>
      <c r="BC163" s="362">
        <v>2</v>
      </c>
      <c r="BD163" s="363"/>
      <c r="BE163" s="364"/>
      <c r="BF163" s="365">
        <v>3</v>
      </c>
      <c r="BG163" s="362">
        <v>2</v>
      </c>
      <c r="BH163" s="363"/>
      <c r="BI163" s="364"/>
      <c r="BJ163" s="365">
        <v>3</v>
      </c>
      <c r="BK163" s="362">
        <v>2</v>
      </c>
      <c r="BL163" s="363"/>
      <c r="BM163" s="364"/>
      <c r="BN163" s="365">
        <v>3</v>
      </c>
      <c r="BO163" s="362">
        <v>2</v>
      </c>
      <c r="BP163" s="363"/>
      <c r="BQ163" s="364"/>
      <c r="BR163" s="365">
        <v>3</v>
      </c>
      <c r="BS163" s="362">
        <v>2</v>
      </c>
      <c r="BT163" s="363">
        <v>1</v>
      </c>
      <c r="BU163" s="364">
        <v>1</v>
      </c>
      <c r="BV163" s="365">
        <v>3</v>
      </c>
      <c r="BW163" s="362">
        <v>2</v>
      </c>
      <c r="BX163" s="363"/>
      <c r="BY163" s="364"/>
      <c r="BZ163" s="365">
        <v>3</v>
      </c>
      <c r="CA163" s="362">
        <v>2</v>
      </c>
      <c r="CB163" s="363"/>
      <c r="CC163" s="364"/>
      <c r="CD163" s="365">
        <v>3</v>
      </c>
      <c r="CE163" s="362">
        <v>2</v>
      </c>
      <c r="CF163" s="363"/>
      <c r="CG163" s="364"/>
      <c r="CH163" s="365">
        <v>3</v>
      </c>
      <c r="CI163" s="362">
        <v>2</v>
      </c>
      <c r="CJ163" s="363"/>
      <c r="CK163" s="364"/>
      <c r="CL163" s="365">
        <v>3</v>
      </c>
      <c r="CM163" s="362">
        <v>2</v>
      </c>
      <c r="CN163" s="363"/>
      <c r="CO163" s="364"/>
      <c r="CP163" s="365">
        <v>3</v>
      </c>
      <c r="CQ163" s="362">
        <v>2</v>
      </c>
      <c r="CR163" s="363"/>
      <c r="CS163" s="364"/>
      <c r="CT163" s="365">
        <v>3</v>
      </c>
      <c r="CU163" s="362">
        <v>2</v>
      </c>
      <c r="CV163" s="363">
        <v>1</v>
      </c>
      <c r="CW163" s="364">
        <v>1</v>
      </c>
      <c r="CX163" s="365">
        <v>3</v>
      </c>
      <c r="CY163" s="362">
        <v>2</v>
      </c>
      <c r="CZ163" s="363"/>
      <c r="DA163" s="364"/>
      <c r="DB163" s="365">
        <v>3</v>
      </c>
      <c r="DC163" s="362">
        <v>2</v>
      </c>
      <c r="DD163" s="363"/>
      <c r="DE163" s="364"/>
      <c r="DF163" s="365">
        <v>3</v>
      </c>
      <c r="DG163" s="362">
        <v>2</v>
      </c>
      <c r="DH163" s="363"/>
      <c r="DI163" s="364"/>
      <c r="DJ163" s="365">
        <v>3</v>
      </c>
      <c r="DK163" s="362">
        <v>2</v>
      </c>
      <c r="DL163" s="363"/>
      <c r="DM163" s="364"/>
      <c r="DN163" s="365">
        <v>3</v>
      </c>
      <c r="DO163" s="362">
        <v>2</v>
      </c>
      <c r="DP163" s="363"/>
      <c r="DQ163" s="364"/>
      <c r="DR163" s="365">
        <v>3</v>
      </c>
      <c r="DS163" s="362">
        <v>2</v>
      </c>
      <c r="DT163" s="363"/>
      <c r="DU163" s="364"/>
      <c r="DV163" s="365">
        <v>3</v>
      </c>
      <c r="DW163" s="362">
        <v>2</v>
      </c>
      <c r="DX163" s="363">
        <v>1</v>
      </c>
      <c r="DY163" s="364">
        <v>1</v>
      </c>
      <c r="DZ163" s="413">
        <f t="shared" si="8"/>
        <v>93</v>
      </c>
      <c r="EA163" s="414">
        <f t="shared" si="9"/>
        <v>62</v>
      </c>
      <c r="EB163" s="414">
        <f t="shared" si="10"/>
        <v>5</v>
      </c>
      <c r="EC163" s="415">
        <f t="shared" si="11"/>
        <v>5</v>
      </c>
    </row>
    <row r="164" spans="1:133" ht="32.25" customHeight="1">
      <c r="A164" s="350">
        <v>4</v>
      </c>
      <c r="B164" s="351" t="s">
        <v>2236</v>
      </c>
      <c r="C164" s="391" t="s">
        <v>2237</v>
      </c>
      <c r="D164" s="385" t="s">
        <v>2238</v>
      </c>
      <c r="E164" s="334">
        <v>30</v>
      </c>
      <c r="F164" s="365">
        <v>3</v>
      </c>
      <c r="G164" s="362">
        <v>2</v>
      </c>
      <c r="H164" s="363"/>
      <c r="I164" s="364"/>
      <c r="J164" s="365">
        <v>3</v>
      </c>
      <c r="K164" s="362">
        <v>2</v>
      </c>
      <c r="L164" s="363">
        <v>1</v>
      </c>
      <c r="M164" s="364">
        <v>1</v>
      </c>
      <c r="N164" s="365">
        <v>3</v>
      </c>
      <c r="O164" s="362">
        <v>2</v>
      </c>
      <c r="P164" s="363"/>
      <c r="Q164" s="364"/>
      <c r="R164" s="365">
        <v>3</v>
      </c>
      <c r="S164" s="362">
        <v>2</v>
      </c>
      <c r="T164" s="363"/>
      <c r="U164" s="364"/>
      <c r="V164" s="365">
        <v>3</v>
      </c>
      <c r="W164" s="362">
        <v>2</v>
      </c>
      <c r="X164" s="363"/>
      <c r="Y164" s="364"/>
      <c r="Z164" s="365">
        <v>3</v>
      </c>
      <c r="AA164" s="362">
        <v>2</v>
      </c>
      <c r="AB164" s="363"/>
      <c r="AC164" s="364"/>
      <c r="AD164" s="365">
        <v>3</v>
      </c>
      <c r="AE164" s="362">
        <v>2</v>
      </c>
      <c r="AF164" s="363"/>
      <c r="AG164" s="364"/>
      <c r="AH164" s="365">
        <v>3</v>
      </c>
      <c r="AI164" s="362">
        <v>2</v>
      </c>
      <c r="AJ164" s="363"/>
      <c r="AK164" s="364"/>
      <c r="AL164" s="365">
        <v>3</v>
      </c>
      <c r="AM164" s="362">
        <v>2</v>
      </c>
      <c r="AN164" s="363">
        <v>1</v>
      </c>
      <c r="AO164" s="364">
        <v>1</v>
      </c>
      <c r="AP164" s="365">
        <v>3</v>
      </c>
      <c r="AQ164" s="362">
        <v>2</v>
      </c>
      <c r="AR164" s="363"/>
      <c r="AS164" s="364"/>
      <c r="AT164" s="365">
        <v>3</v>
      </c>
      <c r="AU164" s="362">
        <v>2</v>
      </c>
      <c r="AV164" s="363"/>
      <c r="AW164" s="364"/>
      <c r="AX164" s="365">
        <v>3</v>
      </c>
      <c r="AY164" s="362">
        <v>2</v>
      </c>
      <c r="AZ164" s="363"/>
      <c r="BA164" s="364"/>
      <c r="BB164" s="365">
        <v>3</v>
      </c>
      <c r="BC164" s="362">
        <v>2</v>
      </c>
      <c r="BD164" s="363"/>
      <c r="BE164" s="364"/>
      <c r="BF164" s="365">
        <v>3</v>
      </c>
      <c r="BG164" s="362">
        <v>2</v>
      </c>
      <c r="BH164" s="363"/>
      <c r="BI164" s="364"/>
      <c r="BJ164" s="365">
        <v>3</v>
      </c>
      <c r="BK164" s="362">
        <v>2</v>
      </c>
      <c r="BL164" s="363"/>
      <c r="BM164" s="364"/>
      <c r="BN164" s="365">
        <v>3</v>
      </c>
      <c r="BO164" s="362">
        <v>2</v>
      </c>
      <c r="BP164" s="363"/>
      <c r="BQ164" s="364"/>
      <c r="BR164" s="365">
        <v>3</v>
      </c>
      <c r="BS164" s="362">
        <v>2</v>
      </c>
      <c r="BT164" s="363">
        <v>1</v>
      </c>
      <c r="BU164" s="364">
        <v>1</v>
      </c>
      <c r="BV164" s="365">
        <v>3</v>
      </c>
      <c r="BW164" s="362">
        <v>2</v>
      </c>
      <c r="BX164" s="363"/>
      <c r="BY164" s="364"/>
      <c r="BZ164" s="365">
        <v>3</v>
      </c>
      <c r="CA164" s="362">
        <v>2</v>
      </c>
      <c r="CB164" s="363"/>
      <c r="CC164" s="364"/>
      <c r="CD164" s="365">
        <v>3</v>
      </c>
      <c r="CE164" s="362">
        <v>2</v>
      </c>
      <c r="CF164" s="363"/>
      <c r="CG164" s="364"/>
      <c r="CH164" s="365">
        <v>3</v>
      </c>
      <c r="CI164" s="362">
        <v>2</v>
      </c>
      <c r="CJ164" s="363"/>
      <c r="CK164" s="364"/>
      <c r="CL164" s="365">
        <v>3</v>
      </c>
      <c r="CM164" s="362">
        <v>2</v>
      </c>
      <c r="CN164" s="363"/>
      <c r="CO164" s="364"/>
      <c r="CP164" s="365">
        <v>3</v>
      </c>
      <c r="CQ164" s="362">
        <v>2</v>
      </c>
      <c r="CR164" s="363"/>
      <c r="CS164" s="364"/>
      <c r="CT164" s="365">
        <v>3</v>
      </c>
      <c r="CU164" s="362">
        <v>2</v>
      </c>
      <c r="CV164" s="363">
        <v>1</v>
      </c>
      <c r="CW164" s="364">
        <v>1</v>
      </c>
      <c r="CX164" s="365">
        <v>3</v>
      </c>
      <c r="CY164" s="362">
        <v>2</v>
      </c>
      <c r="CZ164" s="363"/>
      <c r="DA164" s="364"/>
      <c r="DB164" s="365">
        <v>3</v>
      </c>
      <c r="DC164" s="362">
        <v>2</v>
      </c>
      <c r="DD164" s="363"/>
      <c r="DE164" s="364"/>
      <c r="DF164" s="365">
        <v>3</v>
      </c>
      <c r="DG164" s="362">
        <v>2</v>
      </c>
      <c r="DH164" s="363"/>
      <c r="DI164" s="364"/>
      <c r="DJ164" s="365">
        <v>3</v>
      </c>
      <c r="DK164" s="362">
        <v>2</v>
      </c>
      <c r="DL164" s="363"/>
      <c r="DM164" s="364"/>
      <c r="DN164" s="365">
        <v>3</v>
      </c>
      <c r="DO164" s="362">
        <v>2</v>
      </c>
      <c r="DP164" s="363"/>
      <c r="DQ164" s="364"/>
      <c r="DR164" s="365">
        <v>3</v>
      </c>
      <c r="DS164" s="362">
        <v>2</v>
      </c>
      <c r="DT164" s="363"/>
      <c r="DU164" s="364"/>
      <c r="DV164" s="365">
        <v>3</v>
      </c>
      <c r="DW164" s="362">
        <v>2</v>
      </c>
      <c r="DX164" s="363">
        <v>1</v>
      </c>
      <c r="DY164" s="364">
        <v>1</v>
      </c>
      <c r="DZ164" s="413">
        <f t="shared" si="8"/>
        <v>93</v>
      </c>
      <c r="EA164" s="414">
        <f t="shared" si="9"/>
        <v>62</v>
      </c>
      <c r="EB164" s="414">
        <f t="shared" si="10"/>
        <v>5</v>
      </c>
      <c r="EC164" s="415">
        <f t="shared" si="11"/>
        <v>5</v>
      </c>
    </row>
    <row r="165" spans="1:133" ht="32.25" customHeight="1">
      <c r="A165" s="350">
        <v>5</v>
      </c>
      <c r="B165" s="351" t="s">
        <v>2239</v>
      </c>
      <c r="C165" s="391" t="s">
        <v>2240</v>
      </c>
      <c r="D165" s="385" t="s">
        <v>2241</v>
      </c>
      <c r="E165" s="334">
        <v>30</v>
      </c>
      <c r="F165" s="365">
        <v>3</v>
      </c>
      <c r="G165" s="362">
        <v>2</v>
      </c>
      <c r="H165" s="363"/>
      <c r="I165" s="364"/>
      <c r="J165" s="365">
        <v>3</v>
      </c>
      <c r="K165" s="362">
        <v>2</v>
      </c>
      <c r="L165" s="363">
        <v>1</v>
      </c>
      <c r="M165" s="364">
        <v>1</v>
      </c>
      <c r="N165" s="365">
        <v>3</v>
      </c>
      <c r="O165" s="362">
        <v>2</v>
      </c>
      <c r="P165" s="363"/>
      <c r="Q165" s="364"/>
      <c r="R165" s="365">
        <v>3</v>
      </c>
      <c r="S165" s="362">
        <v>2</v>
      </c>
      <c r="T165" s="363"/>
      <c r="U165" s="364"/>
      <c r="V165" s="365">
        <v>3</v>
      </c>
      <c r="W165" s="362">
        <v>2</v>
      </c>
      <c r="X165" s="363"/>
      <c r="Y165" s="364"/>
      <c r="Z165" s="365">
        <v>3</v>
      </c>
      <c r="AA165" s="362">
        <v>2</v>
      </c>
      <c r="AB165" s="363"/>
      <c r="AC165" s="364"/>
      <c r="AD165" s="365">
        <v>3</v>
      </c>
      <c r="AE165" s="362">
        <v>2</v>
      </c>
      <c r="AF165" s="363"/>
      <c r="AG165" s="364"/>
      <c r="AH165" s="365">
        <v>3</v>
      </c>
      <c r="AI165" s="362">
        <v>2</v>
      </c>
      <c r="AJ165" s="363"/>
      <c r="AK165" s="364"/>
      <c r="AL165" s="365">
        <v>3</v>
      </c>
      <c r="AM165" s="362">
        <v>2</v>
      </c>
      <c r="AN165" s="363">
        <v>1</v>
      </c>
      <c r="AO165" s="364">
        <v>1</v>
      </c>
      <c r="AP165" s="365">
        <v>3</v>
      </c>
      <c r="AQ165" s="362">
        <v>2</v>
      </c>
      <c r="AR165" s="363"/>
      <c r="AS165" s="364"/>
      <c r="AT165" s="365">
        <v>3</v>
      </c>
      <c r="AU165" s="362">
        <v>2</v>
      </c>
      <c r="AV165" s="363"/>
      <c r="AW165" s="364"/>
      <c r="AX165" s="365">
        <v>3</v>
      </c>
      <c r="AY165" s="362">
        <v>2</v>
      </c>
      <c r="AZ165" s="363"/>
      <c r="BA165" s="364"/>
      <c r="BB165" s="365">
        <v>3</v>
      </c>
      <c r="BC165" s="362">
        <v>2</v>
      </c>
      <c r="BD165" s="363"/>
      <c r="BE165" s="364"/>
      <c r="BF165" s="365">
        <v>3</v>
      </c>
      <c r="BG165" s="362">
        <v>2</v>
      </c>
      <c r="BH165" s="363"/>
      <c r="BI165" s="364"/>
      <c r="BJ165" s="365">
        <v>3</v>
      </c>
      <c r="BK165" s="362">
        <v>2</v>
      </c>
      <c r="BL165" s="363"/>
      <c r="BM165" s="364"/>
      <c r="BN165" s="365">
        <v>3</v>
      </c>
      <c r="BO165" s="362">
        <v>2</v>
      </c>
      <c r="BP165" s="363"/>
      <c r="BQ165" s="364"/>
      <c r="BR165" s="365">
        <v>3</v>
      </c>
      <c r="BS165" s="362">
        <v>2</v>
      </c>
      <c r="BT165" s="363">
        <v>1</v>
      </c>
      <c r="BU165" s="364">
        <v>1</v>
      </c>
      <c r="BV165" s="365">
        <v>3</v>
      </c>
      <c r="BW165" s="362">
        <v>2</v>
      </c>
      <c r="BX165" s="363"/>
      <c r="BY165" s="364"/>
      <c r="BZ165" s="365">
        <v>3</v>
      </c>
      <c r="CA165" s="362">
        <v>2</v>
      </c>
      <c r="CB165" s="363"/>
      <c r="CC165" s="364"/>
      <c r="CD165" s="365">
        <v>3</v>
      </c>
      <c r="CE165" s="362">
        <v>2</v>
      </c>
      <c r="CF165" s="363"/>
      <c r="CG165" s="364"/>
      <c r="CH165" s="365">
        <v>3</v>
      </c>
      <c r="CI165" s="362">
        <v>2</v>
      </c>
      <c r="CJ165" s="363"/>
      <c r="CK165" s="364"/>
      <c r="CL165" s="365">
        <v>3</v>
      </c>
      <c r="CM165" s="362">
        <v>2</v>
      </c>
      <c r="CN165" s="363"/>
      <c r="CO165" s="364"/>
      <c r="CP165" s="365">
        <v>3</v>
      </c>
      <c r="CQ165" s="362">
        <v>2</v>
      </c>
      <c r="CR165" s="363"/>
      <c r="CS165" s="364"/>
      <c r="CT165" s="365">
        <v>3</v>
      </c>
      <c r="CU165" s="362">
        <v>2</v>
      </c>
      <c r="CV165" s="363">
        <v>1</v>
      </c>
      <c r="CW165" s="364">
        <v>1</v>
      </c>
      <c r="CX165" s="365">
        <v>3</v>
      </c>
      <c r="CY165" s="362">
        <v>2</v>
      </c>
      <c r="CZ165" s="363"/>
      <c r="DA165" s="364"/>
      <c r="DB165" s="365">
        <v>3</v>
      </c>
      <c r="DC165" s="362">
        <v>2</v>
      </c>
      <c r="DD165" s="363"/>
      <c r="DE165" s="364"/>
      <c r="DF165" s="365">
        <v>3</v>
      </c>
      <c r="DG165" s="362">
        <v>2</v>
      </c>
      <c r="DH165" s="363"/>
      <c r="DI165" s="364"/>
      <c r="DJ165" s="365">
        <v>3</v>
      </c>
      <c r="DK165" s="362">
        <v>2</v>
      </c>
      <c r="DL165" s="363"/>
      <c r="DM165" s="364"/>
      <c r="DN165" s="365">
        <v>3</v>
      </c>
      <c r="DO165" s="362">
        <v>2</v>
      </c>
      <c r="DP165" s="363"/>
      <c r="DQ165" s="364"/>
      <c r="DR165" s="365">
        <v>3</v>
      </c>
      <c r="DS165" s="362">
        <v>2</v>
      </c>
      <c r="DT165" s="363"/>
      <c r="DU165" s="364"/>
      <c r="DV165" s="365">
        <v>3</v>
      </c>
      <c r="DW165" s="362">
        <v>2</v>
      </c>
      <c r="DX165" s="363">
        <v>1</v>
      </c>
      <c r="DY165" s="364">
        <v>1</v>
      </c>
      <c r="DZ165" s="413">
        <f t="shared" si="8"/>
        <v>93</v>
      </c>
      <c r="EA165" s="414">
        <f t="shared" si="9"/>
        <v>62</v>
      </c>
      <c r="EB165" s="414">
        <f t="shared" si="10"/>
        <v>5</v>
      </c>
      <c r="EC165" s="415">
        <f t="shared" si="11"/>
        <v>5</v>
      </c>
    </row>
    <row r="166" spans="1:133" ht="32.25" customHeight="1">
      <c r="A166" s="350">
        <v>6</v>
      </c>
      <c r="B166" s="351" t="s">
        <v>2242</v>
      </c>
      <c r="C166" s="391" t="s">
        <v>2243</v>
      </c>
      <c r="D166" s="385" t="s">
        <v>2244</v>
      </c>
      <c r="E166" s="334">
        <v>6</v>
      </c>
      <c r="F166" s="365">
        <v>1</v>
      </c>
      <c r="G166" s="362">
        <v>1</v>
      </c>
      <c r="H166" s="363"/>
      <c r="I166" s="364"/>
      <c r="J166" s="365">
        <v>1</v>
      </c>
      <c r="K166" s="362">
        <v>1</v>
      </c>
      <c r="L166" s="363"/>
      <c r="M166" s="364"/>
      <c r="N166" s="365">
        <v>1</v>
      </c>
      <c r="O166" s="362">
        <v>1</v>
      </c>
      <c r="P166" s="363"/>
      <c r="Q166" s="364"/>
      <c r="R166" s="365">
        <v>1</v>
      </c>
      <c r="S166" s="362">
        <v>1</v>
      </c>
      <c r="T166" s="363"/>
      <c r="U166" s="364"/>
      <c r="V166" s="365">
        <v>1</v>
      </c>
      <c r="W166" s="362">
        <v>1</v>
      </c>
      <c r="X166" s="363"/>
      <c r="Y166" s="364"/>
      <c r="Z166" s="365">
        <v>1</v>
      </c>
      <c r="AA166" s="362">
        <v>1</v>
      </c>
      <c r="AB166" s="363"/>
      <c r="AC166" s="364"/>
      <c r="AD166" s="365">
        <v>1</v>
      </c>
      <c r="AE166" s="362">
        <v>1</v>
      </c>
      <c r="AF166" s="363"/>
      <c r="AG166" s="364"/>
      <c r="AH166" s="365">
        <v>1</v>
      </c>
      <c r="AI166" s="362">
        <v>1</v>
      </c>
      <c r="AJ166" s="363"/>
      <c r="AK166" s="364"/>
      <c r="AL166" s="365">
        <v>1</v>
      </c>
      <c r="AM166" s="362">
        <v>1</v>
      </c>
      <c r="AN166" s="363"/>
      <c r="AO166" s="364"/>
      <c r="AP166" s="365">
        <v>1</v>
      </c>
      <c r="AQ166" s="362">
        <v>1</v>
      </c>
      <c r="AR166" s="363"/>
      <c r="AS166" s="364"/>
      <c r="AT166" s="365">
        <v>1</v>
      </c>
      <c r="AU166" s="362">
        <v>1</v>
      </c>
      <c r="AV166" s="363"/>
      <c r="AW166" s="364"/>
      <c r="AX166" s="365">
        <v>1</v>
      </c>
      <c r="AY166" s="362">
        <v>1</v>
      </c>
      <c r="AZ166" s="363"/>
      <c r="BA166" s="364"/>
      <c r="BB166" s="365">
        <v>1</v>
      </c>
      <c r="BC166" s="362">
        <v>1</v>
      </c>
      <c r="BD166" s="363"/>
      <c r="BE166" s="364"/>
      <c r="BF166" s="365">
        <v>1</v>
      </c>
      <c r="BG166" s="362">
        <v>1</v>
      </c>
      <c r="BH166" s="363"/>
      <c r="BI166" s="364"/>
      <c r="BJ166" s="365">
        <v>1</v>
      </c>
      <c r="BK166" s="362">
        <v>1</v>
      </c>
      <c r="BL166" s="363"/>
      <c r="BM166" s="364"/>
      <c r="BN166" s="365">
        <v>1</v>
      </c>
      <c r="BO166" s="362">
        <v>1</v>
      </c>
      <c r="BP166" s="363"/>
      <c r="BQ166" s="364"/>
      <c r="BR166" s="365">
        <v>1</v>
      </c>
      <c r="BS166" s="362">
        <v>1</v>
      </c>
      <c r="BT166" s="363"/>
      <c r="BU166" s="364"/>
      <c r="BV166" s="365">
        <v>1</v>
      </c>
      <c r="BW166" s="362">
        <v>1</v>
      </c>
      <c r="BX166" s="363"/>
      <c r="BY166" s="364"/>
      <c r="BZ166" s="365">
        <v>1</v>
      </c>
      <c r="CA166" s="362">
        <v>1</v>
      </c>
      <c r="CB166" s="363"/>
      <c r="CC166" s="364"/>
      <c r="CD166" s="365">
        <v>1</v>
      </c>
      <c r="CE166" s="362">
        <v>1</v>
      </c>
      <c r="CF166" s="363"/>
      <c r="CG166" s="364"/>
      <c r="CH166" s="365">
        <v>1</v>
      </c>
      <c r="CI166" s="362">
        <v>1</v>
      </c>
      <c r="CJ166" s="363"/>
      <c r="CK166" s="364"/>
      <c r="CL166" s="365">
        <v>1</v>
      </c>
      <c r="CM166" s="362">
        <v>1</v>
      </c>
      <c r="CN166" s="363"/>
      <c r="CO166" s="364"/>
      <c r="CP166" s="365">
        <v>1</v>
      </c>
      <c r="CQ166" s="362">
        <v>1</v>
      </c>
      <c r="CR166" s="363"/>
      <c r="CS166" s="364"/>
      <c r="CT166" s="365">
        <v>1</v>
      </c>
      <c r="CU166" s="362">
        <v>1</v>
      </c>
      <c r="CV166" s="363"/>
      <c r="CW166" s="364"/>
      <c r="CX166" s="365">
        <v>1</v>
      </c>
      <c r="CY166" s="362">
        <v>1</v>
      </c>
      <c r="CZ166" s="363"/>
      <c r="DA166" s="364"/>
      <c r="DB166" s="365">
        <v>1</v>
      </c>
      <c r="DC166" s="362">
        <v>1</v>
      </c>
      <c r="DD166" s="363"/>
      <c r="DE166" s="364"/>
      <c r="DF166" s="365">
        <v>1</v>
      </c>
      <c r="DG166" s="362">
        <v>1</v>
      </c>
      <c r="DH166" s="363"/>
      <c r="DI166" s="364"/>
      <c r="DJ166" s="365">
        <v>1</v>
      </c>
      <c r="DK166" s="362">
        <v>1</v>
      </c>
      <c r="DL166" s="363"/>
      <c r="DM166" s="364"/>
      <c r="DN166" s="365">
        <v>1</v>
      </c>
      <c r="DO166" s="362">
        <v>1</v>
      </c>
      <c r="DP166" s="363"/>
      <c r="DQ166" s="364"/>
      <c r="DR166" s="365">
        <v>1</v>
      </c>
      <c r="DS166" s="362">
        <v>1</v>
      </c>
      <c r="DT166" s="363"/>
      <c r="DU166" s="364"/>
      <c r="DV166" s="365">
        <v>1</v>
      </c>
      <c r="DW166" s="362">
        <v>1</v>
      </c>
      <c r="DX166" s="363"/>
      <c r="DY166" s="364"/>
      <c r="DZ166" s="413">
        <f t="shared" si="8"/>
        <v>31</v>
      </c>
      <c r="EA166" s="414">
        <f t="shared" si="9"/>
        <v>31</v>
      </c>
      <c r="EB166" s="414">
        <f t="shared" si="10"/>
        <v>0</v>
      </c>
      <c r="EC166" s="415">
        <f t="shared" si="11"/>
        <v>0</v>
      </c>
    </row>
    <row r="167" spans="1:133" ht="32.25" customHeight="1">
      <c r="A167" s="350">
        <v>7</v>
      </c>
      <c r="B167" s="351" t="s">
        <v>2245</v>
      </c>
      <c r="C167" s="391" t="s">
        <v>2243</v>
      </c>
      <c r="D167" s="385" t="s">
        <v>2246</v>
      </c>
      <c r="E167" s="334">
        <v>6</v>
      </c>
      <c r="F167" s="365">
        <v>1</v>
      </c>
      <c r="G167" s="362">
        <v>1</v>
      </c>
      <c r="H167" s="363"/>
      <c r="I167" s="364"/>
      <c r="J167" s="365">
        <v>1</v>
      </c>
      <c r="K167" s="362">
        <v>1</v>
      </c>
      <c r="L167" s="363"/>
      <c r="M167" s="364"/>
      <c r="N167" s="365">
        <v>1</v>
      </c>
      <c r="O167" s="362">
        <v>1</v>
      </c>
      <c r="P167" s="363"/>
      <c r="Q167" s="364"/>
      <c r="R167" s="365">
        <v>1</v>
      </c>
      <c r="S167" s="362">
        <v>1</v>
      </c>
      <c r="T167" s="363"/>
      <c r="U167" s="364"/>
      <c r="V167" s="365">
        <v>1</v>
      </c>
      <c r="W167" s="362">
        <v>1</v>
      </c>
      <c r="X167" s="363"/>
      <c r="Y167" s="364"/>
      <c r="Z167" s="365">
        <v>1</v>
      </c>
      <c r="AA167" s="362">
        <v>1</v>
      </c>
      <c r="AB167" s="363"/>
      <c r="AC167" s="364"/>
      <c r="AD167" s="365">
        <v>1</v>
      </c>
      <c r="AE167" s="362">
        <v>1</v>
      </c>
      <c r="AF167" s="363"/>
      <c r="AG167" s="364"/>
      <c r="AH167" s="365">
        <v>1</v>
      </c>
      <c r="AI167" s="362">
        <v>1</v>
      </c>
      <c r="AJ167" s="363"/>
      <c r="AK167" s="364"/>
      <c r="AL167" s="365">
        <v>1</v>
      </c>
      <c r="AM167" s="362">
        <v>1</v>
      </c>
      <c r="AN167" s="363"/>
      <c r="AO167" s="364"/>
      <c r="AP167" s="365">
        <v>1</v>
      </c>
      <c r="AQ167" s="362">
        <v>1</v>
      </c>
      <c r="AR167" s="363"/>
      <c r="AS167" s="364"/>
      <c r="AT167" s="365">
        <v>1</v>
      </c>
      <c r="AU167" s="362">
        <v>1</v>
      </c>
      <c r="AV167" s="363"/>
      <c r="AW167" s="364"/>
      <c r="AX167" s="365">
        <v>1</v>
      </c>
      <c r="AY167" s="362">
        <v>1</v>
      </c>
      <c r="AZ167" s="363"/>
      <c r="BA167" s="364"/>
      <c r="BB167" s="365">
        <v>1</v>
      </c>
      <c r="BC167" s="362">
        <v>1</v>
      </c>
      <c r="BD167" s="363"/>
      <c r="BE167" s="364"/>
      <c r="BF167" s="365">
        <v>1</v>
      </c>
      <c r="BG167" s="362">
        <v>1</v>
      </c>
      <c r="BH167" s="363"/>
      <c r="BI167" s="364"/>
      <c r="BJ167" s="365">
        <v>1</v>
      </c>
      <c r="BK167" s="362">
        <v>1</v>
      </c>
      <c r="BL167" s="363"/>
      <c r="BM167" s="364"/>
      <c r="BN167" s="365">
        <v>1</v>
      </c>
      <c r="BO167" s="362">
        <v>1</v>
      </c>
      <c r="BP167" s="363"/>
      <c r="BQ167" s="364"/>
      <c r="BR167" s="365">
        <v>1</v>
      </c>
      <c r="BS167" s="362">
        <v>1</v>
      </c>
      <c r="BT167" s="363"/>
      <c r="BU167" s="364"/>
      <c r="BV167" s="365">
        <v>1</v>
      </c>
      <c r="BW167" s="362">
        <v>1</v>
      </c>
      <c r="BX167" s="363"/>
      <c r="BY167" s="364"/>
      <c r="BZ167" s="365">
        <v>1</v>
      </c>
      <c r="CA167" s="362">
        <v>1</v>
      </c>
      <c r="CB167" s="363"/>
      <c r="CC167" s="364"/>
      <c r="CD167" s="365">
        <v>1</v>
      </c>
      <c r="CE167" s="362">
        <v>1</v>
      </c>
      <c r="CF167" s="363"/>
      <c r="CG167" s="364"/>
      <c r="CH167" s="365">
        <v>1</v>
      </c>
      <c r="CI167" s="362">
        <v>1</v>
      </c>
      <c r="CJ167" s="363"/>
      <c r="CK167" s="364"/>
      <c r="CL167" s="365">
        <v>1</v>
      </c>
      <c r="CM167" s="362">
        <v>1</v>
      </c>
      <c r="CN167" s="363"/>
      <c r="CO167" s="364"/>
      <c r="CP167" s="365">
        <v>1</v>
      </c>
      <c r="CQ167" s="362">
        <v>1</v>
      </c>
      <c r="CR167" s="363"/>
      <c r="CS167" s="364"/>
      <c r="CT167" s="365">
        <v>1</v>
      </c>
      <c r="CU167" s="362">
        <v>1</v>
      </c>
      <c r="CV167" s="363"/>
      <c r="CW167" s="364"/>
      <c r="CX167" s="365">
        <v>1</v>
      </c>
      <c r="CY167" s="362">
        <v>1</v>
      </c>
      <c r="CZ167" s="363"/>
      <c r="DA167" s="364"/>
      <c r="DB167" s="365">
        <v>1</v>
      </c>
      <c r="DC167" s="362">
        <v>1</v>
      </c>
      <c r="DD167" s="363"/>
      <c r="DE167" s="364"/>
      <c r="DF167" s="365">
        <v>1</v>
      </c>
      <c r="DG167" s="362">
        <v>1</v>
      </c>
      <c r="DH167" s="363"/>
      <c r="DI167" s="364"/>
      <c r="DJ167" s="365">
        <v>1</v>
      </c>
      <c r="DK167" s="362">
        <v>1</v>
      </c>
      <c r="DL167" s="363"/>
      <c r="DM167" s="364"/>
      <c r="DN167" s="365">
        <v>1</v>
      </c>
      <c r="DO167" s="362">
        <v>1</v>
      </c>
      <c r="DP167" s="363"/>
      <c r="DQ167" s="364"/>
      <c r="DR167" s="365">
        <v>1</v>
      </c>
      <c r="DS167" s="362">
        <v>1</v>
      </c>
      <c r="DT167" s="363"/>
      <c r="DU167" s="364"/>
      <c r="DV167" s="365">
        <v>1</v>
      </c>
      <c r="DW167" s="362">
        <v>1</v>
      </c>
      <c r="DX167" s="363"/>
      <c r="DY167" s="364"/>
      <c r="DZ167" s="413">
        <f t="shared" si="8"/>
        <v>31</v>
      </c>
      <c r="EA167" s="414">
        <f t="shared" si="9"/>
        <v>31</v>
      </c>
      <c r="EB167" s="414">
        <f t="shared" si="10"/>
        <v>0</v>
      </c>
      <c r="EC167" s="415">
        <f t="shared" si="11"/>
        <v>0</v>
      </c>
    </row>
    <row r="168" spans="1:133" ht="32.25" customHeight="1">
      <c r="A168" s="350">
        <v>8</v>
      </c>
      <c r="B168" s="351" t="s">
        <v>2247</v>
      </c>
      <c r="C168" s="391" t="s">
        <v>2248</v>
      </c>
      <c r="D168" s="385" t="s">
        <v>2249</v>
      </c>
      <c r="E168" s="334">
        <v>6</v>
      </c>
      <c r="F168" s="365">
        <v>1</v>
      </c>
      <c r="G168" s="362">
        <v>1</v>
      </c>
      <c r="H168" s="363"/>
      <c r="I168" s="364"/>
      <c r="J168" s="365">
        <v>1</v>
      </c>
      <c r="K168" s="362">
        <v>1</v>
      </c>
      <c r="L168" s="363"/>
      <c r="M168" s="364"/>
      <c r="N168" s="365">
        <v>1</v>
      </c>
      <c r="O168" s="362">
        <v>1</v>
      </c>
      <c r="P168" s="363"/>
      <c r="Q168" s="364"/>
      <c r="R168" s="365">
        <v>1</v>
      </c>
      <c r="S168" s="362">
        <v>1</v>
      </c>
      <c r="T168" s="363"/>
      <c r="U168" s="364"/>
      <c r="V168" s="365">
        <v>1</v>
      </c>
      <c r="W168" s="362">
        <v>1</v>
      </c>
      <c r="X168" s="363"/>
      <c r="Y168" s="364"/>
      <c r="Z168" s="365">
        <v>1</v>
      </c>
      <c r="AA168" s="362">
        <v>1</v>
      </c>
      <c r="AB168" s="363"/>
      <c r="AC168" s="364"/>
      <c r="AD168" s="365">
        <v>1</v>
      </c>
      <c r="AE168" s="362">
        <v>1</v>
      </c>
      <c r="AF168" s="363"/>
      <c r="AG168" s="364"/>
      <c r="AH168" s="365">
        <v>1</v>
      </c>
      <c r="AI168" s="362">
        <v>1</v>
      </c>
      <c r="AJ168" s="363"/>
      <c r="AK168" s="364"/>
      <c r="AL168" s="365">
        <v>1</v>
      </c>
      <c r="AM168" s="362">
        <v>1</v>
      </c>
      <c r="AN168" s="363"/>
      <c r="AO168" s="364"/>
      <c r="AP168" s="365">
        <v>1</v>
      </c>
      <c r="AQ168" s="362">
        <v>1</v>
      </c>
      <c r="AR168" s="363"/>
      <c r="AS168" s="364"/>
      <c r="AT168" s="365">
        <v>1</v>
      </c>
      <c r="AU168" s="362">
        <v>1</v>
      </c>
      <c r="AV168" s="363"/>
      <c r="AW168" s="364"/>
      <c r="AX168" s="365">
        <v>1</v>
      </c>
      <c r="AY168" s="362">
        <v>1</v>
      </c>
      <c r="AZ168" s="363"/>
      <c r="BA168" s="364"/>
      <c r="BB168" s="365">
        <v>1</v>
      </c>
      <c r="BC168" s="362">
        <v>1</v>
      </c>
      <c r="BD168" s="363"/>
      <c r="BE168" s="364"/>
      <c r="BF168" s="365">
        <v>1</v>
      </c>
      <c r="BG168" s="362">
        <v>1</v>
      </c>
      <c r="BH168" s="363"/>
      <c r="BI168" s="364"/>
      <c r="BJ168" s="365">
        <v>1</v>
      </c>
      <c r="BK168" s="362">
        <v>1</v>
      </c>
      <c r="BL168" s="363"/>
      <c r="BM168" s="364"/>
      <c r="BN168" s="365">
        <v>1</v>
      </c>
      <c r="BO168" s="362">
        <v>1</v>
      </c>
      <c r="BP168" s="363"/>
      <c r="BQ168" s="364"/>
      <c r="BR168" s="365">
        <v>1</v>
      </c>
      <c r="BS168" s="362">
        <v>1</v>
      </c>
      <c r="BT168" s="363"/>
      <c r="BU168" s="364"/>
      <c r="BV168" s="365">
        <v>1</v>
      </c>
      <c r="BW168" s="362">
        <v>1</v>
      </c>
      <c r="BX168" s="363"/>
      <c r="BY168" s="364"/>
      <c r="BZ168" s="365">
        <v>1</v>
      </c>
      <c r="CA168" s="362">
        <v>1</v>
      </c>
      <c r="CB168" s="363"/>
      <c r="CC168" s="364"/>
      <c r="CD168" s="365">
        <v>1</v>
      </c>
      <c r="CE168" s="362">
        <v>1</v>
      </c>
      <c r="CF168" s="363"/>
      <c r="CG168" s="364"/>
      <c r="CH168" s="365">
        <v>1</v>
      </c>
      <c r="CI168" s="362">
        <v>1</v>
      </c>
      <c r="CJ168" s="363"/>
      <c r="CK168" s="364"/>
      <c r="CL168" s="365">
        <v>1</v>
      </c>
      <c r="CM168" s="362">
        <v>1</v>
      </c>
      <c r="CN168" s="363"/>
      <c r="CO168" s="364"/>
      <c r="CP168" s="365">
        <v>1</v>
      </c>
      <c r="CQ168" s="362">
        <v>1</v>
      </c>
      <c r="CR168" s="363"/>
      <c r="CS168" s="364"/>
      <c r="CT168" s="365">
        <v>1</v>
      </c>
      <c r="CU168" s="362">
        <v>1</v>
      </c>
      <c r="CV168" s="363"/>
      <c r="CW168" s="364"/>
      <c r="CX168" s="365">
        <v>1</v>
      </c>
      <c r="CY168" s="362">
        <v>1</v>
      </c>
      <c r="CZ168" s="363"/>
      <c r="DA168" s="364"/>
      <c r="DB168" s="365">
        <v>1</v>
      </c>
      <c r="DC168" s="362">
        <v>1</v>
      </c>
      <c r="DD168" s="363"/>
      <c r="DE168" s="364"/>
      <c r="DF168" s="365">
        <v>1</v>
      </c>
      <c r="DG168" s="362">
        <v>1</v>
      </c>
      <c r="DH168" s="363"/>
      <c r="DI168" s="364"/>
      <c r="DJ168" s="365">
        <v>1</v>
      </c>
      <c r="DK168" s="362">
        <v>1</v>
      </c>
      <c r="DL168" s="363"/>
      <c r="DM168" s="364"/>
      <c r="DN168" s="365">
        <v>1</v>
      </c>
      <c r="DO168" s="362">
        <v>1</v>
      </c>
      <c r="DP168" s="363"/>
      <c r="DQ168" s="364"/>
      <c r="DR168" s="365">
        <v>1</v>
      </c>
      <c r="DS168" s="362">
        <v>1</v>
      </c>
      <c r="DT168" s="363"/>
      <c r="DU168" s="364"/>
      <c r="DV168" s="365">
        <v>1</v>
      </c>
      <c r="DW168" s="362">
        <v>1</v>
      </c>
      <c r="DX168" s="363"/>
      <c r="DY168" s="364"/>
      <c r="DZ168" s="413">
        <f t="shared" si="8"/>
        <v>31</v>
      </c>
      <c r="EA168" s="414">
        <f t="shared" si="9"/>
        <v>31</v>
      </c>
      <c r="EB168" s="414">
        <f t="shared" si="10"/>
        <v>0</v>
      </c>
      <c r="EC168" s="415">
        <f t="shared" si="11"/>
        <v>0</v>
      </c>
    </row>
    <row r="169" spans="1:133" ht="32.25" customHeight="1">
      <c r="A169" s="350">
        <v>9</v>
      </c>
      <c r="B169" s="351" t="s">
        <v>2250</v>
      </c>
      <c r="C169" s="391" t="s">
        <v>2251</v>
      </c>
      <c r="D169" s="385" t="s">
        <v>2252</v>
      </c>
      <c r="E169" s="334">
        <v>6</v>
      </c>
      <c r="F169" s="365">
        <v>1</v>
      </c>
      <c r="G169" s="362">
        <v>1</v>
      </c>
      <c r="H169" s="363"/>
      <c r="I169" s="364"/>
      <c r="J169" s="365">
        <v>1</v>
      </c>
      <c r="K169" s="362">
        <v>1</v>
      </c>
      <c r="L169" s="363"/>
      <c r="M169" s="364"/>
      <c r="N169" s="365">
        <v>1</v>
      </c>
      <c r="O169" s="362">
        <v>1</v>
      </c>
      <c r="P169" s="363"/>
      <c r="Q169" s="364"/>
      <c r="R169" s="365">
        <v>1</v>
      </c>
      <c r="S169" s="362">
        <v>1</v>
      </c>
      <c r="T169" s="363"/>
      <c r="U169" s="364"/>
      <c r="V169" s="365">
        <v>1</v>
      </c>
      <c r="W169" s="362">
        <v>1</v>
      </c>
      <c r="X169" s="363"/>
      <c r="Y169" s="364"/>
      <c r="Z169" s="365">
        <v>1</v>
      </c>
      <c r="AA169" s="362">
        <v>1</v>
      </c>
      <c r="AB169" s="363"/>
      <c r="AC169" s="364"/>
      <c r="AD169" s="365">
        <v>1</v>
      </c>
      <c r="AE169" s="362">
        <v>1</v>
      </c>
      <c r="AF169" s="363"/>
      <c r="AG169" s="364"/>
      <c r="AH169" s="365">
        <v>1</v>
      </c>
      <c r="AI169" s="362">
        <v>1</v>
      </c>
      <c r="AJ169" s="363"/>
      <c r="AK169" s="364"/>
      <c r="AL169" s="365">
        <v>1</v>
      </c>
      <c r="AM169" s="362">
        <v>1</v>
      </c>
      <c r="AN169" s="363"/>
      <c r="AO169" s="364"/>
      <c r="AP169" s="365">
        <v>1</v>
      </c>
      <c r="AQ169" s="362">
        <v>1</v>
      </c>
      <c r="AR169" s="363"/>
      <c r="AS169" s="364"/>
      <c r="AT169" s="365">
        <v>1</v>
      </c>
      <c r="AU169" s="362">
        <v>1</v>
      </c>
      <c r="AV169" s="363"/>
      <c r="AW169" s="364"/>
      <c r="AX169" s="365">
        <v>1</v>
      </c>
      <c r="AY169" s="362">
        <v>1</v>
      </c>
      <c r="AZ169" s="363"/>
      <c r="BA169" s="364"/>
      <c r="BB169" s="365">
        <v>1</v>
      </c>
      <c r="BC169" s="362">
        <v>1</v>
      </c>
      <c r="BD169" s="363"/>
      <c r="BE169" s="364"/>
      <c r="BF169" s="365">
        <v>1</v>
      </c>
      <c r="BG169" s="362">
        <v>1</v>
      </c>
      <c r="BH169" s="363"/>
      <c r="BI169" s="364"/>
      <c r="BJ169" s="365">
        <v>1</v>
      </c>
      <c r="BK169" s="362">
        <v>1</v>
      </c>
      <c r="BL169" s="363"/>
      <c r="BM169" s="364"/>
      <c r="BN169" s="365">
        <v>1</v>
      </c>
      <c r="BO169" s="362">
        <v>1</v>
      </c>
      <c r="BP169" s="363"/>
      <c r="BQ169" s="364"/>
      <c r="BR169" s="365">
        <v>1</v>
      </c>
      <c r="BS169" s="362">
        <v>1</v>
      </c>
      <c r="BT169" s="363"/>
      <c r="BU169" s="364"/>
      <c r="BV169" s="365">
        <v>1</v>
      </c>
      <c r="BW169" s="362">
        <v>1</v>
      </c>
      <c r="BX169" s="363"/>
      <c r="BY169" s="364"/>
      <c r="BZ169" s="365">
        <v>1</v>
      </c>
      <c r="CA169" s="362">
        <v>1</v>
      </c>
      <c r="CB169" s="363"/>
      <c r="CC169" s="364"/>
      <c r="CD169" s="365">
        <v>1</v>
      </c>
      <c r="CE169" s="362">
        <v>1</v>
      </c>
      <c r="CF169" s="363"/>
      <c r="CG169" s="364"/>
      <c r="CH169" s="365">
        <v>1</v>
      </c>
      <c r="CI169" s="362">
        <v>1</v>
      </c>
      <c r="CJ169" s="363"/>
      <c r="CK169" s="364"/>
      <c r="CL169" s="365">
        <v>1</v>
      </c>
      <c r="CM169" s="362">
        <v>1</v>
      </c>
      <c r="CN169" s="363"/>
      <c r="CO169" s="364"/>
      <c r="CP169" s="365">
        <v>1</v>
      </c>
      <c r="CQ169" s="362">
        <v>1</v>
      </c>
      <c r="CR169" s="363"/>
      <c r="CS169" s="364"/>
      <c r="CT169" s="365">
        <v>1</v>
      </c>
      <c r="CU169" s="362">
        <v>1</v>
      </c>
      <c r="CV169" s="363"/>
      <c r="CW169" s="364"/>
      <c r="CX169" s="365">
        <v>1</v>
      </c>
      <c r="CY169" s="362">
        <v>1</v>
      </c>
      <c r="CZ169" s="363"/>
      <c r="DA169" s="364"/>
      <c r="DB169" s="365">
        <v>1</v>
      </c>
      <c r="DC169" s="362">
        <v>1</v>
      </c>
      <c r="DD169" s="363"/>
      <c r="DE169" s="364"/>
      <c r="DF169" s="365">
        <v>1</v>
      </c>
      <c r="DG169" s="362">
        <v>1</v>
      </c>
      <c r="DH169" s="363"/>
      <c r="DI169" s="364"/>
      <c r="DJ169" s="365">
        <v>1</v>
      </c>
      <c r="DK169" s="362">
        <v>1</v>
      </c>
      <c r="DL169" s="363"/>
      <c r="DM169" s="364"/>
      <c r="DN169" s="365">
        <v>1</v>
      </c>
      <c r="DO169" s="362">
        <v>1</v>
      </c>
      <c r="DP169" s="363"/>
      <c r="DQ169" s="364"/>
      <c r="DR169" s="365">
        <v>1</v>
      </c>
      <c r="DS169" s="362">
        <v>1</v>
      </c>
      <c r="DT169" s="363"/>
      <c r="DU169" s="364"/>
      <c r="DV169" s="365">
        <v>1</v>
      </c>
      <c r="DW169" s="362">
        <v>1</v>
      </c>
      <c r="DX169" s="363"/>
      <c r="DY169" s="364"/>
      <c r="DZ169" s="413">
        <f t="shared" si="8"/>
        <v>31</v>
      </c>
      <c r="EA169" s="414">
        <f t="shared" si="9"/>
        <v>31</v>
      </c>
      <c r="EB169" s="414">
        <f t="shared" si="10"/>
        <v>0</v>
      </c>
      <c r="EC169" s="415">
        <f t="shared" si="11"/>
        <v>0</v>
      </c>
    </row>
    <row r="170" spans="1:133" ht="32.25" customHeight="1">
      <c r="A170" s="350">
        <v>10</v>
      </c>
      <c r="B170" s="351" t="s">
        <v>2253</v>
      </c>
      <c r="C170" s="391" t="s">
        <v>2254</v>
      </c>
      <c r="D170" s="385" t="s">
        <v>2255</v>
      </c>
      <c r="E170" s="334">
        <v>6</v>
      </c>
      <c r="F170" s="365">
        <v>1</v>
      </c>
      <c r="G170" s="362">
        <v>1</v>
      </c>
      <c r="H170" s="363"/>
      <c r="I170" s="364"/>
      <c r="J170" s="365">
        <v>1</v>
      </c>
      <c r="K170" s="362">
        <v>1</v>
      </c>
      <c r="L170" s="363"/>
      <c r="M170" s="364"/>
      <c r="N170" s="365">
        <v>1</v>
      </c>
      <c r="O170" s="362">
        <v>1</v>
      </c>
      <c r="P170" s="363"/>
      <c r="Q170" s="364"/>
      <c r="R170" s="365">
        <v>1</v>
      </c>
      <c r="S170" s="362">
        <v>1</v>
      </c>
      <c r="T170" s="363"/>
      <c r="U170" s="364"/>
      <c r="V170" s="365">
        <v>1</v>
      </c>
      <c r="W170" s="362">
        <v>1</v>
      </c>
      <c r="X170" s="363"/>
      <c r="Y170" s="364"/>
      <c r="Z170" s="365">
        <v>1</v>
      </c>
      <c r="AA170" s="362">
        <v>1</v>
      </c>
      <c r="AB170" s="363"/>
      <c r="AC170" s="364"/>
      <c r="AD170" s="365">
        <v>1</v>
      </c>
      <c r="AE170" s="362">
        <v>1</v>
      </c>
      <c r="AF170" s="363"/>
      <c r="AG170" s="364"/>
      <c r="AH170" s="365">
        <v>1</v>
      </c>
      <c r="AI170" s="362">
        <v>1</v>
      </c>
      <c r="AJ170" s="363"/>
      <c r="AK170" s="364"/>
      <c r="AL170" s="365">
        <v>1</v>
      </c>
      <c r="AM170" s="362">
        <v>1</v>
      </c>
      <c r="AN170" s="363"/>
      <c r="AO170" s="364"/>
      <c r="AP170" s="365">
        <v>1</v>
      </c>
      <c r="AQ170" s="362">
        <v>1</v>
      </c>
      <c r="AR170" s="363"/>
      <c r="AS170" s="364"/>
      <c r="AT170" s="365">
        <v>1</v>
      </c>
      <c r="AU170" s="362">
        <v>1</v>
      </c>
      <c r="AV170" s="363"/>
      <c r="AW170" s="364"/>
      <c r="AX170" s="365">
        <v>1</v>
      </c>
      <c r="AY170" s="362">
        <v>1</v>
      </c>
      <c r="AZ170" s="363"/>
      <c r="BA170" s="364"/>
      <c r="BB170" s="365">
        <v>1</v>
      </c>
      <c r="BC170" s="362">
        <v>1</v>
      </c>
      <c r="BD170" s="363"/>
      <c r="BE170" s="364"/>
      <c r="BF170" s="365">
        <v>1</v>
      </c>
      <c r="BG170" s="362">
        <v>1</v>
      </c>
      <c r="BH170" s="363"/>
      <c r="BI170" s="364"/>
      <c r="BJ170" s="365">
        <v>1</v>
      </c>
      <c r="BK170" s="362">
        <v>1</v>
      </c>
      <c r="BL170" s="363"/>
      <c r="BM170" s="364"/>
      <c r="BN170" s="365">
        <v>1</v>
      </c>
      <c r="BO170" s="362">
        <v>1</v>
      </c>
      <c r="BP170" s="363"/>
      <c r="BQ170" s="364"/>
      <c r="BR170" s="365">
        <v>1</v>
      </c>
      <c r="BS170" s="362">
        <v>1</v>
      </c>
      <c r="BT170" s="363"/>
      <c r="BU170" s="364"/>
      <c r="BV170" s="365">
        <v>1</v>
      </c>
      <c r="BW170" s="362">
        <v>1</v>
      </c>
      <c r="BX170" s="363"/>
      <c r="BY170" s="364"/>
      <c r="BZ170" s="365">
        <v>1</v>
      </c>
      <c r="CA170" s="362">
        <v>1</v>
      </c>
      <c r="CB170" s="363"/>
      <c r="CC170" s="364"/>
      <c r="CD170" s="365">
        <v>1</v>
      </c>
      <c r="CE170" s="362">
        <v>1</v>
      </c>
      <c r="CF170" s="363"/>
      <c r="CG170" s="364"/>
      <c r="CH170" s="365">
        <v>1</v>
      </c>
      <c r="CI170" s="362">
        <v>1</v>
      </c>
      <c r="CJ170" s="363"/>
      <c r="CK170" s="364"/>
      <c r="CL170" s="365">
        <v>1</v>
      </c>
      <c r="CM170" s="362">
        <v>1</v>
      </c>
      <c r="CN170" s="363"/>
      <c r="CO170" s="364"/>
      <c r="CP170" s="365">
        <v>1</v>
      </c>
      <c r="CQ170" s="362">
        <v>1</v>
      </c>
      <c r="CR170" s="363"/>
      <c r="CS170" s="364"/>
      <c r="CT170" s="365">
        <v>1</v>
      </c>
      <c r="CU170" s="362">
        <v>1</v>
      </c>
      <c r="CV170" s="363"/>
      <c r="CW170" s="364"/>
      <c r="CX170" s="365">
        <v>1</v>
      </c>
      <c r="CY170" s="362">
        <v>1</v>
      </c>
      <c r="CZ170" s="363"/>
      <c r="DA170" s="364"/>
      <c r="DB170" s="365">
        <v>1</v>
      </c>
      <c r="DC170" s="362">
        <v>1</v>
      </c>
      <c r="DD170" s="363"/>
      <c r="DE170" s="364"/>
      <c r="DF170" s="365">
        <v>1</v>
      </c>
      <c r="DG170" s="362">
        <v>1</v>
      </c>
      <c r="DH170" s="363"/>
      <c r="DI170" s="364"/>
      <c r="DJ170" s="365">
        <v>1</v>
      </c>
      <c r="DK170" s="362">
        <v>1</v>
      </c>
      <c r="DL170" s="363"/>
      <c r="DM170" s="364"/>
      <c r="DN170" s="365">
        <v>1</v>
      </c>
      <c r="DO170" s="362">
        <v>1</v>
      </c>
      <c r="DP170" s="363"/>
      <c r="DQ170" s="364"/>
      <c r="DR170" s="365">
        <v>1</v>
      </c>
      <c r="DS170" s="362">
        <v>1</v>
      </c>
      <c r="DT170" s="363"/>
      <c r="DU170" s="364"/>
      <c r="DV170" s="365">
        <v>1</v>
      </c>
      <c r="DW170" s="362">
        <v>1</v>
      </c>
      <c r="DX170" s="363"/>
      <c r="DY170" s="364"/>
      <c r="DZ170" s="413">
        <f t="shared" si="8"/>
        <v>31</v>
      </c>
      <c r="EA170" s="414">
        <f t="shared" si="9"/>
        <v>31</v>
      </c>
      <c r="EB170" s="414">
        <f t="shared" si="10"/>
        <v>0</v>
      </c>
      <c r="EC170" s="415">
        <f t="shared" si="11"/>
        <v>0</v>
      </c>
    </row>
    <row r="171" spans="1:133" ht="32.25" customHeight="1">
      <c r="A171" s="350">
        <v>11</v>
      </c>
      <c r="B171" s="351" t="s">
        <v>2256</v>
      </c>
      <c r="C171" s="391" t="s">
        <v>2257</v>
      </c>
      <c r="D171" s="385" t="s">
        <v>2258</v>
      </c>
      <c r="E171" s="334">
        <v>6</v>
      </c>
      <c r="F171" s="365">
        <v>1</v>
      </c>
      <c r="G171" s="362">
        <v>1</v>
      </c>
      <c r="H171" s="363"/>
      <c r="I171" s="364"/>
      <c r="J171" s="365">
        <v>1</v>
      </c>
      <c r="K171" s="362">
        <v>1</v>
      </c>
      <c r="L171" s="363"/>
      <c r="M171" s="364"/>
      <c r="N171" s="365">
        <v>1</v>
      </c>
      <c r="O171" s="362">
        <v>1</v>
      </c>
      <c r="P171" s="363"/>
      <c r="Q171" s="364"/>
      <c r="R171" s="365">
        <v>1</v>
      </c>
      <c r="S171" s="362">
        <v>1</v>
      </c>
      <c r="T171" s="363"/>
      <c r="U171" s="364"/>
      <c r="V171" s="365">
        <v>1</v>
      </c>
      <c r="W171" s="362">
        <v>1</v>
      </c>
      <c r="X171" s="363"/>
      <c r="Y171" s="364"/>
      <c r="Z171" s="365">
        <v>1</v>
      </c>
      <c r="AA171" s="362">
        <v>1</v>
      </c>
      <c r="AB171" s="363"/>
      <c r="AC171" s="364"/>
      <c r="AD171" s="365">
        <v>1</v>
      </c>
      <c r="AE171" s="362">
        <v>1</v>
      </c>
      <c r="AF171" s="363"/>
      <c r="AG171" s="364"/>
      <c r="AH171" s="365">
        <v>1</v>
      </c>
      <c r="AI171" s="362">
        <v>1</v>
      </c>
      <c r="AJ171" s="363"/>
      <c r="AK171" s="364"/>
      <c r="AL171" s="365">
        <v>1</v>
      </c>
      <c r="AM171" s="362">
        <v>1</v>
      </c>
      <c r="AN171" s="363"/>
      <c r="AO171" s="364"/>
      <c r="AP171" s="365">
        <v>1</v>
      </c>
      <c r="AQ171" s="362">
        <v>1</v>
      </c>
      <c r="AR171" s="363"/>
      <c r="AS171" s="364"/>
      <c r="AT171" s="365">
        <v>1</v>
      </c>
      <c r="AU171" s="362">
        <v>1</v>
      </c>
      <c r="AV171" s="363"/>
      <c r="AW171" s="364"/>
      <c r="AX171" s="365">
        <v>1</v>
      </c>
      <c r="AY171" s="362">
        <v>1</v>
      </c>
      <c r="AZ171" s="363"/>
      <c r="BA171" s="364"/>
      <c r="BB171" s="365">
        <v>1</v>
      </c>
      <c r="BC171" s="362">
        <v>1</v>
      </c>
      <c r="BD171" s="363"/>
      <c r="BE171" s="364"/>
      <c r="BF171" s="365">
        <v>1</v>
      </c>
      <c r="BG171" s="362">
        <v>1</v>
      </c>
      <c r="BH171" s="363"/>
      <c r="BI171" s="364"/>
      <c r="BJ171" s="365">
        <v>1</v>
      </c>
      <c r="BK171" s="362">
        <v>1</v>
      </c>
      <c r="BL171" s="363"/>
      <c r="BM171" s="364"/>
      <c r="BN171" s="365">
        <v>1</v>
      </c>
      <c r="BO171" s="362">
        <v>1</v>
      </c>
      <c r="BP171" s="363"/>
      <c r="BQ171" s="364"/>
      <c r="BR171" s="365">
        <v>1</v>
      </c>
      <c r="BS171" s="362">
        <v>1</v>
      </c>
      <c r="BT171" s="363"/>
      <c r="BU171" s="364"/>
      <c r="BV171" s="365">
        <v>1</v>
      </c>
      <c r="BW171" s="362">
        <v>1</v>
      </c>
      <c r="BX171" s="363"/>
      <c r="BY171" s="364"/>
      <c r="BZ171" s="365">
        <v>1</v>
      </c>
      <c r="CA171" s="362">
        <v>1</v>
      </c>
      <c r="CB171" s="363"/>
      <c r="CC171" s="364"/>
      <c r="CD171" s="365">
        <v>1</v>
      </c>
      <c r="CE171" s="362">
        <v>1</v>
      </c>
      <c r="CF171" s="363"/>
      <c r="CG171" s="364"/>
      <c r="CH171" s="365">
        <v>1</v>
      </c>
      <c r="CI171" s="362">
        <v>1</v>
      </c>
      <c r="CJ171" s="363"/>
      <c r="CK171" s="364"/>
      <c r="CL171" s="365">
        <v>1</v>
      </c>
      <c r="CM171" s="362">
        <v>1</v>
      </c>
      <c r="CN171" s="363"/>
      <c r="CO171" s="364"/>
      <c r="CP171" s="365">
        <v>1</v>
      </c>
      <c r="CQ171" s="362">
        <v>1</v>
      </c>
      <c r="CR171" s="363"/>
      <c r="CS171" s="364"/>
      <c r="CT171" s="365">
        <v>1</v>
      </c>
      <c r="CU171" s="362">
        <v>1</v>
      </c>
      <c r="CV171" s="363"/>
      <c r="CW171" s="364"/>
      <c r="CX171" s="365">
        <v>1</v>
      </c>
      <c r="CY171" s="362">
        <v>1</v>
      </c>
      <c r="CZ171" s="363"/>
      <c r="DA171" s="364"/>
      <c r="DB171" s="365">
        <v>1</v>
      </c>
      <c r="DC171" s="362">
        <v>1</v>
      </c>
      <c r="DD171" s="363"/>
      <c r="DE171" s="364"/>
      <c r="DF171" s="365">
        <v>1</v>
      </c>
      <c r="DG171" s="362">
        <v>1</v>
      </c>
      <c r="DH171" s="363"/>
      <c r="DI171" s="364"/>
      <c r="DJ171" s="365">
        <v>1</v>
      </c>
      <c r="DK171" s="362">
        <v>1</v>
      </c>
      <c r="DL171" s="363"/>
      <c r="DM171" s="364"/>
      <c r="DN171" s="365">
        <v>1</v>
      </c>
      <c r="DO171" s="362">
        <v>1</v>
      </c>
      <c r="DP171" s="363"/>
      <c r="DQ171" s="364"/>
      <c r="DR171" s="365">
        <v>1</v>
      </c>
      <c r="DS171" s="362">
        <v>1</v>
      </c>
      <c r="DT171" s="363"/>
      <c r="DU171" s="364"/>
      <c r="DV171" s="365">
        <v>1</v>
      </c>
      <c r="DW171" s="362">
        <v>1</v>
      </c>
      <c r="DX171" s="363"/>
      <c r="DY171" s="364"/>
      <c r="DZ171" s="413">
        <f t="shared" si="8"/>
        <v>31</v>
      </c>
      <c r="EA171" s="414">
        <f t="shared" si="9"/>
        <v>31</v>
      </c>
      <c r="EB171" s="414">
        <f t="shared" si="10"/>
        <v>0</v>
      </c>
      <c r="EC171" s="415">
        <f t="shared" si="11"/>
        <v>0</v>
      </c>
    </row>
    <row r="172" spans="1:133" ht="32.25" customHeight="1">
      <c r="A172" s="350">
        <v>12</v>
      </c>
      <c r="B172" s="351" t="s">
        <v>2259</v>
      </c>
      <c r="C172" s="391" t="s">
        <v>2260</v>
      </c>
      <c r="D172" s="385" t="s">
        <v>2261</v>
      </c>
      <c r="E172" s="334">
        <v>6</v>
      </c>
      <c r="F172" s="365">
        <v>1</v>
      </c>
      <c r="G172" s="362">
        <v>1</v>
      </c>
      <c r="H172" s="363"/>
      <c r="I172" s="364"/>
      <c r="J172" s="365">
        <v>1</v>
      </c>
      <c r="K172" s="362">
        <v>1</v>
      </c>
      <c r="L172" s="363"/>
      <c r="M172" s="364"/>
      <c r="N172" s="365">
        <v>1</v>
      </c>
      <c r="O172" s="362">
        <v>1</v>
      </c>
      <c r="P172" s="363"/>
      <c r="Q172" s="364"/>
      <c r="R172" s="365">
        <v>1</v>
      </c>
      <c r="S172" s="362">
        <v>1</v>
      </c>
      <c r="T172" s="363"/>
      <c r="U172" s="364"/>
      <c r="V172" s="365">
        <v>1</v>
      </c>
      <c r="W172" s="362">
        <v>1</v>
      </c>
      <c r="X172" s="363"/>
      <c r="Y172" s="364"/>
      <c r="Z172" s="365">
        <v>1</v>
      </c>
      <c r="AA172" s="362">
        <v>1</v>
      </c>
      <c r="AB172" s="363"/>
      <c r="AC172" s="364"/>
      <c r="AD172" s="365">
        <v>1</v>
      </c>
      <c r="AE172" s="362">
        <v>1</v>
      </c>
      <c r="AF172" s="363"/>
      <c r="AG172" s="364"/>
      <c r="AH172" s="365">
        <v>1</v>
      </c>
      <c r="AI172" s="362">
        <v>1</v>
      </c>
      <c r="AJ172" s="363"/>
      <c r="AK172" s="364"/>
      <c r="AL172" s="365">
        <v>1</v>
      </c>
      <c r="AM172" s="362">
        <v>1</v>
      </c>
      <c r="AN172" s="363"/>
      <c r="AO172" s="364"/>
      <c r="AP172" s="365">
        <v>1</v>
      </c>
      <c r="AQ172" s="362">
        <v>1</v>
      </c>
      <c r="AR172" s="363"/>
      <c r="AS172" s="364"/>
      <c r="AT172" s="365">
        <v>1</v>
      </c>
      <c r="AU172" s="362">
        <v>1</v>
      </c>
      <c r="AV172" s="363"/>
      <c r="AW172" s="364"/>
      <c r="AX172" s="365">
        <v>1</v>
      </c>
      <c r="AY172" s="362">
        <v>1</v>
      </c>
      <c r="AZ172" s="363"/>
      <c r="BA172" s="364"/>
      <c r="BB172" s="365">
        <v>1</v>
      </c>
      <c r="BC172" s="362">
        <v>1</v>
      </c>
      <c r="BD172" s="363"/>
      <c r="BE172" s="364"/>
      <c r="BF172" s="365">
        <v>1</v>
      </c>
      <c r="BG172" s="362">
        <v>1</v>
      </c>
      <c r="BH172" s="363"/>
      <c r="BI172" s="364"/>
      <c r="BJ172" s="365">
        <v>1</v>
      </c>
      <c r="BK172" s="362">
        <v>1</v>
      </c>
      <c r="BL172" s="363"/>
      <c r="BM172" s="364"/>
      <c r="BN172" s="365">
        <v>1</v>
      </c>
      <c r="BO172" s="362">
        <v>1</v>
      </c>
      <c r="BP172" s="363"/>
      <c r="BQ172" s="364"/>
      <c r="BR172" s="365">
        <v>1</v>
      </c>
      <c r="BS172" s="362">
        <v>1</v>
      </c>
      <c r="BT172" s="363"/>
      <c r="BU172" s="364"/>
      <c r="BV172" s="365">
        <v>1</v>
      </c>
      <c r="BW172" s="362">
        <v>1</v>
      </c>
      <c r="BX172" s="363"/>
      <c r="BY172" s="364"/>
      <c r="BZ172" s="365">
        <v>1</v>
      </c>
      <c r="CA172" s="362">
        <v>1</v>
      </c>
      <c r="CB172" s="363"/>
      <c r="CC172" s="364"/>
      <c r="CD172" s="365">
        <v>1</v>
      </c>
      <c r="CE172" s="362">
        <v>1</v>
      </c>
      <c r="CF172" s="363"/>
      <c r="CG172" s="364"/>
      <c r="CH172" s="365">
        <v>1</v>
      </c>
      <c r="CI172" s="362">
        <v>1</v>
      </c>
      <c r="CJ172" s="363"/>
      <c r="CK172" s="364"/>
      <c r="CL172" s="365">
        <v>1</v>
      </c>
      <c r="CM172" s="362">
        <v>1</v>
      </c>
      <c r="CN172" s="363"/>
      <c r="CO172" s="364"/>
      <c r="CP172" s="365">
        <v>1</v>
      </c>
      <c r="CQ172" s="362">
        <v>1</v>
      </c>
      <c r="CR172" s="363"/>
      <c r="CS172" s="364"/>
      <c r="CT172" s="365">
        <v>1</v>
      </c>
      <c r="CU172" s="362">
        <v>1</v>
      </c>
      <c r="CV172" s="363"/>
      <c r="CW172" s="364"/>
      <c r="CX172" s="365">
        <v>1</v>
      </c>
      <c r="CY172" s="362">
        <v>1</v>
      </c>
      <c r="CZ172" s="363"/>
      <c r="DA172" s="364"/>
      <c r="DB172" s="365">
        <v>1</v>
      </c>
      <c r="DC172" s="362">
        <v>1</v>
      </c>
      <c r="DD172" s="363"/>
      <c r="DE172" s="364"/>
      <c r="DF172" s="365">
        <v>1</v>
      </c>
      <c r="DG172" s="362">
        <v>1</v>
      </c>
      <c r="DH172" s="363"/>
      <c r="DI172" s="364"/>
      <c r="DJ172" s="365">
        <v>1</v>
      </c>
      <c r="DK172" s="362">
        <v>1</v>
      </c>
      <c r="DL172" s="363"/>
      <c r="DM172" s="364"/>
      <c r="DN172" s="365">
        <v>1</v>
      </c>
      <c r="DO172" s="362">
        <v>1</v>
      </c>
      <c r="DP172" s="363"/>
      <c r="DQ172" s="364"/>
      <c r="DR172" s="365">
        <v>1</v>
      </c>
      <c r="DS172" s="362">
        <v>1</v>
      </c>
      <c r="DT172" s="363"/>
      <c r="DU172" s="364"/>
      <c r="DV172" s="365">
        <v>1</v>
      </c>
      <c r="DW172" s="362">
        <v>1</v>
      </c>
      <c r="DX172" s="363"/>
      <c r="DY172" s="364"/>
      <c r="DZ172" s="413">
        <f t="shared" si="8"/>
        <v>31</v>
      </c>
      <c r="EA172" s="414">
        <f t="shared" si="9"/>
        <v>31</v>
      </c>
      <c r="EB172" s="414">
        <f t="shared" si="10"/>
        <v>0</v>
      </c>
      <c r="EC172" s="415">
        <f t="shared" si="11"/>
        <v>0</v>
      </c>
    </row>
    <row r="173" spans="1:133" ht="32.25" customHeight="1">
      <c r="A173" s="350">
        <v>13</v>
      </c>
      <c r="B173" s="351" t="s">
        <v>2262</v>
      </c>
      <c r="C173" s="391" t="s">
        <v>2263</v>
      </c>
      <c r="D173" s="385" t="s">
        <v>2264</v>
      </c>
      <c r="E173" s="334">
        <v>6</v>
      </c>
      <c r="F173" s="365">
        <v>1</v>
      </c>
      <c r="G173" s="362">
        <v>1</v>
      </c>
      <c r="H173" s="363"/>
      <c r="I173" s="364"/>
      <c r="J173" s="365">
        <v>1</v>
      </c>
      <c r="K173" s="362">
        <v>1</v>
      </c>
      <c r="L173" s="363"/>
      <c r="M173" s="364"/>
      <c r="N173" s="365">
        <v>1</v>
      </c>
      <c r="O173" s="362">
        <v>1</v>
      </c>
      <c r="P173" s="363"/>
      <c r="Q173" s="364"/>
      <c r="R173" s="365">
        <v>1</v>
      </c>
      <c r="S173" s="362">
        <v>1</v>
      </c>
      <c r="T173" s="363"/>
      <c r="U173" s="364"/>
      <c r="V173" s="365">
        <v>1</v>
      </c>
      <c r="W173" s="362">
        <v>1</v>
      </c>
      <c r="X173" s="363"/>
      <c r="Y173" s="364"/>
      <c r="Z173" s="365">
        <v>1</v>
      </c>
      <c r="AA173" s="362">
        <v>1</v>
      </c>
      <c r="AB173" s="363"/>
      <c r="AC173" s="364"/>
      <c r="AD173" s="365">
        <v>1</v>
      </c>
      <c r="AE173" s="362">
        <v>1</v>
      </c>
      <c r="AF173" s="363"/>
      <c r="AG173" s="364"/>
      <c r="AH173" s="365">
        <v>1</v>
      </c>
      <c r="AI173" s="362">
        <v>1</v>
      </c>
      <c r="AJ173" s="363"/>
      <c r="AK173" s="364"/>
      <c r="AL173" s="365">
        <v>1</v>
      </c>
      <c r="AM173" s="362">
        <v>1</v>
      </c>
      <c r="AN173" s="363"/>
      <c r="AO173" s="364"/>
      <c r="AP173" s="365">
        <v>1</v>
      </c>
      <c r="AQ173" s="362">
        <v>1</v>
      </c>
      <c r="AR173" s="363"/>
      <c r="AS173" s="364"/>
      <c r="AT173" s="365">
        <v>1</v>
      </c>
      <c r="AU173" s="362">
        <v>1</v>
      </c>
      <c r="AV173" s="363"/>
      <c r="AW173" s="364"/>
      <c r="AX173" s="365">
        <v>1</v>
      </c>
      <c r="AY173" s="362">
        <v>1</v>
      </c>
      <c r="AZ173" s="363"/>
      <c r="BA173" s="364"/>
      <c r="BB173" s="365">
        <v>1</v>
      </c>
      <c r="BC173" s="362">
        <v>1</v>
      </c>
      <c r="BD173" s="363"/>
      <c r="BE173" s="364"/>
      <c r="BF173" s="365">
        <v>1</v>
      </c>
      <c r="BG173" s="362">
        <v>1</v>
      </c>
      <c r="BH173" s="363"/>
      <c r="BI173" s="364"/>
      <c r="BJ173" s="365">
        <v>1</v>
      </c>
      <c r="BK173" s="362">
        <v>1</v>
      </c>
      <c r="BL173" s="363"/>
      <c r="BM173" s="364"/>
      <c r="BN173" s="365">
        <v>1</v>
      </c>
      <c r="BO173" s="362">
        <v>1</v>
      </c>
      <c r="BP173" s="363"/>
      <c r="BQ173" s="364"/>
      <c r="BR173" s="365">
        <v>1</v>
      </c>
      <c r="BS173" s="362">
        <v>1</v>
      </c>
      <c r="BT173" s="363"/>
      <c r="BU173" s="364"/>
      <c r="BV173" s="365">
        <v>1</v>
      </c>
      <c r="BW173" s="362">
        <v>1</v>
      </c>
      <c r="BX173" s="363"/>
      <c r="BY173" s="364"/>
      <c r="BZ173" s="365">
        <v>1</v>
      </c>
      <c r="CA173" s="362">
        <v>1</v>
      </c>
      <c r="CB173" s="363"/>
      <c r="CC173" s="364"/>
      <c r="CD173" s="365">
        <v>1</v>
      </c>
      <c r="CE173" s="362">
        <v>1</v>
      </c>
      <c r="CF173" s="363"/>
      <c r="CG173" s="364"/>
      <c r="CH173" s="365">
        <v>1</v>
      </c>
      <c r="CI173" s="362">
        <v>1</v>
      </c>
      <c r="CJ173" s="363"/>
      <c r="CK173" s="364"/>
      <c r="CL173" s="365">
        <v>1</v>
      </c>
      <c r="CM173" s="362">
        <v>1</v>
      </c>
      <c r="CN173" s="363"/>
      <c r="CO173" s="364"/>
      <c r="CP173" s="365">
        <v>1</v>
      </c>
      <c r="CQ173" s="362">
        <v>1</v>
      </c>
      <c r="CR173" s="363"/>
      <c r="CS173" s="364"/>
      <c r="CT173" s="365">
        <v>1</v>
      </c>
      <c r="CU173" s="362">
        <v>1</v>
      </c>
      <c r="CV173" s="363"/>
      <c r="CW173" s="364"/>
      <c r="CX173" s="365">
        <v>1</v>
      </c>
      <c r="CY173" s="362">
        <v>1</v>
      </c>
      <c r="CZ173" s="363"/>
      <c r="DA173" s="364"/>
      <c r="DB173" s="365">
        <v>1</v>
      </c>
      <c r="DC173" s="362">
        <v>1</v>
      </c>
      <c r="DD173" s="363"/>
      <c r="DE173" s="364"/>
      <c r="DF173" s="365">
        <v>1</v>
      </c>
      <c r="DG173" s="362">
        <v>1</v>
      </c>
      <c r="DH173" s="363"/>
      <c r="DI173" s="364"/>
      <c r="DJ173" s="365">
        <v>1</v>
      </c>
      <c r="DK173" s="362">
        <v>1</v>
      </c>
      <c r="DL173" s="363"/>
      <c r="DM173" s="364"/>
      <c r="DN173" s="365">
        <v>1</v>
      </c>
      <c r="DO173" s="362">
        <v>1</v>
      </c>
      <c r="DP173" s="363"/>
      <c r="DQ173" s="364"/>
      <c r="DR173" s="365">
        <v>1</v>
      </c>
      <c r="DS173" s="362">
        <v>1</v>
      </c>
      <c r="DT173" s="363"/>
      <c r="DU173" s="364"/>
      <c r="DV173" s="365">
        <v>1</v>
      </c>
      <c r="DW173" s="362">
        <v>1</v>
      </c>
      <c r="DX173" s="363"/>
      <c r="DY173" s="364"/>
      <c r="DZ173" s="413">
        <f t="shared" si="8"/>
        <v>31</v>
      </c>
      <c r="EA173" s="414">
        <f t="shared" si="9"/>
        <v>31</v>
      </c>
      <c r="EB173" s="414">
        <f t="shared" si="10"/>
        <v>0</v>
      </c>
      <c r="EC173" s="415">
        <f t="shared" si="11"/>
        <v>0</v>
      </c>
    </row>
    <row r="174" spans="1:133" ht="32.25" customHeight="1">
      <c r="A174" s="350">
        <v>14</v>
      </c>
      <c r="B174" s="351" t="s">
        <v>2265</v>
      </c>
      <c r="C174" s="391" t="s">
        <v>2266</v>
      </c>
      <c r="D174" s="385" t="s">
        <v>2267</v>
      </c>
      <c r="E174" s="334">
        <v>6</v>
      </c>
      <c r="F174" s="365">
        <v>1</v>
      </c>
      <c r="G174" s="362">
        <v>1</v>
      </c>
      <c r="H174" s="363"/>
      <c r="I174" s="364"/>
      <c r="J174" s="365">
        <v>1</v>
      </c>
      <c r="K174" s="362">
        <v>1</v>
      </c>
      <c r="L174" s="363"/>
      <c r="M174" s="364"/>
      <c r="N174" s="365">
        <v>1</v>
      </c>
      <c r="O174" s="362">
        <v>1</v>
      </c>
      <c r="P174" s="363"/>
      <c r="Q174" s="364"/>
      <c r="R174" s="365">
        <v>1</v>
      </c>
      <c r="S174" s="362">
        <v>1</v>
      </c>
      <c r="T174" s="363"/>
      <c r="U174" s="364"/>
      <c r="V174" s="365">
        <v>1</v>
      </c>
      <c r="W174" s="362">
        <v>1</v>
      </c>
      <c r="X174" s="363"/>
      <c r="Y174" s="364"/>
      <c r="Z174" s="365">
        <v>1</v>
      </c>
      <c r="AA174" s="362">
        <v>1</v>
      </c>
      <c r="AB174" s="363"/>
      <c r="AC174" s="364"/>
      <c r="AD174" s="365">
        <v>1</v>
      </c>
      <c r="AE174" s="362">
        <v>1</v>
      </c>
      <c r="AF174" s="363"/>
      <c r="AG174" s="364"/>
      <c r="AH174" s="365">
        <v>1</v>
      </c>
      <c r="AI174" s="362">
        <v>1</v>
      </c>
      <c r="AJ174" s="363"/>
      <c r="AK174" s="364"/>
      <c r="AL174" s="365">
        <v>1</v>
      </c>
      <c r="AM174" s="362">
        <v>1</v>
      </c>
      <c r="AN174" s="363"/>
      <c r="AO174" s="364"/>
      <c r="AP174" s="365">
        <v>1</v>
      </c>
      <c r="AQ174" s="362">
        <v>1</v>
      </c>
      <c r="AR174" s="363"/>
      <c r="AS174" s="364"/>
      <c r="AT174" s="365">
        <v>1</v>
      </c>
      <c r="AU174" s="362">
        <v>1</v>
      </c>
      <c r="AV174" s="363"/>
      <c r="AW174" s="364"/>
      <c r="AX174" s="365">
        <v>1</v>
      </c>
      <c r="AY174" s="362">
        <v>1</v>
      </c>
      <c r="AZ174" s="363"/>
      <c r="BA174" s="364"/>
      <c r="BB174" s="365">
        <v>1</v>
      </c>
      <c r="BC174" s="362">
        <v>1</v>
      </c>
      <c r="BD174" s="363"/>
      <c r="BE174" s="364"/>
      <c r="BF174" s="365">
        <v>1</v>
      </c>
      <c r="BG174" s="362">
        <v>1</v>
      </c>
      <c r="BH174" s="363"/>
      <c r="BI174" s="364"/>
      <c r="BJ174" s="365">
        <v>1</v>
      </c>
      <c r="BK174" s="362">
        <v>1</v>
      </c>
      <c r="BL174" s="363"/>
      <c r="BM174" s="364"/>
      <c r="BN174" s="365">
        <v>1</v>
      </c>
      <c r="BO174" s="362">
        <v>1</v>
      </c>
      <c r="BP174" s="363"/>
      <c r="BQ174" s="364"/>
      <c r="BR174" s="365">
        <v>1</v>
      </c>
      <c r="BS174" s="362">
        <v>1</v>
      </c>
      <c r="BT174" s="363"/>
      <c r="BU174" s="364"/>
      <c r="BV174" s="365">
        <v>1</v>
      </c>
      <c r="BW174" s="362">
        <v>1</v>
      </c>
      <c r="BX174" s="363"/>
      <c r="BY174" s="364"/>
      <c r="BZ174" s="365">
        <v>1</v>
      </c>
      <c r="CA174" s="362">
        <v>1</v>
      </c>
      <c r="CB174" s="363"/>
      <c r="CC174" s="364"/>
      <c r="CD174" s="365">
        <v>1</v>
      </c>
      <c r="CE174" s="362">
        <v>1</v>
      </c>
      <c r="CF174" s="363"/>
      <c r="CG174" s="364"/>
      <c r="CH174" s="365">
        <v>1</v>
      </c>
      <c r="CI174" s="362">
        <v>1</v>
      </c>
      <c r="CJ174" s="363"/>
      <c r="CK174" s="364"/>
      <c r="CL174" s="365">
        <v>1</v>
      </c>
      <c r="CM174" s="362">
        <v>1</v>
      </c>
      <c r="CN174" s="363"/>
      <c r="CO174" s="364"/>
      <c r="CP174" s="365">
        <v>1</v>
      </c>
      <c r="CQ174" s="362">
        <v>1</v>
      </c>
      <c r="CR174" s="363"/>
      <c r="CS174" s="364"/>
      <c r="CT174" s="365">
        <v>1</v>
      </c>
      <c r="CU174" s="362">
        <v>1</v>
      </c>
      <c r="CV174" s="363"/>
      <c r="CW174" s="364"/>
      <c r="CX174" s="365">
        <v>1</v>
      </c>
      <c r="CY174" s="362">
        <v>1</v>
      </c>
      <c r="CZ174" s="363"/>
      <c r="DA174" s="364"/>
      <c r="DB174" s="365">
        <v>1</v>
      </c>
      <c r="DC174" s="362">
        <v>1</v>
      </c>
      <c r="DD174" s="363"/>
      <c r="DE174" s="364"/>
      <c r="DF174" s="365">
        <v>1</v>
      </c>
      <c r="DG174" s="362">
        <v>1</v>
      </c>
      <c r="DH174" s="363"/>
      <c r="DI174" s="364"/>
      <c r="DJ174" s="365">
        <v>1</v>
      </c>
      <c r="DK174" s="362">
        <v>1</v>
      </c>
      <c r="DL174" s="363"/>
      <c r="DM174" s="364"/>
      <c r="DN174" s="365">
        <v>1</v>
      </c>
      <c r="DO174" s="362">
        <v>1</v>
      </c>
      <c r="DP174" s="363"/>
      <c r="DQ174" s="364"/>
      <c r="DR174" s="365">
        <v>1</v>
      </c>
      <c r="DS174" s="362">
        <v>1</v>
      </c>
      <c r="DT174" s="363"/>
      <c r="DU174" s="364"/>
      <c r="DV174" s="365">
        <v>1</v>
      </c>
      <c r="DW174" s="362">
        <v>1</v>
      </c>
      <c r="DX174" s="363"/>
      <c r="DY174" s="364"/>
      <c r="DZ174" s="413">
        <f t="shared" si="8"/>
        <v>31</v>
      </c>
      <c r="EA174" s="414">
        <f t="shared" si="9"/>
        <v>31</v>
      </c>
      <c r="EB174" s="414">
        <f t="shared" si="10"/>
        <v>0</v>
      </c>
      <c r="EC174" s="415">
        <f t="shared" si="11"/>
        <v>0</v>
      </c>
    </row>
    <row r="175" spans="1:133" ht="32.25" customHeight="1">
      <c r="A175" s="350">
        <v>15</v>
      </c>
      <c r="B175" s="351" t="s">
        <v>2268</v>
      </c>
      <c r="C175" s="391" t="s">
        <v>2269</v>
      </c>
      <c r="D175" s="385" t="s">
        <v>2270</v>
      </c>
      <c r="E175" s="334">
        <v>6</v>
      </c>
      <c r="F175" s="365">
        <v>1</v>
      </c>
      <c r="G175" s="362">
        <v>1</v>
      </c>
      <c r="H175" s="363"/>
      <c r="I175" s="364"/>
      <c r="J175" s="365">
        <v>1</v>
      </c>
      <c r="K175" s="362">
        <v>1</v>
      </c>
      <c r="L175" s="363"/>
      <c r="M175" s="364"/>
      <c r="N175" s="365">
        <v>1</v>
      </c>
      <c r="O175" s="362">
        <v>1</v>
      </c>
      <c r="P175" s="363"/>
      <c r="Q175" s="364"/>
      <c r="R175" s="365">
        <v>1</v>
      </c>
      <c r="S175" s="362">
        <v>1</v>
      </c>
      <c r="T175" s="363"/>
      <c r="U175" s="364"/>
      <c r="V175" s="365">
        <v>1</v>
      </c>
      <c r="W175" s="362">
        <v>1</v>
      </c>
      <c r="X175" s="363"/>
      <c r="Y175" s="364"/>
      <c r="Z175" s="365">
        <v>1</v>
      </c>
      <c r="AA175" s="362">
        <v>1</v>
      </c>
      <c r="AB175" s="363"/>
      <c r="AC175" s="364"/>
      <c r="AD175" s="365">
        <v>1</v>
      </c>
      <c r="AE175" s="362">
        <v>1</v>
      </c>
      <c r="AF175" s="363"/>
      <c r="AG175" s="364"/>
      <c r="AH175" s="365">
        <v>1</v>
      </c>
      <c r="AI175" s="362">
        <v>1</v>
      </c>
      <c r="AJ175" s="363"/>
      <c r="AK175" s="364"/>
      <c r="AL175" s="365">
        <v>1</v>
      </c>
      <c r="AM175" s="362">
        <v>1</v>
      </c>
      <c r="AN175" s="363"/>
      <c r="AO175" s="364"/>
      <c r="AP175" s="365">
        <v>1</v>
      </c>
      <c r="AQ175" s="362">
        <v>1</v>
      </c>
      <c r="AR175" s="363"/>
      <c r="AS175" s="364"/>
      <c r="AT175" s="365">
        <v>1</v>
      </c>
      <c r="AU175" s="362">
        <v>1</v>
      </c>
      <c r="AV175" s="363"/>
      <c r="AW175" s="364"/>
      <c r="AX175" s="365">
        <v>1</v>
      </c>
      <c r="AY175" s="362">
        <v>1</v>
      </c>
      <c r="AZ175" s="363"/>
      <c r="BA175" s="364"/>
      <c r="BB175" s="365">
        <v>1</v>
      </c>
      <c r="BC175" s="362">
        <v>1</v>
      </c>
      <c r="BD175" s="363"/>
      <c r="BE175" s="364"/>
      <c r="BF175" s="365">
        <v>1</v>
      </c>
      <c r="BG175" s="362">
        <v>1</v>
      </c>
      <c r="BH175" s="363"/>
      <c r="BI175" s="364"/>
      <c r="BJ175" s="365">
        <v>1</v>
      </c>
      <c r="BK175" s="362">
        <v>1</v>
      </c>
      <c r="BL175" s="363"/>
      <c r="BM175" s="364"/>
      <c r="BN175" s="365">
        <v>1</v>
      </c>
      <c r="BO175" s="362">
        <v>1</v>
      </c>
      <c r="BP175" s="363"/>
      <c r="BQ175" s="364"/>
      <c r="BR175" s="365">
        <v>1</v>
      </c>
      <c r="BS175" s="362">
        <v>1</v>
      </c>
      <c r="BT175" s="363"/>
      <c r="BU175" s="364"/>
      <c r="BV175" s="365">
        <v>1</v>
      </c>
      <c r="BW175" s="362">
        <v>1</v>
      </c>
      <c r="BX175" s="363"/>
      <c r="BY175" s="364"/>
      <c r="BZ175" s="365">
        <v>1</v>
      </c>
      <c r="CA175" s="362">
        <v>1</v>
      </c>
      <c r="CB175" s="363"/>
      <c r="CC175" s="364"/>
      <c r="CD175" s="365">
        <v>1</v>
      </c>
      <c r="CE175" s="362">
        <v>1</v>
      </c>
      <c r="CF175" s="363"/>
      <c r="CG175" s="364"/>
      <c r="CH175" s="365">
        <v>1</v>
      </c>
      <c r="CI175" s="362">
        <v>1</v>
      </c>
      <c r="CJ175" s="363"/>
      <c r="CK175" s="364"/>
      <c r="CL175" s="365">
        <v>1</v>
      </c>
      <c r="CM175" s="362">
        <v>1</v>
      </c>
      <c r="CN175" s="363"/>
      <c r="CO175" s="364"/>
      <c r="CP175" s="365">
        <v>1</v>
      </c>
      <c r="CQ175" s="362">
        <v>1</v>
      </c>
      <c r="CR175" s="363"/>
      <c r="CS175" s="364"/>
      <c r="CT175" s="365">
        <v>1</v>
      </c>
      <c r="CU175" s="362">
        <v>1</v>
      </c>
      <c r="CV175" s="363"/>
      <c r="CW175" s="364"/>
      <c r="CX175" s="365">
        <v>1</v>
      </c>
      <c r="CY175" s="362">
        <v>1</v>
      </c>
      <c r="CZ175" s="363"/>
      <c r="DA175" s="364"/>
      <c r="DB175" s="365">
        <v>1</v>
      </c>
      <c r="DC175" s="362">
        <v>1</v>
      </c>
      <c r="DD175" s="363"/>
      <c r="DE175" s="364"/>
      <c r="DF175" s="365">
        <v>1</v>
      </c>
      <c r="DG175" s="362">
        <v>1</v>
      </c>
      <c r="DH175" s="363"/>
      <c r="DI175" s="364"/>
      <c r="DJ175" s="365">
        <v>1</v>
      </c>
      <c r="DK175" s="362">
        <v>1</v>
      </c>
      <c r="DL175" s="363"/>
      <c r="DM175" s="364"/>
      <c r="DN175" s="365">
        <v>1</v>
      </c>
      <c r="DO175" s="362">
        <v>1</v>
      </c>
      <c r="DP175" s="363"/>
      <c r="DQ175" s="364"/>
      <c r="DR175" s="365">
        <v>1</v>
      </c>
      <c r="DS175" s="362">
        <v>1</v>
      </c>
      <c r="DT175" s="363"/>
      <c r="DU175" s="364"/>
      <c r="DV175" s="365">
        <v>1</v>
      </c>
      <c r="DW175" s="362">
        <v>1</v>
      </c>
      <c r="DX175" s="363"/>
      <c r="DY175" s="364"/>
      <c r="DZ175" s="413">
        <f t="shared" si="8"/>
        <v>31</v>
      </c>
      <c r="EA175" s="414">
        <f t="shared" si="9"/>
        <v>31</v>
      </c>
      <c r="EB175" s="414">
        <f t="shared" si="10"/>
        <v>0</v>
      </c>
      <c r="EC175" s="415">
        <f t="shared" si="11"/>
        <v>0</v>
      </c>
    </row>
    <row r="176" spans="1:133" ht="32.25" customHeight="1">
      <c r="A176" s="350">
        <v>16</v>
      </c>
      <c r="B176" s="351" t="s">
        <v>2271</v>
      </c>
      <c r="C176" s="391" t="s">
        <v>2272</v>
      </c>
      <c r="D176" s="385" t="s">
        <v>2273</v>
      </c>
      <c r="E176" s="334">
        <v>6</v>
      </c>
      <c r="F176" s="365">
        <v>1</v>
      </c>
      <c r="G176" s="362">
        <v>1</v>
      </c>
      <c r="H176" s="363"/>
      <c r="I176" s="364"/>
      <c r="J176" s="365">
        <v>1</v>
      </c>
      <c r="K176" s="362">
        <v>1</v>
      </c>
      <c r="L176" s="363"/>
      <c r="M176" s="364"/>
      <c r="N176" s="365">
        <v>1</v>
      </c>
      <c r="O176" s="362">
        <v>1</v>
      </c>
      <c r="P176" s="363"/>
      <c r="Q176" s="364"/>
      <c r="R176" s="365">
        <v>1</v>
      </c>
      <c r="S176" s="362">
        <v>1</v>
      </c>
      <c r="T176" s="363"/>
      <c r="U176" s="364"/>
      <c r="V176" s="365">
        <v>1</v>
      </c>
      <c r="W176" s="362">
        <v>1</v>
      </c>
      <c r="X176" s="363"/>
      <c r="Y176" s="364"/>
      <c r="Z176" s="365">
        <v>1</v>
      </c>
      <c r="AA176" s="362">
        <v>1</v>
      </c>
      <c r="AB176" s="363"/>
      <c r="AC176" s="364"/>
      <c r="AD176" s="365">
        <v>1</v>
      </c>
      <c r="AE176" s="362">
        <v>1</v>
      </c>
      <c r="AF176" s="363"/>
      <c r="AG176" s="364"/>
      <c r="AH176" s="365">
        <v>1</v>
      </c>
      <c r="AI176" s="362">
        <v>1</v>
      </c>
      <c r="AJ176" s="363"/>
      <c r="AK176" s="364"/>
      <c r="AL176" s="365">
        <v>1</v>
      </c>
      <c r="AM176" s="362">
        <v>1</v>
      </c>
      <c r="AN176" s="363"/>
      <c r="AO176" s="364"/>
      <c r="AP176" s="365">
        <v>1</v>
      </c>
      <c r="AQ176" s="362">
        <v>1</v>
      </c>
      <c r="AR176" s="363"/>
      <c r="AS176" s="364"/>
      <c r="AT176" s="365">
        <v>1</v>
      </c>
      <c r="AU176" s="362">
        <v>1</v>
      </c>
      <c r="AV176" s="363"/>
      <c r="AW176" s="364"/>
      <c r="AX176" s="365">
        <v>1</v>
      </c>
      <c r="AY176" s="362">
        <v>1</v>
      </c>
      <c r="AZ176" s="363"/>
      <c r="BA176" s="364"/>
      <c r="BB176" s="365">
        <v>1</v>
      </c>
      <c r="BC176" s="362">
        <v>1</v>
      </c>
      <c r="BD176" s="363"/>
      <c r="BE176" s="364"/>
      <c r="BF176" s="365">
        <v>1</v>
      </c>
      <c r="BG176" s="362">
        <v>1</v>
      </c>
      <c r="BH176" s="363"/>
      <c r="BI176" s="364"/>
      <c r="BJ176" s="365">
        <v>1</v>
      </c>
      <c r="BK176" s="362">
        <v>1</v>
      </c>
      <c r="BL176" s="363"/>
      <c r="BM176" s="364"/>
      <c r="BN176" s="365">
        <v>1</v>
      </c>
      <c r="BO176" s="362">
        <v>1</v>
      </c>
      <c r="BP176" s="363"/>
      <c r="BQ176" s="364"/>
      <c r="BR176" s="365">
        <v>1</v>
      </c>
      <c r="BS176" s="362">
        <v>1</v>
      </c>
      <c r="BT176" s="363"/>
      <c r="BU176" s="364"/>
      <c r="BV176" s="365">
        <v>1</v>
      </c>
      <c r="BW176" s="362">
        <v>1</v>
      </c>
      <c r="BX176" s="363"/>
      <c r="BY176" s="364"/>
      <c r="BZ176" s="365">
        <v>1</v>
      </c>
      <c r="CA176" s="362">
        <v>1</v>
      </c>
      <c r="CB176" s="363"/>
      <c r="CC176" s="364"/>
      <c r="CD176" s="365">
        <v>1</v>
      </c>
      <c r="CE176" s="362">
        <v>1</v>
      </c>
      <c r="CF176" s="363"/>
      <c r="CG176" s="364"/>
      <c r="CH176" s="365">
        <v>1</v>
      </c>
      <c r="CI176" s="362">
        <v>1</v>
      </c>
      <c r="CJ176" s="363"/>
      <c r="CK176" s="364"/>
      <c r="CL176" s="365">
        <v>1</v>
      </c>
      <c r="CM176" s="362">
        <v>1</v>
      </c>
      <c r="CN176" s="363"/>
      <c r="CO176" s="364"/>
      <c r="CP176" s="365">
        <v>1</v>
      </c>
      <c r="CQ176" s="362">
        <v>1</v>
      </c>
      <c r="CR176" s="363"/>
      <c r="CS176" s="364"/>
      <c r="CT176" s="365">
        <v>1</v>
      </c>
      <c r="CU176" s="362">
        <v>1</v>
      </c>
      <c r="CV176" s="363"/>
      <c r="CW176" s="364"/>
      <c r="CX176" s="365">
        <v>1</v>
      </c>
      <c r="CY176" s="362">
        <v>1</v>
      </c>
      <c r="CZ176" s="363"/>
      <c r="DA176" s="364"/>
      <c r="DB176" s="365">
        <v>1</v>
      </c>
      <c r="DC176" s="362">
        <v>1</v>
      </c>
      <c r="DD176" s="363"/>
      <c r="DE176" s="364"/>
      <c r="DF176" s="365">
        <v>1</v>
      </c>
      <c r="DG176" s="362">
        <v>1</v>
      </c>
      <c r="DH176" s="363"/>
      <c r="DI176" s="364"/>
      <c r="DJ176" s="365">
        <v>1</v>
      </c>
      <c r="DK176" s="362">
        <v>1</v>
      </c>
      <c r="DL176" s="363"/>
      <c r="DM176" s="364"/>
      <c r="DN176" s="365">
        <v>1</v>
      </c>
      <c r="DO176" s="362">
        <v>1</v>
      </c>
      <c r="DP176" s="363"/>
      <c r="DQ176" s="364"/>
      <c r="DR176" s="365">
        <v>1</v>
      </c>
      <c r="DS176" s="362">
        <v>1</v>
      </c>
      <c r="DT176" s="363"/>
      <c r="DU176" s="364"/>
      <c r="DV176" s="365">
        <v>1</v>
      </c>
      <c r="DW176" s="362">
        <v>1</v>
      </c>
      <c r="DX176" s="363"/>
      <c r="DY176" s="364"/>
      <c r="DZ176" s="413">
        <f t="shared" si="8"/>
        <v>31</v>
      </c>
      <c r="EA176" s="414">
        <f t="shared" si="9"/>
        <v>31</v>
      </c>
      <c r="EB176" s="414">
        <f t="shared" si="10"/>
        <v>0</v>
      </c>
      <c r="EC176" s="415">
        <f t="shared" si="11"/>
        <v>0</v>
      </c>
    </row>
    <row r="177" spans="1:133" ht="32.25" customHeight="1">
      <c r="A177" s="350">
        <v>17</v>
      </c>
      <c r="B177" s="351" t="s">
        <v>2274</v>
      </c>
      <c r="C177" s="391" t="s">
        <v>2275</v>
      </c>
      <c r="D177" s="385" t="s">
        <v>2276</v>
      </c>
      <c r="E177" s="334">
        <v>6</v>
      </c>
      <c r="F177" s="365">
        <v>1</v>
      </c>
      <c r="G177" s="362">
        <v>1</v>
      </c>
      <c r="H177" s="363"/>
      <c r="I177" s="364"/>
      <c r="J177" s="365">
        <v>1</v>
      </c>
      <c r="K177" s="362">
        <v>1</v>
      </c>
      <c r="L177" s="363"/>
      <c r="M177" s="364"/>
      <c r="N177" s="365">
        <v>1</v>
      </c>
      <c r="O177" s="362">
        <v>1</v>
      </c>
      <c r="P177" s="363"/>
      <c r="Q177" s="364"/>
      <c r="R177" s="365">
        <v>1</v>
      </c>
      <c r="S177" s="362">
        <v>1</v>
      </c>
      <c r="T177" s="363"/>
      <c r="U177" s="364"/>
      <c r="V177" s="365">
        <v>1</v>
      </c>
      <c r="W177" s="362">
        <v>1</v>
      </c>
      <c r="X177" s="363"/>
      <c r="Y177" s="364"/>
      <c r="Z177" s="365">
        <v>1</v>
      </c>
      <c r="AA177" s="362">
        <v>1</v>
      </c>
      <c r="AB177" s="363"/>
      <c r="AC177" s="364"/>
      <c r="AD177" s="365">
        <v>1</v>
      </c>
      <c r="AE177" s="362">
        <v>1</v>
      </c>
      <c r="AF177" s="363"/>
      <c r="AG177" s="364"/>
      <c r="AH177" s="365">
        <v>1</v>
      </c>
      <c r="AI177" s="362">
        <v>1</v>
      </c>
      <c r="AJ177" s="363"/>
      <c r="AK177" s="364"/>
      <c r="AL177" s="365">
        <v>1</v>
      </c>
      <c r="AM177" s="362">
        <v>1</v>
      </c>
      <c r="AN177" s="363"/>
      <c r="AO177" s="364"/>
      <c r="AP177" s="365">
        <v>1</v>
      </c>
      <c r="AQ177" s="362">
        <v>1</v>
      </c>
      <c r="AR177" s="363"/>
      <c r="AS177" s="364"/>
      <c r="AT177" s="365">
        <v>1</v>
      </c>
      <c r="AU177" s="362">
        <v>1</v>
      </c>
      <c r="AV177" s="363"/>
      <c r="AW177" s="364"/>
      <c r="AX177" s="365">
        <v>1</v>
      </c>
      <c r="AY177" s="362">
        <v>1</v>
      </c>
      <c r="AZ177" s="363"/>
      <c r="BA177" s="364"/>
      <c r="BB177" s="365">
        <v>1</v>
      </c>
      <c r="BC177" s="362">
        <v>1</v>
      </c>
      <c r="BD177" s="363"/>
      <c r="BE177" s="364"/>
      <c r="BF177" s="365">
        <v>1</v>
      </c>
      <c r="BG177" s="362">
        <v>1</v>
      </c>
      <c r="BH177" s="363"/>
      <c r="BI177" s="364"/>
      <c r="BJ177" s="365">
        <v>1</v>
      </c>
      <c r="BK177" s="362">
        <v>1</v>
      </c>
      <c r="BL177" s="363"/>
      <c r="BM177" s="364"/>
      <c r="BN177" s="365">
        <v>1</v>
      </c>
      <c r="BO177" s="362">
        <v>1</v>
      </c>
      <c r="BP177" s="363"/>
      <c r="BQ177" s="364"/>
      <c r="BR177" s="365">
        <v>1</v>
      </c>
      <c r="BS177" s="362">
        <v>1</v>
      </c>
      <c r="BT177" s="363"/>
      <c r="BU177" s="364"/>
      <c r="BV177" s="365">
        <v>1</v>
      </c>
      <c r="BW177" s="362">
        <v>1</v>
      </c>
      <c r="BX177" s="363"/>
      <c r="BY177" s="364"/>
      <c r="BZ177" s="365">
        <v>1</v>
      </c>
      <c r="CA177" s="362">
        <v>1</v>
      </c>
      <c r="CB177" s="363"/>
      <c r="CC177" s="364"/>
      <c r="CD177" s="365">
        <v>1</v>
      </c>
      <c r="CE177" s="362">
        <v>1</v>
      </c>
      <c r="CF177" s="363"/>
      <c r="CG177" s="364"/>
      <c r="CH177" s="365">
        <v>1</v>
      </c>
      <c r="CI177" s="362">
        <v>1</v>
      </c>
      <c r="CJ177" s="363"/>
      <c r="CK177" s="364"/>
      <c r="CL177" s="365">
        <v>1</v>
      </c>
      <c r="CM177" s="362">
        <v>1</v>
      </c>
      <c r="CN177" s="363"/>
      <c r="CO177" s="364"/>
      <c r="CP177" s="365">
        <v>1</v>
      </c>
      <c r="CQ177" s="362">
        <v>1</v>
      </c>
      <c r="CR177" s="363"/>
      <c r="CS177" s="364"/>
      <c r="CT177" s="365">
        <v>1</v>
      </c>
      <c r="CU177" s="362">
        <v>1</v>
      </c>
      <c r="CV177" s="363"/>
      <c r="CW177" s="364"/>
      <c r="CX177" s="365">
        <v>1</v>
      </c>
      <c r="CY177" s="362">
        <v>1</v>
      </c>
      <c r="CZ177" s="363"/>
      <c r="DA177" s="364"/>
      <c r="DB177" s="365">
        <v>1</v>
      </c>
      <c r="DC177" s="362">
        <v>1</v>
      </c>
      <c r="DD177" s="363"/>
      <c r="DE177" s="364"/>
      <c r="DF177" s="365">
        <v>1</v>
      </c>
      <c r="DG177" s="362">
        <v>1</v>
      </c>
      <c r="DH177" s="363"/>
      <c r="DI177" s="364"/>
      <c r="DJ177" s="365">
        <v>1</v>
      </c>
      <c r="DK177" s="362">
        <v>1</v>
      </c>
      <c r="DL177" s="363"/>
      <c r="DM177" s="364"/>
      <c r="DN177" s="365">
        <v>1</v>
      </c>
      <c r="DO177" s="362">
        <v>1</v>
      </c>
      <c r="DP177" s="363"/>
      <c r="DQ177" s="364"/>
      <c r="DR177" s="365">
        <v>1</v>
      </c>
      <c r="DS177" s="362">
        <v>1</v>
      </c>
      <c r="DT177" s="363"/>
      <c r="DU177" s="364"/>
      <c r="DV177" s="365">
        <v>1</v>
      </c>
      <c r="DW177" s="362">
        <v>1</v>
      </c>
      <c r="DX177" s="363"/>
      <c r="DY177" s="364"/>
      <c r="DZ177" s="413">
        <f t="shared" si="8"/>
        <v>31</v>
      </c>
      <c r="EA177" s="414">
        <f t="shared" si="9"/>
        <v>31</v>
      </c>
      <c r="EB177" s="414">
        <f t="shared" si="10"/>
        <v>0</v>
      </c>
      <c r="EC177" s="415">
        <f t="shared" si="11"/>
        <v>0</v>
      </c>
    </row>
    <row r="178" spans="1:133" ht="32.25" customHeight="1">
      <c r="A178" s="350">
        <v>18</v>
      </c>
      <c r="B178" s="351" t="s">
        <v>2277</v>
      </c>
      <c r="C178" s="391" t="s">
        <v>2278</v>
      </c>
      <c r="D178" s="385" t="s">
        <v>2279</v>
      </c>
      <c r="E178" s="334">
        <v>6</v>
      </c>
      <c r="F178" s="365">
        <v>1</v>
      </c>
      <c r="G178" s="362">
        <v>1</v>
      </c>
      <c r="H178" s="363"/>
      <c r="I178" s="364"/>
      <c r="J178" s="365">
        <v>1</v>
      </c>
      <c r="K178" s="362">
        <v>1</v>
      </c>
      <c r="L178" s="363"/>
      <c r="M178" s="364"/>
      <c r="N178" s="365">
        <v>1</v>
      </c>
      <c r="O178" s="362">
        <v>1</v>
      </c>
      <c r="P178" s="363"/>
      <c r="Q178" s="364"/>
      <c r="R178" s="365">
        <v>1</v>
      </c>
      <c r="S178" s="362">
        <v>1</v>
      </c>
      <c r="T178" s="363"/>
      <c r="U178" s="364"/>
      <c r="V178" s="365">
        <v>1</v>
      </c>
      <c r="W178" s="362">
        <v>1</v>
      </c>
      <c r="X178" s="363"/>
      <c r="Y178" s="364"/>
      <c r="Z178" s="365">
        <v>1</v>
      </c>
      <c r="AA178" s="362">
        <v>1</v>
      </c>
      <c r="AB178" s="363"/>
      <c r="AC178" s="364"/>
      <c r="AD178" s="365">
        <v>1</v>
      </c>
      <c r="AE178" s="362">
        <v>1</v>
      </c>
      <c r="AF178" s="363"/>
      <c r="AG178" s="364"/>
      <c r="AH178" s="365">
        <v>1</v>
      </c>
      <c r="AI178" s="362">
        <v>1</v>
      </c>
      <c r="AJ178" s="363"/>
      <c r="AK178" s="364"/>
      <c r="AL178" s="365">
        <v>1</v>
      </c>
      <c r="AM178" s="362">
        <v>1</v>
      </c>
      <c r="AN178" s="363"/>
      <c r="AO178" s="364"/>
      <c r="AP178" s="365">
        <v>1</v>
      </c>
      <c r="AQ178" s="362">
        <v>1</v>
      </c>
      <c r="AR178" s="363"/>
      <c r="AS178" s="364"/>
      <c r="AT178" s="365">
        <v>1</v>
      </c>
      <c r="AU178" s="362">
        <v>1</v>
      </c>
      <c r="AV178" s="363"/>
      <c r="AW178" s="364"/>
      <c r="AX178" s="365">
        <v>1</v>
      </c>
      <c r="AY178" s="362">
        <v>1</v>
      </c>
      <c r="AZ178" s="363"/>
      <c r="BA178" s="364"/>
      <c r="BB178" s="365">
        <v>1</v>
      </c>
      <c r="BC178" s="362">
        <v>1</v>
      </c>
      <c r="BD178" s="363"/>
      <c r="BE178" s="364"/>
      <c r="BF178" s="365">
        <v>1</v>
      </c>
      <c r="BG178" s="362">
        <v>1</v>
      </c>
      <c r="BH178" s="363"/>
      <c r="BI178" s="364"/>
      <c r="BJ178" s="365">
        <v>1</v>
      </c>
      <c r="BK178" s="362">
        <v>1</v>
      </c>
      <c r="BL178" s="363"/>
      <c r="BM178" s="364"/>
      <c r="BN178" s="365">
        <v>1</v>
      </c>
      <c r="BO178" s="362">
        <v>1</v>
      </c>
      <c r="BP178" s="363"/>
      <c r="BQ178" s="364"/>
      <c r="BR178" s="365">
        <v>1</v>
      </c>
      <c r="BS178" s="362">
        <v>1</v>
      </c>
      <c r="BT178" s="363"/>
      <c r="BU178" s="364"/>
      <c r="BV178" s="365">
        <v>1</v>
      </c>
      <c r="BW178" s="362">
        <v>1</v>
      </c>
      <c r="BX178" s="363"/>
      <c r="BY178" s="364"/>
      <c r="BZ178" s="365">
        <v>1</v>
      </c>
      <c r="CA178" s="362">
        <v>1</v>
      </c>
      <c r="CB178" s="363"/>
      <c r="CC178" s="364"/>
      <c r="CD178" s="365">
        <v>1</v>
      </c>
      <c r="CE178" s="362">
        <v>1</v>
      </c>
      <c r="CF178" s="363"/>
      <c r="CG178" s="364"/>
      <c r="CH178" s="365">
        <v>1</v>
      </c>
      <c r="CI178" s="362">
        <v>1</v>
      </c>
      <c r="CJ178" s="363"/>
      <c r="CK178" s="364"/>
      <c r="CL178" s="365">
        <v>1</v>
      </c>
      <c r="CM178" s="362">
        <v>1</v>
      </c>
      <c r="CN178" s="363"/>
      <c r="CO178" s="364"/>
      <c r="CP178" s="365">
        <v>1</v>
      </c>
      <c r="CQ178" s="362">
        <v>1</v>
      </c>
      <c r="CR178" s="363"/>
      <c r="CS178" s="364"/>
      <c r="CT178" s="365">
        <v>1</v>
      </c>
      <c r="CU178" s="362">
        <v>1</v>
      </c>
      <c r="CV178" s="363"/>
      <c r="CW178" s="364"/>
      <c r="CX178" s="365">
        <v>1</v>
      </c>
      <c r="CY178" s="362">
        <v>1</v>
      </c>
      <c r="CZ178" s="363"/>
      <c r="DA178" s="364"/>
      <c r="DB178" s="365">
        <v>1</v>
      </c>
      <c r="DC178" s="362">
        <v>1</v>
      </c>
      <c r="DD178" s="363"/>
      <c r="DE178" s="364"/>
      <c r="DF178" s="365">
        <v>1</v>
      </c>
      <c r="DG178" s="362">
        <v>1</v>
      </c>
      <c r="DH178" s="363"/>
      <c r="DI178" s="364"/>
      <c r="DJ178" s="365">
        <v>1</v>
      </c>
      <c r="DK178" s="362">
        <v>1</v>
      </c>
      <c r="DL178" s="363"/>
      <c r="DM178" s="364"/>
      <c r="DN178" s="365">
        <v>1</v>
      </c>
      <c r="DO178" s="362">
        <v>1</v>
      </c>
      <c r="DP178" s="363"/>
      <c r="DQ178" s="364"/>
      <c r="DR178" s="365">
        <v>1</v>
      </c>
      <c r="DS178" s="362">
        <v>1</v>
      </c>
      <c r="DT178" s="363"/>
      <c r="DU178" s="364"/>
      <c r="DV178" s="365">
        <v>1</v>
      </c>
      <c r="DW178" s="362">
        <v>1</v>
      </c>
      <c r="DX178" s="363"/>
      <c r="DY178" s="364"/>
      <c r="DZ178" s="413">
        <f t="shared" si="8"/>
        <v>31</v>
      </c>
      <c r="EA178" s="414">
        <f t="shared" si="9"/>
        <v>31</v>
      </c>
      <c r="EB178" s="414">
        <f t="shared" si="10"/>
        <v>0</v>
      </c>
      <c r="EC178" s="415">
        <f t="shared" si="11"/>
        <v>0</v>
      </c>
    </row>
    <row r="179" spans="1:133" ht="32.25" customHeight="1">
      <c r="A179" s="350">
        <v>19</v>
      </c>
      <c r="B179" s="351" t="s">
        <v>2280</v>
      </c>
      <c r="C179" s="391" t="s">
        <v>2281</v>
      </c>
      <c r="D179" s="385" t="s">
        <v>2282</v>
      </c>
      <c r="E179" s="334">
        <v>6</v>
      </c>
      <c r="F179" s="365">
        <v>1</v>
      </c>
      <c r="G179" s="362">
        <v>1</v>
      </c>
      <c r="H179" s="363"/>
      <c r="I179" s="364"/>
      <c r="J179" s="365">
        <v>1</v>
      </c>
      <c r="K179" s="362">
        <v>1</v>
      </c>
      <c r="L179" s="363"/>
      <c r="M179" s="364"/>
      <c r="N179" s="365">
        <v>1</v>
      </c>
      <c r="O179" s="362">
        <v>1</v>
      </c>
      <c r="P179" s="363"/>
      <c r="Q179" s="364"/>
      <c r="R179" s="365">
        <v>1</v>
      </c>
      <c r="S179" s="362">
        <v>1</v>
      </c>
      <c r="T179" s="363"/>
      <c r="U179" s="364"/>
      <c r="V179" s="365">
        <v>1</v>
      </c>
      <c r="W179" s="362">
        <v>1</v>
      </c>
      <c r="X179" s="363"/>
      <c r="Y179" s="364"/>
      <c r="Z179" s="365">
        <v>1</v>
      </c>
      <c r="AA179" s="362">
        <v>1</v>
      </c>
      <c r="AB179" s="363"/>
      <c r="AC179" s="364"/>
      <c r="AD179" s="365">
        <v>1</v>
      </c>
      <c r="AE179" s="362">
        <v>1</v>
      </c>
      <c r="AF179" s="363"/>
      <c r="AG179" s="364"/>
      <c r="AH179" s="365">
        <v>1</v>
      </c>
      <c r="AI179" s="362">
        <v>1</v>
      </c>
      <c r="AJ179" s="363"/>
      <c r="AK179" s="364"/>
      <c r="AL179" s="365">
        <v>1</v>
      </c>
      <c r="AM179" s="362">
        <v>1</v>
      </c>
      <c r="AN179" s="363"/>
      <c r="AO179" s="364"/>
      <c r="AP179" s="365">
        <v>1</v>
      </c>
      <c r="AQ179" s="362">
        <v>1</v>
      </c>
      <c r="AR179" s="363"/>
      <c r="AS179" s="364"/>
      <c r="AT179" s="365">
        <v>1</v>
      </c>
      <c r="AU179" s="362">
        <v>1</v>
      </c>
      <c r="AV179" s="363"/>
      <c r="AW179" s="364"/>
      <c r="AX179" s="365">
        <v>1</v>
      </c>
      <c r="AY179" s="362">
        <v>1</v>
      </c>
      <c r="AZ179" s="363"/>
      <c r="BA179" s="364"/>
      <c r="BB179" s="365">
        <v>1</v>
      </c>
      <c r="BC179" s="362">
        <v>1</v>
      </c>
      <c r="BD179" s="363"/>
      <c r="BE179" s="364"/>
      <c r="BF179" s="365">
        <v>1</v>
      </c>
      <c r="BG179" s="362">
        <v>1</v>
      </c>
      <c r="BH179" s="363"/>
      <c r="BI179" s="364"/>
      <c r="BJ179" s="365">
        <v>1</v>
      </c>
      <c r="BK179" s="362">
        <v>1</v>
      </c>
      <c r="BL179" s="363"/>
      <c r="BM179" s="364"/>
      <c r="BN179" s="365">
        <v>1</v>
      </c>
      <c r="BO179" s="362">
        <v>1</v>
      </c>
      <c r="BP179" s="363"/>
      <c r="BQ179" s="364"/>
      <c r="BR179" s="365">
        <v>1</v>
      </c>
      <c r="BS179" s="362">
        <v>1</v>
      </c>
      <c r="BT179" s="363"/>
      <c r="BU179" s="364"/>
      <c r="BV179" s="365">
        <v>1</v>
      </c>
      <c r="BW179" s="362">
        <v>1</v>
      </c>
      <c r="BX179" s="363"/>
      <c r="BY179" s="364"/>
      <c r="BZ179" s="365">
        <v>1</v>
      </c>
      <c r="CA179" s="362">
        <v>1</v>
      </c>
      <c r="CB179" s="363"/>
      <c r="CC179" s="364"/>
      <c r="CD179" s="365">
        <v>1</v>
      </c>
      <c r="CE179" s="362">
        <v>1</v>
      </c>
      <c r="CF179" s="363"/>
      <c r="CG179" s="364"/>
      <c r="CH179" s="365">
        <v>1</v>
      </c>
      <c r="CI179" s="362">
        <v>1</v>
      </c>
      <c r="CJ179" s="363"/>
      <c r="CK179" s="364"/>
      <c r="CL179" s="365">
        <v>1</v>
      </c>
      <c r="CM179" s="362">
        <v>1</v>
      </c>
      <c r="CN179" s="363"/>
      <c r="CO179" s="364"/>
      <c r="CP179" s="365">
        <v>1</v>
      </c>
      <c r="CQ179" s="362">
        <v>1</v>
      </c>
      <c r="CR179" s="363"/>
      <c r="CS179" s="364"/>
      <c r="CT179" s="365">
        <v>1</v>
      </c>
      <c r="CU179" s="362">
        <v>1</v>
      </c>
      <c r="CV179" s="363"/>
      <c r="CW179" s="364"/>
      <c r="CX179" s="365">
        <v>1</v>
      </c>
      <c r="CY179" s="362">
        <v>1</v>
      </c>
      <c r="CZ179" s="363"/>
      <c r="DA179" s="364"/>
      <c r="DB179" s="365">
        <v>1</v>
      </c>
      <c r="DC179" s="362">
        <v>1</v>
      </c>
      <c r="DD179" s="363"/>
      <c r="DE179" s="364"/>
      <c r="DF179" s="365">
        <v>1</v>
      </c>
      <c r="DG179" s="362">
        <v>1</v>
      </c>
      <c r="DH179" s="363"/>
      <c r="DI179" s="364"/>
      <c r="DJ179" s="365">
        <v>1</v>
      </c>
      <c r="DK179" s="362">
        <v>1</v>
      </c>
      <c r="DL179" s="363"/>
      <c r="DM179" s="364"/>
      <c r="DN179" s="365">
        <v>1</v>
      </c>
      <c r="DO179" s="362">
        <v>1</v>
      </c>
      <c r="DP179" s="363"/>
      <c r="DQ179" s="364"/>
      <c r="DR179" s="365">
        <v>1</v>
      </c>
      <c r="DS179" s="362">
        <v>1</v>
      </c>
      <c r="DT179" s="363"/>
      <c r="DU179" s="364"/>
      <c r="DV179" s="365">
        <v>1</v>
      </c>
      <c r="DW179" s="362">
        <v>1</v>
      </c>
      <c r="DX179" s="363"/>
      <c r="DY179" s="364"/>
      <c r="DZ179" s="413">
        <f t="shared" si="8"/>
        <v>31</v>
      </c>
      <c r="EA179" s="414">
        <f t="shared" si="9"/>
        <v>31</v>
      </c>
      <c r="EB179" s="414">
        <f t="shared" si="10"/>
        <v>0</v>
      </c>
      <c r="EC179" s="415">
        <f t="shared" si="11"/>
        <v>0</v>
      </c>
    </row>
    <row r="180" spans="1:133" ht="32.25" customHeight="1">
      <c r="A180" s="350">
        <v>20</v>
      </c>
      <c r="B180" s="351" t="s">
        <v>2283</v>
      </c>
      <c r="C180" s="391" t="s">
        <v>2284</v>
      </c>
      <c r="D180" s="385" t="s">
        <v>2285</v>
      </c>
      <c r="E180" s="334">
        <v>6</v>
      </c>
      <c r="F180" s="365">
        <v>1</v>
      </c>
      <c r="G180" s="362">
        <v>1</v>
      </c>
      <c r="H180" s="363"/>
      <c r="I180" s="364"/>
      <c r="J180" s="365">
        <v>1</v>
      </c>
      <c r="K180" s="362">
        <v>1</v>
      </c>
      <c r="L180" s="363"/>
      <c r="M180" s="364"/>
      <c r="N180" s="365">
        <v>1</v>
      </c>
      <c r="O180" s="362">
        <v>1</v>
      </c>
      <c r="P180" s="363"/>
      <c r="Q180" s="364"/>
      <c r="R180" s="365">
        <v>1</v>
      </c>
      <c r="S180" s="362">
        <v>1</v>
      </c>
      <c r="T180" s="363"/>
      <c r="U180" s="364"/>
      <c r="V180" s="365">
        <v>1</v>
      </c>
      <c r="W180" s="362">
        <v>1</v>
      </c>
      <c r="X180" s="363"/>
      <c r="Y180" s="364"/>
      <c r="Z180" s="365">
        <v>1</v>
      </c>
      <c r="AA180" s="362">
        <v>1</v>
      </c>
      <c r="AB180" s="363"/>
      <c r="AC180" s="364"/>
      <c r="AD180" s="365">
        <v>1</v>
      </c>
      <c r="AE180" s="362">
        <v>1</v>
      </c>
      <c r="AF180" s="363"/>
      <c r="AG180" s="364"/>
      <c r="AH180" s="365">
        <v>1</v>
      </c>
      <c r="AI180" s="362">
        <v>1</v>
      </c>
      <c r="AJ180" s="363"/>
      <c r="AK180" s="364"/>
      <c r="AL180" s="365">
        <v>1</v>
      </c>
      <c r="AM180" s="362">
        <v>1</v>
      </c>
      <c r="AN180" s="363"/>
      <c r="AO180" s="364"/>
      <c r="AP180" s="365">
        <v>1</v>
      </c>
      <c r="AQ180" s="362">
        <v>1</v>
      </c>
      <c r="AR180" s="363"/>
      <c r="AS180" s="364"/>
      <c r="AT180" s="365">
        <v>1</v>
      </c>
      <c r="AU180" s="362">
        <v>1</v>
      </c>
      <c r="AV180" s="363"/>
      <c r="AW180" s="364"/>
      <c r="AX180" s="365">
        <v>1</v>
      </c>
      <c r="AY180" s="362">
        <v>1</v>
      </c>
      <c r="AZ180" s="363"/>
      <c r="BA180" s="364"/>
      <c r="BB180" s="365">
        <v>1</v>
      </c>
      <c r="BC180" s="362">
        <v>1</v>
      </c>
      <c r="BD180" s="363"/>
      <c r="BE180" s="364"/>
      <c r="BF180" s="365">
        <v>1</v>
      </c>
      <c r="BG180" s="362">
        <v>1</v>
      </c>
      <c r="BH180" s="363"/>
      <c r="BI180" s="364"/>
      <c r="BJ180" s="365">
        <v>1</v>
      </c>
      <c r="BK180" s="362">
        <v>1</v>
      </c>
      <c r="BL180" s="363"/>
      <c r="BM180" s="364"/>
      <c r="BN180" s="365">
        <v>1</v>
      </c>
      <c r="BO180" s="362">
        <v>1</v>
      </c>
      <c r="BP180" s="363"/>
      <c r="BQ180" s="364"/>
      <c r="BR180" s="365">
        <v>1</v>
      </c>
      <c r="BS180" s="362">
        <v>1</v>
      </c>
      <c r="BT180" s="363"/>
      <c r="BU180" s="364"/>
      <c r="BV180" s="365">
        <v>1</v>
      </c>
      <c r="BW180" s="362">
        <v>1</v>
      </c>
      <c r="BX180" s="363"/>
      <c r="BY180" s="364"/>
      <c r="BZ180" s="365">
        <v>1</v>
      </c>
      <c r="CA180" s="362">
        <v>1</v>
      </c>
      <c r="CB180" s="363"/>
      <c r="CC180" s="364"/>
      <c r="CD180" s="365">
        <v>1</v>
      </c>
      <c r="CE180" s="362">
        <v>1</v>
      </c>
      <c r="CF180" s="363"/>
      <c r="CG180" s="364"/>
      <c r="CH180" s="365">
        <v>1</v>
      </c>
      <c r="CI180" s="362">
        <v>1</v>
      </c>
      <c r="CJ180" s="363"/>
      <c r="CK180" s="364"/>
      <c r="CL180" s="365">
        <v>1</v>
      </c>
      <c r="CM180" s="362">
        <v>1</v>
      </c>
      <c r="CN180" s="363"/>
      <c r="CO180" s="364"/>
      <c r="CP180" s="365">
        <v>1</v>
      </c>
      <c r="CQ180" s="362">
        <v>1</v>
      </c>
      <c r="CR180" s="363"/>
      <c r="CS180" s="364"/>
      <c r="CT180" s="365">
        <v>1</v>
      </c>
      <c r="CU180" s="362">
        <v>1</v>
      </c>
      <c r="CV180" s="363"/>
      <c r="CW180" s="364"/>
      <c r="CX180" s="365">
        <v>1</v>
      </c>
      <c r="CY180" s="362">
        <v>1</v>
      </c>
      <c r="CZ180" s="363"/>
      <c r="DA180" s="364"/>
      <c r="DB180" s="365">
        <v>1</v>
      </c>
      <c r="DC180" s="362">
        <v>1</v>
      </c>
      <c r="DD180" s="363"/>
      <c r="DE180" s="364"/>
      <c r="DF180" s="365">
        <v>1</v>
      </c>
      <c r="DG180" s="362">
        <v>1</v>
      </c>
      <c r="DH180" s="363"/>
      <c r="DI180" s="364"/>
      <c r="DJ180" s="365">
        <v>1</v>
      </c>
      <c r="DK180" s="362">
        <v>1</v>
      </c>
      <c r="DL180" s="363"/>
      <c r="DM180" s="364"/>
      <c r="DN180" s="365">
        <v>1</v>
      </c>
      <c r="DO180" s="362">
        <v>1</v>
      </c>
      <c r="DP180" s="363"/>
      <c r="DQ180" s="364"/>
      <c r="DR180" s="365">
        <v>1</v>
      </c>
      <c r="DS180" s="362">
        <v>1</v>
      </c>
      <c r="DT180" s="363"/>
      <c r="DU180" s="364"/>
      <c r="DV180" s="365">
        <v>1</v>
      </c>
      <c r="DW180" s="362">
        <v>1</v>
      </c>
      <c r="DX180" s="363"/>
      <c r="DY180" s="364"/>
      <c r="DZ180" s="413">
        <f t="shared" si="8"/>
        <v>31</v>
      </c>
      <c r="EA180" s="414">
        <f t="shared" si="9"/>
        <v>31</v>
      </c>
      <c r="EB180" s="414">
        <f t="shared" si="10"/>
        <v>0</v>
      </c>
      <c r="EC180" s="415">
        <f t="shared" si="11"/>
        <v>0</v>
      </c>
    </row>
    <row r="181" spans="1:133" ht="32.25" customHeight="1">
      <c r="A181" s="350">
        <v>21</v>
      </c>
      <c r="B181" s="351" t="s">
        <v>2286</v>
      </c>
      <c r="C181" s="391" t="s">
        <v>2287</v>
      </c>
      <c r="D181" s="385" t="s">
        <v>2288</v>
      </c>
      <c r="E181" s="334">
        <v>6</v>
      </c>
      <c r="F181" s="365">
        <v>1</v>
      </c>
      <c r="G181" s="362">
        <v>1</v>
      </c>
      <c r="H181" s="363"/>
      <c r="I181" s="364"/>
      <c r="J181" s="365">
        <v>1</v>
      </c>
      <c r="K181" s="362">
        <v>1</v>
      </c>
      <c r="L181" s="363"/>
      <c r="M181" s="364"/>
      <c r="N181" s="365">
        <v>1</v>
      </c>
      <c r="O181" s="362">
        <v>1</v>
      </c>
      <c r="P181" s="363"/>
      <c r="Q181" s="364"/>
      <c r="R181" s="365">
        <v>1</v>
      </c>
      <c r="S181" s="362">
        <v>1</v>
      </c>
      <c r="T181" s="363"/>
      <c r="U181" s="364"/>
      <c r="V181" s="365">
        <v>1</v>
      </c>
      <c r="W181" s="362">
        <v>1</v>
      </c>
      <c r="X181" s="363"/>
      <c r="Y181" s="364"/>
      <c r="Z181" s="365">
        <v>1</v>
      </c>
      <c r="AA181" s="362">
        <v>1</v>
      </c>
      <c r="AB181" s="363"/>
      <c r="AC181" s="364"/>
      <c r="AD181" s="365">
        <v>1</v>
      </c>
      <c r="AE181" s="362">
        <v>1</v>
      </c>
      <c r="AF181" s="363"/>
      <c r="AG181" s="364"/>
      <c r="AH181" s="365">
        <v>1</v>
      </c>
      <c r="AI181" s="362">
        <v>1</v>
      </c>
      <c r="AJ181" s="363"/>
      <c r="AK181" s="364"/>
      <c r="AL181" s="365">
        <v>1</v>
      </c>
      <c r="AM181" s="362">
        <v>1</v>
      </c>
      <c r="AN181" s="363"/>
      <c r="AO181" s="364"/>
      <c r="AP181" s="365">
        <v>1</v>
      </c>
      <c r="AQ181" s="362">
        <v>1</v>
      </c>
      <c r="AR181" s="363"/>
      <c r="AS181" s="364"/>
      <c r="AT181" s="365">
        <v>1</v>
      </c>
      <c r="AU181" s="362">
        <v>1</v>
      </c>
      <c r="AV181" s="363"/>
      <c r="AW181" s="364"/>
      <c r="AX181" s="365">
        <v>1</v>
      </c>
      <c r="AY181" s="362">
        <v>1</v>
      </c>
      <c r="AZ181" s="363"/>
      <c r="BA181" s="364"/>
      <c r="BB181" s="365">
        <v>1</v>
      </c>
      <c r="BC181" s="362">
        <v>1</v>
      </c>
      <c r="BD181" s="363"/>
      <c r="BE181" s="364"/>
      <c r="BF181" s="365">
        <v>1</v>
      </c>
      <c r="BG181" s="362">
        <v>1</v>
      </c>
      <c r="BH181" s="363"/>
      <c r="BI181" s="364"/>
      <c r="BJ181" s="365">
        <v>1</v>
      </c>
      <c r="BK181" s="362">
        <v>1</v>
      </c>
      <c r="BL181" s="363"/>
      <c r="BM181" s="364"/>
      <c r="BN181" s="365">
        <v>1</v>
      </c>
      <c r="BO181" s="362">
        <v>1</v>
      </c>
      <c r="BP181" s="363"/>
      <c r="BQ181" s="364"/>
      <c r="BR181" s="365">
        <v>1</v>
      </c>
      <c r="BS181" s="362">
        <v>1</v>
      </c>
      <c r="BT181" s="363"/>
      <c r="BU181" s="364"/>
      <c r="BV181" s="365">
        <v>1</v>
      </c>
      <c r="BW181" s="362">
        <v>1</v>
      </c>
      <c r="BX181" s="363"/>
      <c r="BY181" s="364"/>
      <c r="BZ181" s="365">
        <v>1</v>
      </c>
      <c r="CA181" s="362">
        <v>1</v>
      </c>
      <c r="CB181" s="363"/>
      <c r="CC181" s="364"/>
      <c r="CD181" s="365">
        <v>1</v>
      </c>
      <c r="CE181" s="362">
        <v>1</v>
      </c>
      <c r="CF181" s="363"/>
      <c r="CG181" s="364"/>
      <c r="CH181" s="365">
        <v>1</v>
      </c>
      <c r="CI181" s="362">
        <v>1</v>
      </c>
      <c r="CJ181" s="363"/>
      <c r="CK181" s="364"/>
      <c r="CL181" s="365">
        <v>1</v>
      </c>
      <c r="CM181" s="362">
        <v>1</v>
      </c>
      <c r="CN181" s="363"/>
      <c r="CO181" s="364"/>
      <c r="CP181" s="365">
        <v>1</v>
      </c>
      <c r="CQ181" s="362">
        <v>1</v>
      </c>
      <c r="CR181" s="363"/>
      <c r="CS181" s="364"/>
      <c r="CT181" s="365">
        <v>1</v>
      </c>
      <c r="CU181" s="362">
        <v>1</v>
      </c>
      <c r="CV181" s="363"/>
      <c r="CW181" s="364"/>
      <c r="CX181" s="365">
        <v>1</v>
      </c>
      <c r="CY181" s="362">
        <v>1</v>
      </c>
      <c r="CZ181" s="363"/>
      <c r="DA181" s="364"/>
      <c r="DB181" s="365">
        <v>1</v>
      </c>
      <c r="DC181" s="362">
        <v>1</v>
      </c>
      <c r="DD181" s="363"/>
      <c r="DE181" s="364"/>
      <c r="DF181" s="365">
        <v>1</v>
      </c>
      <c r="DG181" s="362">
        <v>1</v>
      </c>
      <c r="DH181" s="363"/>
      <c r="DI181" s="364"/>
      <c r="DJ181" s="365">
        <v>1</v>
      </c>
      <c r="DK181" s="362">
        <v>1</v>
      </c>
      <c r="DL181" s="363"/>
      <c r="DM181" s="364"/>
      <c r="DN181" s="365">
        <v>1</v>
      </c>
      <c r="DO181" s="362">
        <v>1</v>
      </c>
      <c r="DP181" s="363"/>
      <c r="DQ181" s="364"/>
      <c r="DR181" s="365">
        <v>1</v>
      </c>
      <c r="DS181" s="362">
        <v>1</v>
      </c>
      <c r="DT181" s="363"/>
      <c r="DU181" s="364"/>
      <c r="DV181" s="365">
        <v>1</v>
      </c>
      <c r="DW181" s="362">
        <v>1</v>
      </c>
      <c r="DX181" s="363"/>
      <c r="DY181" s="364"/>
      <c r="DZ181" s="413">
        <f t="shared" si="8"/>
        <v>31</v>
      </c>
      <c r="EA181" s="414">
        <f t="shared" si="9"/>
        <v>31</v>
      </c>
      <c r="EB181" s="414">
        <f t="shared" si="10"/>
        <v>0</v>
      </c>
      <c r="EC181" s="415">
        <f t="shared" si="11"/>
        <v>0</v>
      </c>
    </row>
    <row r="182" spans="1:133" ht="32.25" customHeight="1">
      <c r="A182" s="350">
        <v>22</v>
      </c>
      <c r="B182" s="351" t="s">
        <v>2289</v>
      </c>
      <c r="C182" s="391" t="s">
        <v>2290</v>
      </c>
      <c r="D182" s="385" t="s">
        <v>2291</v>
      </c>
      <c r="E182" s="334">
        <v>6</v>
      </c>
      <c r="F182" s="365">
        <v>1</v>
      </c>
      <c r="G182" s="362">
        <v>1</v>
      </c>
      <c r="H182" s="363"/>
      <c r="I182" s="364"/>
      <c r="J182" s="365">
        <v>1</v>
      </c>
      <c r="K182" s="362">
        <v>1</v>
      </c>
      <c r="L182" s="363"/>
      <c r="M182" s="364"/>
      <c r="N182" s="365">
        <v>1</v>
      </c>
      <c r="O182" s="362">
        <v>1</v>
      </c>
      <c r="P182" s="363"/>
      <c r="Q182" s="364"/>
      <c r="R182" s="365">
        <v>1</v>
      </c>
      <c r="S182" s="362">
        <v>1</v>
      </c>
      <c r="T182" s="363"/>
      <c r="U182" s="364"/>
      <c r="V182" s="365">
        <v>1</v>
      </c>
      <c r="W182" s="362">
        <v>1</v>
      </c>
      <c r="X182" s="363"/>
      <c r="Y182" s="364"/>
      <c r="Z182" s="365">
        <v>1</v>
      </c>
      <c r="AA182" s="362">
        <v>1</v>
      </c>
      <c r="AB182" s="363"/>
      <c r="AC182" s="364"/>
      <c r="AD182" s="365">
        <v>1</v>
      </c>
      <c r="AE182" s="362">
        <v>1</v>
      </c>
      <c r="AF182" s="363"/>
      <c r="AG182" s="364"/>
      <c r="AH182" s="365">
        <v>1</v>
      </c>
      <c r="AI182" s="362">
        <v>1</v>
      </c>
      <c r="AJ182" s="363"/>
      <c r="AK182" s="364"/>
      <c r="AL182" s="365">
        <v>1</v>
      </c>
      <c r="AM182" s="362">
        <v>1</v>
      </c>
      <c r="AN182" s="363"/>
      <c r="AO182" s="364"/>
      <c r="AP182" s="365">
        <v>1</v>
      </c>
      <c r="AQ182" s="362">
        <v>1</v>
      </c>
      <c r="AR182" s="363"/>
      <c r="AS182" s="364"/>
      <c r="AT182" s="365">
        <v>1</v>
      </c>
      <c r="AU182" s="362">
        <v>1</v>
      </c>
      <c r="AV182" s="363"/>
      <c r="AW182" s="364"/>
      <c r="AX182" s="365">
        <v>1</v>
      </c>
      <c r="AY182" s="362">
        <v>1</v>
      </c>
      <c r="AZ182" s="363"/>
      <c r="BA182" s="364"/>
      <c r="BB182" s="365">
        <v>1</v>
      </c>
      <c r="BC182" s="362">
        <v>1</v>
      </c>
      <c r="BD182" s="363"/>
      <c r="BE182" s="364"/>
      <c r="BF182" s="365">
        <v>1</v>
      </c>
      <c r="BG182" s="362">
        <v>1</v>
      </c>
      <c r="BH182" s="363"/>
      <c r="BI182" s="364"/>
      <c r="BJ182" s="365">
        <v>1</v>
      </c>
      <c r="BK182" s="362">
        <v>1</v>
      </c>
      <c r="BL182" s="363"/>
      <c r="BM182" s="364"/>
      <c r="BN182" s="365">
        <v>1</v>
      </c>
      <c r="BO182" s="362">
        <v>1</v>
      </c>
      <c r="BP182" s="363"/>
      <c r="BQ182" s="364"/>
      <c r="BR182" s="365">
        <v>1</v>
      </c>
      <c r="BS182" s="362">
        <v>1</v>
      </c>
      <c r="BT182" s="363"/>
      <c r="BU182" s="364"/>
      <c r="BV182" s="365">
        <v>1</v>
      </c>
      <c r="BW182" s="362">
        <v>1</v>
      </c>
      <c r="BX182" s="363"/>
      <c r="BY182" s="364"/>
      <c r="BZ182" s="365">
        <v>1</v>
      </c>
      <c r="CA182" s="362">
        <v>1</v>
      </c>
      <c r="CB182" s="363"/>
      <c r="CC182" s="364"/>
      <c r="CD182" s="365">
        <v>1</v>
      </c>
      <c r="CE182" s="362">
        <v>1</v>
      </c>
      <c r="CF182" s="363"/>
      <c r="CG182" s="364"/>
      <c r="CH182" s="365">
        <v>1</v>
      </c>
      <c r="CI182" s="362">
        <v>1</v>
      </c>
      <c r="CJ182" s="363"/>
      <c r="CK182" s="364"/>
      <c r="CL182" s="365">
        <v>1</v>
      </c>
      <c r="CM182" s="362">
        <v>1</v>
      </c>
      <c r="CN182" s="363"/>
      <c r="CO182" s="364"/>
      <c r="CP182" s="365">
        <v>1</v>
      </c>
      <c r="CQ182" s="362">
        <v>1</v>
      </c>
      <c r="CR182" s="363"/>
      <c r="CS182" s="364"/>
      <c r="CT182" s="365">
        <v>1</v>
      </c>
      <c r="CU182" s="362">
        <v>1</v>
      </c>
      <c r="CV182" s="363"/>
      <c r="CW182" s="364"/>
      <c r="CX182" s="365">
        <v>1</v>
      </c>
      <c r="CY182" s="362">
        <v>1</v>
      </c>
      <c r="CZ182" s="363"/>
      <c r="DA182" s="364"/>
      <c r="DB182" s="365">
        <v>1</v>
      </c>
      <c r="DC182" s="362">
        <v>1</v>
      </c>
      <c r="DD182" s="363"/>
      <c r="DE182" s="364"/>
      <c r="DF182" s="365">
        <v>1</v>
      </c>
      <c r="DG182" s="362">
        <v>1</v>
      </c>
      <c r="DH182" s="363"/>
      <c r="DI182" s="364"/>
      <c r="DJ182" s="365">
        <v>1</v>
      </c>
      <c r="DK182" s="362">
        <v>1</v>
      </c>
      <c r="DL182" s="363"/>
      <c r="DM182" s="364"/>
      <c r="DN182" s="365">
        <v>1</v>
      </c>
      <c r="DO182" s="362">
        <v>1</v>
      </c>
      <c r="DP182" s="363"/>
      <c r="DQ182" s="364"/>
      <c r="DR182" s="365">
        <v>1</v>
      </c>
      <c r="DS182" s="362">
        <v>1</v>
      </c>
      <c r="DT182" s="363"/>
      <c r="DU182" s="364"/>
      <c r="DV182" s="365">
        <v>1</v>
      </c>
      <c r="DW182" s="362">
        <v>1</v>
      </c>
      <c r="DX182" s="363"/>
      <c r="DY182" s="364"/>
      <c r="DZ182" s="413">
        <f t="shared" si="8"/>
        <v>31</v>
      </c>
      <c r="EA182" s="414">
        <f t="shared" si="9"/>
        <v>31</v>
      </c>
      <c r="EB182" s="414">
        <f t="shared" si="10"/>
        <v>0</v>
      </c>
      <c r="EC182" s="415">
        <f t="shared" si="11"/>
        <v>0</v>
      </c>
    </row>
    <row r="183" spans="1:133" ht="32.25" customHeight="1">
      <c r="A183" s="350">
        <v>23</v>
      </c>
      <c r="B183" s="351" t="s">
        <v>2292</v>
      </c>
      <c r="C183" s="391" t="s">
        <v>2293</v>
      </c>
      <c r="D183" s="385" t="s">
        <v>2294</v>
      </c>
      <c r="E183" s="334">
        <v>6</v>
      </c>
      <c r="F183" s="365">
        <v>1</v>
      </c>
      <c r="G183" s="362">
        <v>1</v>
      </c>
      <c r="H183" s="363"/>
      <c r="I183" s="364"/>
      <c r="J183" s="365">
        <v>1</v>
      </c>
      <c r="K183" s="362">
        <v>1</v>
      </c>
      <c r="L183" s="363"/>
      <c r="M183" s="364"/>
      <c r="N183" s="365">
        <v>1</v>
      </c>
      <c r="O183" s="362">
        <v>1</v>
      </c>
      <c r="P183" s="363"/>
      <c r="Q183" s="364"/>
      <c r="R183" s="365">
        <v>1</v>
      </c>
      <c r="S183" s="362">
        <v>1</v>
      </c>
      <c r="T183" s="363"/>
      <c r="U183" s="364"/>
      <c r="V183" s="365">
        <v>1</v>
      </c>
      <c r="W183" s="362">
        <v>1</v>
      </c>
      <c r="X183" s="363"/>
      <c r="Y183" s="364"/>
      <c r="Z183" s="365">
        <v>1</v>
      </c>
      <c r="AA183" s="362">
        <v>1</v>
      </c>
      <c r="AB183" s="363"/>
      <c r="AC183" s="364"/>
      <c r="AD183" s="365">
        <v>1</v>
      </c>
      <c r="AE183" s="362">
        <v>1</v>
      </c>
      <c r="AF183" s="363"/>
      <c r="AG183" s="364"/>
      <c r="AH183" s="365">
        <v>1</v>
      </c>
      <c r="AI183" s="362">
        <v>1</v>
      </c>
      <c r="AJ183" s="363"/>
      <c r="AK183" s="364"/>
      <c r="AL183" s="365">
        <v>1</v>
      </c>
      <c r="AM183" s="362">
        <v>1</v>
      </c>
      <c r="AN183" s="363"/>
      <c r="AO183" s="364"/>
      <c r="AP183" s="365">
        <v>1</v>
      </c>
      <c r="AQ183" s="362">
        <v>1</v>
      </c>
      <c r="AR183" s="363"/>
      <c r="AS183" s="364"/>
      <c r="AT183" s="365">
        <v>1</v>
      </c>
      <c r="AU183" s="362">
        <v>1</v>
      </c>
      <c r="AV183" s="363"/>
      <c r="AW183" s="364"/>
      <c r="AX183" s="365">
        <v>1</v>
      </c>
      <c r="AY183" s="362">
        <v>1</v>
      </c>
      <c r="AZ183" s="363"/>
      <c r="BA183" s="364"/>
      <c r="BB183" s="365">
        <v>1</v>
      </c>
      <c r="BC183" s="362">
        <v>1</v>
      </c>
      <c r="BD183" s="363"/>
      <c r="BE183" s="364"/>
      <c r="BF183" s="365">
        <v>1</v>
      </c>
      <c r="BG183" s="362">
        <v>1</v>
      </c>
      <c r="BH183" s="363"/>
      <c r="BI183" s="364"/>
      <c r="BJ183" s="365">
        <v>1</v>
      </c>
      <c r="BK183" s="362">
        <v>1</v>
      </c>
      <c r="BL183" s="363"/>
      <c r="BM183" s="364"/>
      <c r="BN183" s="365">
        <v>1</v>
      </c>
      <c r="BO183" s="362">
        <v>1</v>
      </c>
      <c r="BP183" s="363"/>
      <c r="BQ183" s="364"/>
      <c r="BR183" s="365">
        <v>1</v>
      </c>
      <c r="BS183" s="362">
        <v>1</v>
      </c>
      <c r="BT183" s="363"/>
      <c r="BU183" s="364"/>
      <c r="BV183" s="365">
        <v>1</v>
      </c>
      <c r="BW183" s="362">
        <v>1</v>
      </c>
      <c r="BX183" s="363"/>
      <c r="BY183" s="364"/>
      <c r="BZ183" s="365">
        <v>1</v>
      </c>
      <c r="CA183" s="362">
        <v>1</v>
      </c>
      <c r="CB183" s="363"/>
      <c r="CC183" s="364"/>
      <c r="CD183" s="365">
        <v>1</v>
      </c>
      <c r="CE183" s="362">
        <v>1</v>
      </c>
      <c r="CF183" s="363"/>
      <c r="CG183" s="364"/>
      <c r="CH183" s="365">
        <v>1</v>
      </c>
      <c r="CI183" s="362">
        <v>1</v>
      </c>
      <c r="CJ183" s="363"/>
      <c r="CK183" s="364"/>
      <c r="CL183" s="365">
        <v>1</v>
      </c>
      <c r="CM183" s="362">
        <v>1</v>
      </c>
      <c r="CN183" s="363"/>
      <c r="CO183" s="364"/>
      <c r="CP183" s="365">
        <v>1</v>
      </c>
      <c r="CQ183" s="362">
        <v>1</v>
      </c>
      <c r="CR183" s="363"/>
      <c r="CS183" s="364"/>
      <c r="CT183" s="365">
        <v>1</v>
      </c>
      <c r="CU183" s="362">
        <v>1</v>
      </c>
      <c r="CV183" s="363"/>
      <c r="CW183" s="364"/>
      <c r="CX183" s="365">
        <v>1</v>
      </c>
      <c r="CY183" s="362">
        <v>1</v>
      </c>
      <c r="CZ183" s="363"/>
      <c r="DA183" s="364"/>
      <c r="DB183" s="365">
        <v>1</v>
      </c>
      <c r="DC183" s="362">
        <v>1</v>
      </c>
      <c r="DD183" s="363"/>
      <c r="DE183" s="364"/>
      <c r="DF183" s="365">
        <v>1</v>
      </c>
      <c r="DG183" s="362">
        <v>1</v>
      </c>
      <c r="DH183" s="363"/>
      <c r="DI183" s="364"/>
      <c r="DJ183" s="365">
        <v>1</v>
      </c>
      <c r="DK183" s="362">
        <v>1</v>
      </c>
      <c r="DL183" s="363"/>
      <c r="DM183" s="364"/>
      <c r="DN183" s="365">
        <v>1</v>
      </c>
      <c r="DO183" s="362">
        <v>1</v>
      </c>
      <c r="DP183" s="363"/>
      <c r="DQ183" s="364"/>
      <c r="DR183" s="365">
        <v>1</v>
      </c>
      <c r="DS183" s="362">
        <v>1</v>
      </c>
      <c r="DT183" s="363"/>
      <c r="DU183" s="364"/>
      <c r="DV183" s="365">
        <v>1</v>
      </c>
      <c r="DW183" s="362">
        <v>1</v>
      </c>
      <c r="DX183" s="363"/>
      <c r="DY183" s="364"/>
      <c r="DZ183" s="413">
        <f t="shared" si="8"/>
        <v>31</v>
      </c>
      <c r="EA183" s="414">
        <f t="shared" si="9"/>
        <v>31</v>
      </c>
      <c r="EB183" s="414">
        <f t="shared" si="10"/>
        <v>0</v>
      </c>
      <c r="EC183" s="415">
        <f t="shared" si="11"/>
        <v>0</v>
      </c>
    </row>
    <row r="184" spans="1:133" ht="32.25" customHeight="1">
      <c r="A184" s="350">
        <v>24</v>
      </c>
      <c r="B184" s="351" t="s">
        <v>2295</v>
      </c>
      <c r="C184" s="391" t="s">
        <v>2296</v>
      </c>
      <c r="D184" s="385" t="s">
        <v>2297</v>
      </c>
      <c r="E184" s="334">
        <v>6</v>
      </c>
      <c r="F184" s="365">
        <v>1</v>
      </c>
      <c r="G184" s="362">
        <v>1</v>
      </c>
      <c r="H184" s="363"/>
      <c r="I184" s="364"/>
      <c r="J184" s="365">
        <v>1</v>
      </c>
      <c r="K184" s="362">
        <v>1</v>
      </c>
      <c r="L184" s="363"/>
      <c r="M184" s="364"/>
      <c r="N184" s="365">
        <v>1</v>
      </c>
      <c r="O184" s="362">
        <v>1</v>
      </c>
      <c r="P184" s="363"/>
      <c r="Q184" s="364"/>
      <c r="R184" s="365">
        <v>1</v>
      </c>
      <c r="S184" s="362">
        <v>1</v>
      </c>
      <c r="T184" s="363"/>
      <c r="U184" s="364"/>
      <c r="V184" s="365">
        <v>1</v>
      </c>
      <c r="W184" s="362">
        <v>1</v>
      </c>
      <c r="X184" s="363"/>
      <c r="Y184" s="364"/>
      <c r="Z184" s="365">
        <v>1</v>
      </c>
      <c r="AA184" s="362">
        <v>1</v>
      </c>
      <c r="AB184" s="363"/>
      <c r="AC184" s="364"/>
      <c r="AD184" s="365">
        <v>1</v>
      </c>
      <c r="AE184" s="362">
        <v>1</v>
      </c>
      <c r="AF184" s="363"/>
      <c r="AG184" s="364"/>
      <c r="AH184" s="365">
        <v>1</v>
      </c>
      <c r="AI184" s="362">
        <v>1</v>
      </c>
      <c r="AJ184" s="363"/>
      <c r="AK184" s="364"/>
      <c r="AL184" s="365">
        <v>1</v>
      </c>
      <c r="AM184" s="362">
        <v>1</v>
      </c>
      <c r="AN184" s="363"/>
      <c r="AO184" s="364"/>
      <c r="AP184" s="365">
        <v>1</v>
      </c>
      <c r="AQ184" s="362">
        <v>1</v>
      </c>
      <c r="AR184" s="363"/>
      <c r="AS184" s="364"/>
      <c r="AT184" s="365">
        <v>1</v>
      </c>
      <c r="AU184" s="362">
        <v>1</v>
      </c>
      <c r="AV184" s="363"/>
      <c r="AW184" s="364"/>
      <c r="AX184" s="365">
        <v>1</v>
      </c>
      <c r="AY184" s="362">
        <v>1</v>
      </c>
      <c r="AZ184" s="363"/>
      <c r="BA184" s="364"/>
      <c r="BB184" s="365">
        <v>1</v>
      </c>
      <c r="BC184" s="362">
        <v>1</v>
      </c>
      <c r="BD184" s="363"/>
      <c r="BE184" s="364"/>
      <c r="BF184" s="365">
        <v>1</v>
      </c>
      <c r="BG184" s="362">
        <v>1</v>
      </c>
      <c r="BH184" s="363"/>
      <c r="BI184" s="364"/>
      <c r="BJ184" s="365">
        <v>1</v>
      </c>
      <c r="BK184" s="362">
        <v>1</v>
      </c>
      <c r="BL184" s="363"/>
      <c r="BM184" s="364"/>
      <c r="BN184" s="365">
        <v>1</v>
      </c>
      <c r="BO184" s="362">
        <v>1</v>
      </c>
      <c r="BP184" s="363"/>
      <c r="BQ184" s="364"/>
      <c r="BR184" s="365">
        <v>1</v>
      </c>
      <c r="BS184" s="362">
        <v>1</v>
      </c>
      <c r="BT184" s="363"/>
      <c r="BU184" s="364"/>
      <c r="BV184" s="365">
        <v>1</v>
      </c>
      <c r="BW184" s="362">
        <v>1</v>
      </c>
      <c r="BX184" s="363"/>
      <c r="BY184" s="364"/>
      <c r="BZ184" s="365">
        <v>1</v>
      </c>
      <c r="CA184" s="362">
        <v>1</v>
      </c>
      <c r="CB184" s="363"/>
      <c r="CC184" s="364"/>
      <c r="CD184" s="365">
        <v>1</v>
      </c>
      <c r="CE184" s="362">
        <v>1</v>
      </c>
      <c r="CF184" s="363"/>
      <c r="CG184" s="364"/>
      <c r="CH184" s="365">
        <v>1</v>
      </c>
      <c r="CI184" s="362">
        <v>1</v>
      </c>
      <c r="CJ184" s="363"/>
      <c r="CK184" s="364"/>
      <c r="CL184" s="365">
        <v>1</v>
      </c>
      <c r="CM184" s="362">
        <v>1</v>
      </c>
      <c r="CN184" s="363"/>
      <c r="CO184" s="364"/>
      <c r="CP184" s="365">
        <v>1</v>
      </c>
      <c r="CQ184" s="362">
        <v>1</v>
      </c>
      <c r="CR184" s="363"/>
      <c r="CS184" s="364"/>
      <c r="CT184" s="365">
        <v>1</v>
      </c>
      <c r="CU184" s="362">
        <v>1</v>
      </c>
      <c r="CV184" s="363"/>
      <c r="CW184" s="364"/>
      <c r="CX184" s="365">
        <v>1</v>
      </c>
      <c r="CY184" s="362">
        <v>1</v>
      </c>
      <c r="CZ184" s="363"/>
      <c r="DA184" s="364"/>
      <c r="DB184" s="365">
        <v>1</v>
      </c>
      <c r="DC184" s="362">
        <v>1</v>
      </c>
      <c r="DD184" s="363"/>
      <c r="DE184" s="364"/>
      <c r="DF184" s="365">
        <v>1</v>
      </c>
      <c r="DG184" s="362">
        <v>1</v>
      </c>
      <c r="DH184" s="363"/>
      <c r="DI184" s="364"/>
      <c r="DJ184" s="365">
        <v>1</v>
      </c>
      <c r="DK184" s="362">
        <v>1</v>
      </c>
      <c r="DL184" s="363"/>
      <c r="DM184" s="364"/>
      <c r="DN184" s="365">
        <v>1</v>
      </c>
      <c r="DO184" s="362">
        <v>1</v>
      </c>
      <c r="DP184" s="363"/>
      <c r="DQ184" s="364"/>
      <c r="DR184" s="365">
        <v>1</v>
      </c>
      <c r="DS184" s="362">
        <v>1</v>
      </c>
      <c r="DT184" s="363"/>
      <c r="DU184" s="364"/>
      <c r="DV184" s="365">
        <v>1</v>
      </c>
      <c r="DW184" s="362">
        <v>1</v>
      </c>
      <c r="DX184" s="363"/>
      <c r="DY184" s="364"/>
      <c r="DZ184" s="413">
        <f t="shared" si="8"/>
        <v>31</v>
      </c>
      <c r="EA184" s="414">
        <f t="shared" si="9"/>
        <v>31</v>
      </c>
      <c r="EB184" s="414">
        <f t="shared" si="10"/>
        <v>0</v>
      </c>
      <c r="EC184" s="415">
        <f t="shared" si="11"/>
        <v>0</v>
      </c>
    </row>
    <row r="185" spans="1:133" ht="32.25" customHeight="1">
      <c r="A185" s="350">
        <v>25</v>
      </c>
      <c r="B185" s="351" t="s">
        <v>2298</v>
      </c>
      <c r="C185" s="391" t="s">
        <v>2299</v>
      </c>
      <c r="D185" s="385" t="s">
        <v>2300</v>
      </c>
      <c r="E185" s="334">
        <v>6</v>
      </c>
      <c r="F185" s="365">
        <v>1</v>
      </c>
      <c r="G185" s="362">
        <v>1</v>
      </c>
      <c r="H185" s="363"/>
      <c r="I185" s="364"/>
      <c r="J185" s="365">
        <v>1</v>
      </c>
      <c r="K185" s="362">
        <v>1</v>
      </c>
      <c r="L185" s="363"/>
      <c r="M185" s="364"/>
      <c r="N185" s="365">
        <v>1</v>
      </c>
      <c r="O185" s="362">
        <v>1</v>
      </c>
      <c r="P185" s="363"/>
      <c r="Q185" s="364"/>
      <c r="R185" s="365">
        <v>1</v>
      </c>
      <c r="S185" s="362">
        <v>1</v>
      </c>
      <c r="T185" s="363"/>
      <c r="U185" s="364"/>
      <c r="V185" s="365">
        <v>1</v>
      </c>
      <c r="W185" s="362">
        <v>1</v>
      </c>
      <c r="X185" s="363"/>
      <c r="Y185" s="364"/>
      <c r="Z185" s="365">
        <v>1</v>
      </c>
      <c r="AA185" s="362">
        <v>1</v>
      </c>
      <c r="AB185" s="363"/>
      <c r="AC185" s="364"/>
      <c r="AD185" s="365">
        <v>1</v>
      </c>
      <c r="AE185" s="362">
        <v>1</v>
      </c>
      <c r="AF185" s="363"/>
      <c r="AG185" s="364"/>
      <c r="AH185" s="365">
        <v>1</v>
      </c>
      <c r="AI185" s="362">
        <v>1</v>
      </c>
      <c r="AJ185" s="363"/>
      <c r="AK185" s="364"/>
      <c r="AL185" s="365">
        <v>1</v>
      </c>
      <c r="AM185" s="362">
        <v>1</v>
      </c>
      <c r="AN185" s="363"/>
      <c r="AO185" s="364"/>
      <c r="AP185" s="365">
        <v>1</v>
      </c>
      <c r="AQ185" s="362">
        <v>1</v>
      </c>
      <c r="AR185" s="363"/>
      <c r="AS185" s="364"/>
      <c r="AT185" s="365">
        <v>1</v>
      </c>
      <c r="AU185" s="362">
        <v>1</v>
      </c>
      <c r="AV185" s="363"/>
      <c r="AW185" s="364"/>
      <c r="AX185" s="365">
        <v>1</v>
      </c>
      <c r="AY185" s="362">
        <v>1</v>
      </c>
      <c r="AZ185" s="363"/>
      <c r="BA185" s="364"/>
      <c r="BB185" s="365">
        <v>1</v>
      </c>
      <c r="BC185" s="362">
        <v>1</v>
      </c>
      <c r="BD185" s="363"/>
      <c r="BE185" s="364"/>
      <c r="BF185" s="365">
        <v>1</v>
      </c>
      <c r="BG185" s="362">
        <v>1</v>
      </c>
      <c r="BH185" s="363"/>
      <c r="BI185" s="364"/>
      <c r="BJ185" s="365">
        <v>1</v>
      </c>
      <c r="BK185" s="362">
        <v>1</v>
      </c>
      <c r="BL185" s="363"/>
      <c r="BM185" s="364"/>
      <c r="BN185" s="365">
        <v>1</v>
      </c>
      <c r="BO185" s="362">
        <v>1</v>
      </c>
      <c r="BP185" s="363"/>
      <c r="BQ185" s="364"/>
      <c r="BR185" s="365">
        <v>1</v>
      </c>
      <c r="BS185" s="362">
        <v>1</v>
      </c>
      <c r="BT185" s="363"/>
      <c r="BU185" s="364"/>
      <c r="BV185" s="365">
        <v>1</v>
      </c>
      <c r="BW185" s="362">
        <v>1</v>
      </c>
      <c r="BX185" s="363"/>
      <c r="BY185" s="364"/>
      <c r="BZ185" s="365">
        <v>1</v>
      </c>
      <c r="CA185" s="362">
        <v>1</v>
      </c>
      <c r="CB185" s="363"/>
      <c r="CC185" s="364"/>
      <c r="CD185" s="365">
        <v>1</v>
      </c>
      <c r="CE185" s="362">
        <v>1</v>
      </c>
      <c r="CF185" s="363"/>
      <c r="CG185" s="364"/>
      <c r="CH185" s="365">
        <v>1</v>
      </c>
      <c r="CI185" s="362">
        <v>1</v>
      </c>
      <c r="CJ185" s="363"/>
      <c r="CK185" s="364"/>
      <c r="CL185" s="365">
        <v>1</v>
      </c>
      <c r="CM185" s="362">
        <v>1</v>
      </c>
      <c r="CN185" s="363"/>
      <c r="CO185" s="364"/>
      <c r="CP185" s="365">
        <v>1</v>
      </c>
      <c r="CQ185" s="362">
        <v>1</v>
      </c>
      <c r="CR185" s="363"/>
      <c r="CS185" s="364"/>
      <c r="CT185" s="365">
        <v>1</v>
      </c>
      <c r="CU185" s="362">
        <v>1</v>
      </c>
      <c r="CV185" s="363"/>
      <c r="CW185" s="364"/>
      <c r="CX185" s="365">
        <v>1</v>
      </c>
      <c r="CY185" s="362">
        <v>1</v>
      </c>
      <c r="CZ185" s="363"/>
      <c r="DA185" s="364"/>
      <c r="DB185" s="365">
        <v>1</v>
      </c>
      <c r="DC185" s="362">
        <v>1</v>
      </c>
      <c r="DD185" s="363"/>
      <c r="DE185" s="364"/>
      <c r="DF185" s="365">
        <v>1</v>
      </c>
      <c r="DG185" s="362">
        <v>1</v>
      </c>
      <c r="DH185" s="363"/>
      <c r="DI185" s="364"/>
      <c r="DJ185" s="365">
        <v>1</v>
      </c>
      <c r="DK185" s="362">
        <v>1</v>
      </c>
      <c r="DL185" s="363"/>
      <c r="DM185" s="364"/>
      <c r="DN185" s="365">
        <v>1</v>
      </c>
      <c r="DO185" s="362">
        <v>1</v>
      </c>
      <c r="DP185" s="363"/>
      <c r="DQ185" s="364"/>
      <c r="DR185" s="365">
        <v>1</v>
      </c>
      <c r="DS185" s="362">
        <v>1</v>
      </c>
      <c r="DT185" s="363"/>
      <c r="DU185" s="364"/>
      <c r="DV185" s="365">
        <v>1</v>
      </c>
      <c r="DW185" s="362">
        <v>1</v>
      </c>
      <c r="DX185" s="363"/>
      <c r="DY185" s="364"/>
      <c r="DZ185" s="413">
        <f t="shared" si="8"/>
        <v>31</v>
      </c>
      <c r="EA185" s="414">
        <f t="shared" si="9"/>
        <v>31</v>
      </c>
      <c r="EB185" s="414">
        <f t="shared" si="10"/>
        <v>0</v>
      </c>
      <c r="EC185" s="415">
        <f t="shared" si="11"/>
        <v>0</v>
      </c>
    </row>
    <row r="186" spans="1:133" ht="32.25" customHeight="1" thickBot="1">
      <c r="A186" s="350">
        <v>26</v>
      </c>
      <c r="B186" s="351" t="s">
        <v>2301</v>
      </c>
      <c r="C186" s="391" t="s">
        <v>2302</v>
      </c>
      <c r="D186" s="385" t="s">
        <v>2303</v>
      </c>
      <c r="E186" s="334">
        <v>6</v>
      </c>
      <c r="F186" s="365">
        <v>1</v>
      </c>
      <c r="G186" s="362">
        <v>1</v>
      </c>
      <c r="H186" s="363"/>
      <c r="I186" s="364"/>
      <c r="J186" s="365">
        <v>1</v>
      </c>
      <c r="K186" s="362">
        <v>1</v>
      </c>
      <c r="L186" s="363"/>
      <c r="M186" s="364"/>
      <c r="N186" s="365">
        <v>1</v>
      </c>
      <c r="O186" s="362">
        <v>1</v>
      </c>
      <c r="P186" s="363"/>
      <c r="Q186" s="364"/>
      <c r="R186" s="365">
        <v>1</v>
      </c>
      <c r="S186" s="362">
        <v>1</v>
      </c>
      <c r="T186" s="363"/>
      <c r="U186" s="364"/>
      <c r="V186" s="365">
        <v>1</v>
      </c>
      <c r="W186" s="362">
        <v>1</v>
      </c>
      <c r="X186" s="363"/>
      <c r="Y186" s="364"/>
      <c r="Z186" s="365">
        <v>1</v>
      </c>
      <c r="AA186" s="362">
        <v>1</v>
      </c>
      <c r="AB186" s="363"/>
      <c r="AC186" s="364"/>
      <c r="AD186" s="365">
        <v>1</v>
      </c>
      <c r="AE186" s="362">
        <v>1</v>
      </c>
      <c r="AF186" s="363"/>
      <c r="AG186" s="364"/>
      <c r="AH186" s="365">
        <v>1</v>
      </c>
      <c r="AI186" s="362">
        <v>1</v>
      </c>
      <c r="AJ186" s="363"/>
      <c r="AK186" s="364"/>
      <c r="AL186" s="365">
        <v>1</v>
      </c>
      <c r="AM186" s="362">
        <v>1</v>
      </c>
      <c r="AN186" s="363"/>
      <c r="AO186" s="364"/>
      <c r="AP186" s="365">
        <v>1</v>
      </c>
      <c r="AQ186" s="362">
        <v>1</v>
      </c>
      <c r="AR186" s="363"/>
      <c r="AS186" s="364"/>
      <c r="AT186" s="365">
        <v>1</v>
      </c>
      <c r="AU186" s="362">
        <v>1</v>
      </c>
      <c r="AV186" s="363"/>
      <c r="AW186" s="364"/>
      <c r="AX186" s="365">
        <v>1</v>
      </c>
      <c r="AY186" s="362">
        <v>1</v>
      </c>
      <c r="AZ186" s="363"/>
      <c r="BA186" s="364"/>
      <c r="BB186" s="365">
        <v>1</v>
      </c>
      <c r="BC186" s="362">
        <v>1</v>
      </c>
      <c r="BD186" s="363"/>
      <c r="BE186" s="364"/>
      <c r="BF186" s="365">
        <v>1</v>
      </c>
      <c r="BG186" s="362">
        <v>1</v>
      </c>
      <c r="BH186" s="363"/>
      <c r="BI186" s="364"/>
      <c r="BJ186" s="365">
        <v>1</v>
      </c>
      <c r="BK186" s="362">
        <v>1</v>
      </c>
      <c r="BL186" s="363"/>
      <c r="BM186" s="364"/>
      <c r="BN186" s="365">
        <v>1</v>
      </c>
      <c r="BO186" s="362">
        <v>1</v>
      </c>
      <c r="BP186" s="363"/>
      <c r="BQ186" s="364"/>
      <c r="BR186" s="365">
        <v>1</v>
      </c>
      <c r="BS186" s="362">
        <v>1</v>
      </c>
      <c r="BT186" s="363"/>
      <c r="BU186" s="364"/>
      <c r="BV186" s="365">
        <v>1</v>
      </c>
      <c r="BW186" s="362">
        <v>1</v>
      </c>
      <c r="BX186" s="363"/>
      <c r="BY186" s="364"/>
      <c r="BZ186" s="365">
        <v>1</v>
      </c>
      <c r="CA186" s="362">
        <v>1</v>
      </c>
      <c r="CB186" s="363"/>
      <c r="CC186" s="364"/>
      <c r="CD186" s="365">
        <v>1</v>
      </c>
      <c r="CE186" s="362">
        <v>1</v>
      </c>
      <c r="CF186" s="363"/>
      <c r="CG186" s="364"/>
      <c r="CH186" s="365">
        <v>1</v>
      </c>
      <c r="CI186" s="362">
        <v>1</v>
      </c>
      <c r="CJ186" s="363"/>
      <c r="CK186" s="364"/>
      <c r="CL186" s="365">
        <v>1</v>
      </c>
      <c r="CM186" s="362">
        <v>1</v>
      </c>
      <c r="CN186" s="363"/>
      <c r="CO186" s="364"/>
      <c r="CP186" s="365">
        <v>1</v>
      </c>
      <c r="CQ186" s="362">
        <v>1</v>
      </c>
      <c r="CR186" s="363"/>
      <c r="CS186" s="364"/>
      <c r="CT186" s="365">
        <v>1</v>
      </c>
      <c r="CU186" s="362">
        <v>1</v>
      </c>
      <c r="CV186" s="363"/>
      <c r="CW186" s="364"/>
      <c r="CX186" s="365">
        <v>1</v>
      </c>
      <c r="CY186" s="362">
        <v>1</v>
      </c>
      <c r="CZ186" s="363"/>
      <c r="DA186" s="364"/>
      <c r="DB186" s="365">
        <v>1</v>
      </c>
      <c r="DC186" s="362">
        <v>1</v>
      </c>
      <c r="DD186" s="363"/>
      <c r="DE186" s="364"/>
      <c r="DF186" s="365">
        <v>1</v>
      </c>
      <c r="DG186" s="362">
        <v>1</v>
      </c>
      <c r="DH186" s="363"/>
      <c r="DI186" s="364"/>
      <c r="DJ186" s="365">
        <v>1</v>
      </c>
      <c r="DK186" s="362">
        <v>1</v>
      </c>
      <c r="DL186" s="363"/>
      <c r="DM186" s="364"/>
      <c r="DN186" s="365">
        <v>1</v>
      </c>
      <c r="DO186" s="362">
        <v>1</v>
      </c>
      <c r="DP186" s="363"/>
      <c r="DQ186" s="364"/>
      <c r="DR186" s="365">
        <v>1</v>
      </c>
      <c r="DS186" s="362">
        <v>1</v>
      </c>
      <c r="DT186" s="363"/>
      <c r="DU186" s="364"/>
      <c r="DV186" s="365">
        <v>1</v>
      </c>
      <c r="DW186" s="362">
        <v>1</v>
      </c>
      <c r="DX186" s="363"/>
      <c r="DY186" s="364"/>
      <c r="DZ186" s="413">
        <f t="shared" si="8"/>
        <v>31</v>
      </c>
      <c r="EA186" s="414">
        <f t="shared" si="9"/>
        <v>31</v>
      </c>
      <c r="EB186" s="414">
        <f t="shared" si="10"/>
        <v>0</v>
      </c>
      <c r="EC186" s="415">
        <f t="shared" si="11"/>
        <v>0</v>
      </c>
    </row>
    <row r="187" spans="1:133" ht="22.5" customHeight="1" thickBot="1">
      <c r="A187" s="322"/>
      <c r="B187" s="323"/>
      <c r="C187" s="324" t="s">
        <v>124</v>
      </c>
      <c r="D187" s="325"/>
      <c r="E187" s="321">
        <f>SUM(E4:E186)</f>
        <v>1930</v>
      </c>
      <c r="F187" s="227">
        <f>SUM(F4:F186)</f>
        <v>224</v>
      </c>
      <c r="G187" s="228">
        <f>SUM(G4:G186)</f>
        <v>70</v>
      </c>
      <c r="H187" s="229">
        <f>SUM(H4:H186)</f>
        <v>0</v>
      </c>
      <c r="I187" s="230">
        <f>SUM(I4:I186)</f>
        <v>0</v>
      </c>
      <c r="J187" s="365">
        <f t="shared" ref="J187:AO187" si="12">SUM(J4:J163)</f>
        <v>197</v>
      </c>
      <c r="K187" s="362">
        <f t="shared" si="12"/>
        <v>48</v>
      </c>
      <c r="L187" s="363">
        <f t="shared" si="12"/>
        <v>10</v>
      </c>
      <c r="M187" s="364">
        <f t="shared" si="12"/>
        <v>8</v>
      </c>
      <c r="N187" s="365">
        <f t="shared" si="12"/>
        <v>198</v>
      </c>
      <c r="O187" s="362">
        <f t="shared" si="12"/>
        <v>43</v>
      </c>
      <c r="P187" s="363">
        <f t="shared" si="12"/>
        <v>1</v>
      </c>
      <c r="Q187" s="364">
        <f t="shared" si="12"/>
        <v>0</v>
      </c>
      <c r="R187" s="365">
        <f t="shared" si="12"/>
        <v>202</v>
      </c>
      <c r="S187" s="362">
        <f t="shared" si="12"/>
        <v>41</v>
      </c>
      <c r="T187" s="363">
        <f t="shared" si="12"/>
        <v>0</v>
      </c>
      <c r="U187" s="364">
        <f t="shared" si="12"/>
        <v>0</v>
      </c>
      <c r="V187" s="365">
        <f t="shared" si="12"/>
        <v>195</v>
      </c>
      <c r="W187" s="362">
        <f t="shared" si="12"/>
        <v>45</v>
      </c>
      <c r="X187" s="363">
        <f t="shared" si="12"/>
        <v>0</v>
      </c>
      <c r="Y187" s="364">
        <f t="shared" si="12"/>
        <v>0</v>
      </c>
      <c r="Z187" s="365">
        <f t="shared" si="12"/>
        <v>194</v>
      </c>
      <c r="AA187" s="362">
        <f t="shared" si="12"/>
        <v>48</v>
      </c>
      <c r="AB187" s="363">
        <f t="shared" si="12"/>
        <v>0</v>
      </c>
      <c r="AC187" s="364">
        <f t="shared" si="12"/>
        <v>0</v>
      </c>
      <c r="AD187" s="365">
        <f t="shared" si="12"/>
        <v>195</v>
      </c>
      <c r="AE187" s="362">
        <f t="shared" si="12"/>
        <v>50</v>
      </c>
      <c r="AF187" s="363">
        <f t="shared" si="12"/>
        <v>0</v>
      </c>
      <c r="AG187" s="364">
        <f t="shared" si="12"/>
        <v>0</v>
      </c>
      <c r="AH187" s="365">
        <f t="shared" si="12"/>
        <v>200</v>
      </c>
      <c r="AI187" s="362">
        <f t="shared" si="12"/>
        <v>56</v>
      </c>
      <c r="AJ187" s="363">
        <f t="shared" si="12"/>
        <v>0</v>
      </c>
      <c r="AK187" s="364">
        <f t="shared" si="12"/>
        <v>0</v>
      </c>
      <c r="AL187" s="365">
        <f t="shared" si="12"/>
        <v>211</v>
      </c>
      <c r="AM187" s="362">
        <f t="shared" si="12"/>
        <v>25</v>
      </c>
      <c r="AN187" s="363">
        <f t="shared" si="12"/>
        <v>3</v>
      </c>
      <c r="AO187" s="364">
        <f t="shared" si="12"/>
        <v>3</v>
      </c>
      <c r="AP187" s="365">
        <f t="shared" ref="AP187:BU187" si="13">SUM(AP4:AP163)</f>
        <v>218</v>
      </c>
      <c r="AQ187" s="362">
        <f t="shared" si="13"/>
        <v>35</v>
      </c>
      <c r="AR187" s="363">
        <f t="shared" si="13"/>
        <v>0</v>
      </c>
      <c r="AS187" s="364">
        <f t="shared" si="13"/>
        <v>0</v>
      </c>
      <c r="AT187" s="365">
        <f t="shared" si="13"/>
        <v>239</v>
      </c>
      <c r="AU187" s="362">
        <f t="shared" si="13"/>
        <v>34</v>
      </c>
      <c r="AV187" s="363">
        <f t="shared" si="13"/>
        <v>0</v>
      </c>
      <c r="AW187" s="364">
        <f t="shared" si="13"/>
        <v>0</v>
      </c>
      <c r="AX187" s="365">
        <f t="shared" si="13"/>
        <v>232</v>
      </c>
      <c r="AY187" s="362">
        <f t="shared" si="13"/>
        <v>32</v>
      </c>
      <c r="AZ187" s="363">
        <f t="shared" si="13"/>
        <v>0</v>
      </c>
      <c r="BA187" s="364">
        <f t="shared" si="13"/>
        <v>0</v>
      </c>
      <c r="BB187" s="365">
        <f t="shared" si="13"/>
        <v>233</v>
      </c>
      <c r="BC187" s="362">
        <f t="shared" si="13"/>
        <v>32</v>
      </c>
      <c r="BD187" s="363">
        <f t="shared" si="13"/>
        <v>8</v>
      </c>
      <c r="BE187" s="364">
        <f t="shared" si="13"/>
        <v>4</v>
      </c>
      <c r="BF187" s="365">
        <f t="shared" si="13"/>
        <v>229</v>
      </c>
      <c r="BG187" s="362">
        <f t="shared" si="13"/>
        <v>29</v>
      </c>
      <c r="BH187" s="363">
        <f t="shared" si="13"/>
        <v>0</v>
      </c>
      <c r="BI187" s="364">
        <f t="shared" si="13"/>
        <v>0</v>
      </c>
      <c r="BJ187" s="365">
        <f t="shared" si="13"/>
        <v>232</v>
      </c>
      <c r="BK187" s="362">
        <f t="shared" si="13"/>
        <v>34</v>
      </c>
      <c r="BL187" s="363">
        <f t="shared" si="13"/>
        <v>0</v>
      </c>
      <c r="BM187" s="364">
        <f t="shared" si="13"/>
        <v>0</v>
      </c>
      <c r="BN187" s="365">
        <f t="shared" si="13"/>
        <v>224</v>
      </c>
      <c r="BO187" s="362">
        <f t="shared" si="13"/>
        <v>29</v>
      </c>
      <c r="BP187" s="363">
        <f t="shared" si="13"/>
        <v>0</v>
      </c>
      <c r="BQ187" s="364">
        <f t="shared" si="13"/>
        <v>0</v>
      </c>
      <c r="BR187" s="365">
        <f t="shared" si="13"/>
        <v>231</v>
      </c>
      <c r="BS187" s="362">
        <f t="shared" si="13"/>
        <v>35</v>
      </c>
      <c r="BT187" s="363">
        <f t="shared" si="13"/>
        <v>4</v>
      </c>
      <c r="BU187" s="364">
        <f t="shared" si="13"/>
        <v>5</v>
      </c>
      <c r="BV187" s="365">
        <f t="shared" ref="BV187:DA187" si="14">SUM(BV4:BV163)</f>
        <v>224</v>
      </c>
      <c r="BW187" s="362">
        <f t="shared" si="14"/>
        <v>35</v>
      </c>
      <c r="BX187" s="363">
        <f t="shared" si="14"/>
        <v>0</v>
      </c>
      <c r="BY187" s="364">
        <f t="shared" si="14"/>
        <v>0</v>
      </c>
      <c r="BZ187" s="365">
        <f t="shared" si="14"/>
        <v>224</v>
      </c>
      <c r="CA187" s="362">
        <f t="shared" si="14"/>
        <v>37</v>
      </c>
      <c r="CB187" s="363">
        <f t="shared" si="14"/>
        <v>0</v>
      </c>
      <c r="CC187" s="364">
        <f t="shared" si="14"/>
        <v>0</v>
      </c>
      <c r="CD187" s="365">
        <f t="shared" si="14"/>
        <v>232</v>
      </c>
      <c r="CE187" s="362">
        <f t="shared" si="14"/>
        <v>40</v>
      </c>
      <c r="CF187" s="363">
        <f t="shared" si="14"/>
        <v>6</v>
      </c>
      <c r="CG187" s="364">
        <f t="shared" si="14"/>
        <v>3</v>
      </c>
      <c r="CH187" s="365">
        <f t="shared" si="14"/>
        <v>222</v>
      </c>
      <c r="CI187" s="362">
        <f t="shared" si="14"/>
        <v>37</v>
      </c>
      <c r="CJ187" s="363">
        <f t="shared" si="14"/>
        <v>0</v>
      </c>
      <c r="CK187" s="364">
        <f t="shared" si="14"/>
        <v>0</v>
      </c>
      <c r="CL187" s="365">
        <f t="shared" si="14"/>
        <v>222</v>
      </c>
      <c r="CM187" s="362">
        <f t="shared" si="14"/>
        <v>37</v>
      </c>
      <c r="CN187" s="363">
        <f t="shared" si="14"/>
        <v>0</v>
      </c>
      <c r="CO187" s="364">
        <f t="shared" si="14"/>
        <v>0</v>
      </c>
      <c r="CP187" s="365">
        <f t="shared" si="14"/>
        <v>218</v>
      </c>
      <c r="CQ187" s="362">
        <f t="shared" si="14"/>
        <v>37</v>
      </c>
      <c r="CR187" s="363">
        <f t="shared" si="14"/>
        <v>0</v>
      </c>
      <c r="CS187" s="364">
        <f t="shared" si="14"/>
        <v>0</v>
      </c>
      <c r="CT187" s="365">
        <f t="shared" si="14"/>
        <v>205</v>
      </c>
      <c r="CU187" s="362">
        <f t="shared" si="14"/>
        <v>30</v>
      </c>
      <c r="CV187" s="363">
        <f t="shared" si="14"/>
        <v>4</v>
      </c>
      <c r="CW187" s="364">
        <f t="shared" si="14"/>
        <v>3</v>
      </c>
      <c r="CX187" s="365">
        <f t="shared" si="14"/>
        <v>180</v>
      </c>
      <c r="CY187" s="362">
        <f t="shared" si="14"/>
        <v>31</v>
      </c>
      <c r="CZ187" s="363">
        <f t="shared" si="14"/>
        <v>0</v>
      </c>
      <c r="DA187" s="364">
        <f t="shared" si="14"/>
        <v>0</v>
      </c>
      <c r="DB187" s="365">
        <f t="shared" ref="DB187:DY187" si="15">SUM(DB4:DB163)</f>
        <v>181</v>
      </c>
      <c r="DC187" s="362">
        <f t="shared" si="15"/>
        <v>34</v>
      </c>
      <c r="DD187" s="363">
        <f t="shared" si="15"/>
        <v>0</v>
      </c>
      <c r="DE187" s="364">
        <f t="shared" si="15"/>
        <v>0</v>
      </c>
      <c r="DF187" s="365">
        <f t="shared" si="15"/>
        <v>182</v>
      </c>
      <c r="DG187" s="362">
        <f t="shared" si="15"/>
        <v>37</v>
      </c>
      <c r="DH187" s="363">
        <f t="shared" si="15"/>
        <v>0</v>
      </c>
      <c r="DI187" s="364">
        <f t="shared" si="15"/>
        <v>0</v>
      </c>
      <c r="DJ187" s="365">
        <f t="shared" si="15"/>
        <v>180</v>
      </c>
      <c r="DK187" s="362">
        <f t="shared" si="15"/>
        <v>34</v>
      </c>
      <c r="DL187" s="363">
        <f t="shared" si="15"/>
        <v>0</v>
      </c>
      <c r="DM187" s="364">
        <f t="shared" si="15"/>
        <v>0</v>
      </c>
      <c r="DN187" s="365">
        <f t="shared" si="15"/>
        <v>211</v>
      </c>
      <c r="DO187" s="362">
        <f t="shared" si="15"/>
        <v>37</v>
      </c>
      <c r="DP187" s="363">
        <f t="shared" si="15"/>
        <v>0</v>
      </c>
      <c r="DQ187" s="364">
        <f t="shared" si="15"/>
        <v>0</v>
      </c>
      <c r="DR187" s="365">
        <f t="shared" si="15"/>
        <v>212</v>
      </c>
      <c r="DS187" s="362">
        <f t="shared" si="15"/>
        <v>40</v>
      </c>
      <c r="DT187" s="363">
        <f t="shared" si="15"/>
        <v>0</v>
      </c>
      <c r="DU187" s="364">
        <f t="shared" si="15"/>
        <v>0</v>
      </c>
      <c r="DV187" s="365">
        <f t="shared" si="15"/>
        <v>9</v>
      </c>
      <c r="DW187" s="362">
        <f t="shared" si="15"/>
        <v>6</v>
      </c>
      <c r="DX187" s="363">
        <f t="shared" si="15"/>
        <v>3</v>
      </c>
      <c r="DY187" s="364">
        <f t="shared" si="15"/>
        <v>3</v>
      </c>
      <c r="DZ187" s="342">
        <f>SUM(DZ4:DZ186)</f>
        <v>7166</v>
      </c>
      <c r="EA187" s="314">
        <f>SUM(EA4:EA186)</f>
        <v>1908</v>
      </c>
      <c r="EB187" s="314">
        <f>SUM(EB4:EB186)</f>
        <v>49</v>
      </c>
      <c r="EC187" s="343">
        <f>SUM(EC4:EC186)</f>
        <v>39</v>
      </c>
    </row>
    <row r="188" spans="1:133" ht="22.5" customHeight="1"/>
    <row r="189" spans="1:133" ht="22.5" hidden="1" customHeight="1"/>
    <row r="190" spans="1:133" ht="22.5" hidden="1" customHeight="1"/>
    <row r="191" spans="1:133" ht="22.5" hidden="1" customHeight="1"/>
    <row r="192" spans="1:133" ht="22.5" hidden="1" customHeight="1"/>
    <row r="193" ht="22.5" hidden="1" customHeight="1"/>
    <row r="194" ht="22.5" hidden="1" customHeight="1"/>
    <row r="195" ht="22.5" hidden="1" customHeight="1"/>
    <row r="196" ht="22.5" hidden="1" customHeight="1"/>
    <row r="197" ht="22.5" hidden="1" customHeight="1"/>
    <row r="198" ht="22.5" hidden="1" customHeight="1"/>
    <row r="199" ht="22.5" hidden="1" customHeight="1"/>
    <row r="200" ht="22.5" hidden="1" customHeight="1"/>
    <row r="201" ht="22.5" hidden="1" customHeight="1"/>
    <row r="202" ht="22.5" hidden="1" customHeight="1"/>
    <row r="203" ht="22.5" hidden="1" customHeight="1"/>
    <row r="204" ht="22.5" hidden="1" customHeight="1"/>
    <row r="205" ht="22.5" hidden="1" customHeight="1"/>
    <row r="206" ht="22.5" hidden="1" customHeight="1"/>
    <row r="207" ht="22.5" hidden="1" customHeight="1"/>
    <row r="208" ht="22.5" hidden="1" customHeight="1"/>
    <row r="209" ht="22.5" hidden="1" customHeight="1"/>
    <row r="210" ht="22.5" hidden="1" customHeight="1"/>
    <row r="211" ht="22.5" hidden="1" customHeight="1"/>
    <row r="212" ht="22.5" hidden="1" customHeight="1"/>
    <row r="213" ht="22.5" hidden="1" customHeight="1"/>
    <row r="214" ht="22.5" hidden="1" customHeight="1"/>
    <row r="215" ht="22.5" hidden="1" customHeight="1"/>
    <row r="216" ht="22.5" hidden="1" customHeight="1"/>
    <row r="217" ht="22.5" hidden="1" customHeight="1"/>
    <row r="218" ht="22.5" hidden="1" customHeight="1"/>
    <row r="219" ht="22.5" hidden="1" customHeight="1"/>
    <row r="220" ht="22.5" hidden="1" customHeight="1"/>
    <row r="221" ht="22.5" hidden="1" customHeight="1"/>
    <row r="222" ht="22.5" hidden="1" customHeight="1"/>
    <row r="223" ht="22.5" hidden="1" customHeight="1"/>
    <row r="224" ht="22.5" hidden="1" customHeight="1"/>
    <row r="225" ht="22.5" hidden="1" customHeight="1"/>
    <row r="226" ht="22.5" hidden="1" customHeight="1"/>
    <row r="227" ht="22.5" hidden="1" customHeight="1"/>
    <row r="228" ht="22.5" hidden="1" customHeight="1"/>
    <row r="229" ht="22.5" hidden="1" customHeight="1"/>
    <row r="230" ht="22.5" hidden="1" customHeight="1"/>
    <row r="231" ht="22.5" hidden="1" customHeight="1"/>
    <row r="232" ht="22.5" hidden="1" customHeight="1"/>
    <row r="233" ht="22.5" hidden="1" customHeight="1"/>
    <row r="234" ht="22.5" hidden="1" customHeight="1"/>
    <row r="235" ht="22.5" hidden="1" customHeight="1"/>
    <row r="236" ht="22.5" hidden="1" customHeight="1"/>
    <row r="237" ht="22.5" hidden="1" customHeight="1"/>
    <row r="238" ht="22.5" hidden="1" customHeight="1"/>
    <row r="239" ht="22.5" hidden="1" customHeight="1"/>
    <row r="240" ht="22.5" hidden="1" customHeight="1"/>
    <row r="241" ht="22.5" hidden="1" customHeight="1"/>
    <row r="242" ht="22.5" hidden="1" customHeight="1"/>
    <row r="243" ht="22.5" hidden="1" customHeight="1"/>
    <row r="244" ht="22.5" hidden="1" customHeight="1"/>
    <row r="245" ht="22.5" hidden="1" customHeight="1"/>
    <row r="246" ht="22.5" hidden="1" customHeight="1"/>
    <row r="247" ht="22.5" hidden="1" customHeight="1"/>
    <row r="248" ht="22.5" hidden="1" customHeight="1"/>
    <row r="249" ht="22.5" hidden="1" customHeight="1"/>
    <row r="250" ht="22.5" hidden="1" customHeight="1"/>
    <row r="251" ht="22.5" hidden="1" customHeight="1"/>
    <row r="252" ht="22.5" hidden="1" customHeight="1"/>
    <row r="253" ht="22.5" hidden="1" customHeight="1"/>
    <row r="254" ht="22.5" hidden="1" customHeight="1"/>
    <row r="255" ht="22.5" hidden="1" customHeight="1"/>
    <row r="256" ht="22.5" hidden="1" customHeight="1"/>
    <row r="257" ht="22.5" hidden="1" customHeight="1"/>
    <row r="258" ht="22.5" hidden="1" customHeight="1"/>
    <row r="259" ht="22.5" hidden="1" customHeight="1"/>
    <row r="260" ht="22.5" hidden="1" customHeight="1"/>
    <row r="261" ht="22.5" hidden="1" customHeight="1"/>
    <row r="262" ht="22.5" hidden="1" customHeight="1"/>
    <row r="263" ht="22.5" hidden="1" customHeight="1"/>
    <row r="264" ht="22.5" hidden="1" customHeight="1"/>
    <row r="265" ht="22.5" hidden="1" customHeight="1"/>
    <row r="266" ht="22.5" hidden="1" customHeight="1"/>
    <row r="267" ht="22.5" hidden="1" customHeight="1"/>
    <row r="268" ht="22.5" hidden="1" customHeight="1"/>
    <row r="269" ht="22.5" hidden="1" customHeight="1"/>
    <row r="270" ht="22.5" hidden="1" customHeight="1"/>
    <row r="271" ht="22.5" hidden="1" customHeight="1"/>
    <row r="272" ht="22.5" hidden="1" customHeight="1"/>
    <row r="273" ht="22.5" hidden="1" customHeight="1"/>
    <row r="274" ht="22.5" hidden="1" customHeight="1"/>
    <row r="275" ht="22.5" hidden="1" customHeight="1"/>
    <row r="276" ht="22.5" hidden="1" customHeight="1"/>
    <row r="277" ht="22.5" hidden="1" customHeight="1"/>
    <row r="278" ht="22.5" hidden="1" customHeight="1"/>
    <row r="279" ht="22.5" hidden="1" customHeight="1"/>
    <row r="280" ht="22.5" hidden="1" customHeight="1"/>
    <row r="281" ht="22.5" hidden="1" customHeight="1"/>
    <row r="282" ht="22.5" hidden="1" customHeight="1"/>
    <row r="283" ht="22.5" hidden="1" customHeight="1"/>
    <row r="284" ht="22.5" hidden="1" customHeight="1"/>
    <row r="285" ht="22.5" hidden="1" customHeight="1"/>
    <row r="286" ht="22.5" hidden="1" customHeight="1"/>
    <row r="287" ht="22.5" hidden="1" customHeight="1"/>
    <row r="288" ht="22.5" hidden="1" customHeight="1"/>
    <row r="289" ht="22.5" hidden="1" customHeight="1"/>
    <row r="290" ht="22.5" hidden="1" customHeight="1"/>
    <row r="291" ht="22.5" hidden="1" customHeight="1"/>
    <row r="292" ht="22.5" hidden="1" customHeight="1"/>
    <row r="293" ht="22.5" hidden="1" customHeight="1"/>
    <row r="294" ht="22.5" hidden="1" customHeight="1"/>
    <row r="295" ht="22.5" hidden="1" customHeight="1"/>
    <row r="296" ht="22.5" hidden="1" customHeight="1"/>
    <row r="297" ht="22.5" hidden="1" customHeight="1"/>
    <row r="298" ht="22.5" hidden="1" customHeight="1"/>
    <row r="299" ht="22.5" hidden="1" customHeight="1"/>
    <row r="300" ht="22.5" hidden="1" customHeight="1"/>
    <row r="301" ht="22.5" hidden="1" customHeight="1"/>
    <row r="302" ht="22.5" hidden="1" customHeight="1"/>
    <row r="303" ht="22.5" hidden="1" customHeight="1"/>
    <row r="304" ht="22.5" hidden="1" customHeight="1"/>
    <row r="305" ht="22.5" hidden="1" customHeight="1"/>
    <row r="306" ht="22.5" hidden="1" customHeight="1"/>
    <row r="307" ht="22.5" hidden="1" customHeight="1"/>
    <row r="308" ht="22.5" hidden="1" customHeight="1"/>
    <row r="309" ht="22.5" hidden="1" customHeight="1"/>
    <row r="310" ht="22.5" hidden="1" customHeight="1"/>
    <row r="311" ht="22.5" hidden="1" customHeight="1"/>
    <row r="312" ht="22.5" hidden="1" customHeight="1"/>
    <row r="313" ht="22.5" hidden="1" customHeight="1"/>
    <row r="314" ht="22.5" hidden="1" customHeight="1"/>
    <row r="315" ht="22.5" hidden="1" customHeight="1"/>
    <row r="316" ht="22.5" hidden="1" customHeight="1"/>
    <row r="317" ht="22.5" hidden="1" customHeight="1"/>
    <row r="318" ht="22.5" hidden="1" customHeight="1"/>
    <row r="319" ht="22.5" hidden="1" customHeight="1"/>
    <row r="320" ht="22.5" hidden="1" customHeight="1"/>
    <row r="321" ht="22.5" hidden="1" customHeight="1"/>
    <row r="322" ht="22.5" hidden="1" customHeight="1"/>
    <row r="323" ht="22.5" hidden="1" customHeight="1"/>
    <row r="324" ht="22.5" hidden="1" customHeight="1"/>
    <row r="325" ht="22.5" hidden="1" customHeight="1"/>
    <row r="326" ht="22.5" hidden="1" customHeight="1"/>
    <row r="327" ht="22.5" hidden="1" customHeight="1"/>
    <row r="328" ht="22.5" hidden="1" customHeight="1"/>
    <row r="329" ht="22.5" hidden="1" customHeight="1"/>
    <row r="330" ht="22.5" hidden="1" customHeight="1"/>
    <row r="331" ht="22.5" hidden="1" customHeight="1"/>
    <row r="332" ht="22.5" hidden="1" customHeight="1"/>
    <row r="333" ht="22.5" hidden="1" customHeight="1"/>
    <row r="334" ht="22.5" hidden="1" customHeight="1"/>
    <row r="335" ht="22.5" hidden="1" customHeight="1"/>
    <row r="336" ht="22.5" hidden="1" customHeight="1"/>
    <row r="337" ht="22.5" hidden="1" customHeight="1"/>
    <row r="338" ht="22.5" hidden="1" customHeight="1"/>
    <row r="339" ht="22.5" hidden="1" customHeight="1"/>
    <row r="340" ht="22.5" hidden="1" customHeight="1"/>
    <row r="341" ht="22.5" hidden="1" customHeight="1"/>
    <row r="342" ht="22.5" hidden="1" customHeight="1"/>
    <row r="343" ht="22.5" hidden="1" customHeight="1"/>
    <row r="344" ht="22.5" hidden="1" customHeight="1"/>
    <row r="345" ht="22.5" hidden="1" customHeight="1"/>
    <row r="346" ht="22.5" hidden="1" customHeight="1"/>
    <row r="347" ht="22.5" hidden="1" customHeight="1"/>
    <row r="348" ht="22.5" hidden="1" customHeight="1"/>
    <row r="349" ht="22.5" hidden="1" customHeight="1"/>
    <row r="350" ht="22.5" hidden="1" customHeight="1"/>
    <row r="351" ht="22.5" hidden="1" customHeight="1"/>
    <row r="352" ht="22.5" hidden="1" customHeight="1"/>
    <row r="353" ht="22.5" hidden="1" customHeight="1"/>
    <row r="354" ht="22.5" hidden="1" customHeight="1"/>
    <row r="355" ht="22.5" hidden="1" customHeight="1"/>
    <row r="356" ht="22.5" hidden="1" customHeight="1"/>
    <row r="357" ht="22.5" hidden="1" customHeight="1"/>
    <row r="358" ht="22.5" hidden="1" customHeight="1"/>
    <row r="359" ht="22.5" hidden="1" customHeight="1"/>
    <row r="360" ht="22.5" hidden="1" customHeight="1"/>
    <row r="361" ht="22.5" hidden="1" customHeight="1"/>
    <row r="362" ht="22.5" hidden="1" customHeight="1"/>
    <row r="363" ht="22.5" hidden="1" customHeight="1"/>
    <row r="364" ht="22.5" hidden="1" customHeight="1"/>
    <row r="365" ht="22.5" hidden="1" customHeight="1"/>
    <row r="366" ht="22.5" hidden="1" customHeight="1"/>
    <row r="367" ht="22.5" hidden="1" customHeight="1"/>
    <row r="368" ht="22.5" hidden="1" customHeight="1"/>
    <row r="369" spans="6:127" ht="22.5" hidden="1" customHeight="1"/>
    <row r="370" spans="6:127" ht="22.5" hidden="1" customHeight="1"/>
    <row r="371" spans="6:127" ht="22.5" hidden="1" customHeight="1"/>
    <row r="372" spans="6:127" ht="22.5" hidden="1" customHeight="1">
      <c r="F372">
        <v>3</v>
      </c>
      <c r="G372">
        <v>2</v>
      </c>
      <c r="J372">
        <v>3</v>
      </c>
      <c r="K372">
        <v>2</v>
      </c>
      <c r="L372">
        <v>1</v>
      </c>
      <c r="M372">
        <v>1</v>
      </c>
      <c r="N372">
        <v>3</v>
      </c>
      <c r="O372">
        <v>2</v>
      </c>
      <c r="R372">
        <v>3</v>
      </c>
      <c r="S372">
        <v>2</v>
      </c>
      <c r="V372">
        <v>3</v>
      </c>
      <c r="W372">
        <v>2</v>
      </c>
      <c r="Z372">
        <v>3</v>
      </c>
      <c r="AA372">
        <v>2</v>
      </c>
      <c r="AD372">
        <v>3</v>
      </c>
      <c r="AE372">
        <v>2</v>
      </c>
      <c r="AH372">
        <v>3</v>
      </c>
      <c r="AI372">
        <v>2</v>
      </c>
      <c r="AL372">
        <v>3</v>
      </c>
      <c r="AM372">
        <v>2</v>
      </c>
      <c r="AN372">
        <v>1</v>
      </c>
      <c r="AO372">
        <v>1</v>
      </c>
      <c r="AP372">
        <v>3</v>
      </c>
      <c r="AQ372">
        <v>2</v>
      </c>
      <c r="AT372">
        <v>3</v>
      </c>
      <c r="AU372">
        <v>2</v>
      </c>
      <c r="AX372">
        <v>3</v>
      </c>
      <c r="AY372">
        <v>2</v>
      </c>
      <c r="BB372">
        <v>3</v>
      </c>
      <c r="BC372">
        <v>2</v>
      </c>
      <c r="BF372">
        <v>3</v>
      </c>
      <c r="BG372">
        <v>2</v>
      </c>
      <c r="BJ372">
        <v>3</v>
      </c>
      <c r="BK372">
        <v>2</v>
      </c>
      <c r="BN372">
        <v>3</v>
      </c>
      <c r="BO372">
        <v>2</v>
      </c>
      <c r="BP372">
        <v>1</v>
      </c>
      <c r="BQ372">
        <v>1</v>
      </c>
      <c r="BR372">
        <v>3</v>
      </c>
      <c r="BS372">
        <v>2</v>
      </c>
      <c r="BV372">
        <v>3</v>
      </c>
      <c r="BW372">
        <v>2</v>
      </c>
      <c r="BZ372">
        <v>3</v>
      </c>
      <c r="CA372">
        <v>2</v>
      </c>
      <c r="CD372">
        <v>3</v>
      </c>
      <c r="CE372">
        <v>2</v>
      </c>
      <c r="CH372">
        <v>3</v>
      </c>
      <c r="CI372">
        <v>2</v>
      </c>
      <c r="CL372">
        <v>3</v>
      </c>
      <c r="CM372">
        <v>2</v>
      </c>
      <c r="CP372">
        <v>3</v>
      </c>
      <c r="CQ372">
        <v>2</v>
      </c>
      <c r="CR372">
        <v>1</v>
      </c>
      <c r="CS372">
        <v>1</v>
      </c>
      <c r="CT372">
        <v>3</v>
      </c>
      <c r="CU372">
        <v>2</v>
      </c>
      <c r="CX372">
        <v>3</v>
      </c>
      <c r="CY372">
        <v>2</v>
      </c>
      <c r="DB372">
        <v>3</v>
      </c>
      <c r="DC372">
        <v>2</v>
      </c>
      <c r="DF372">
        <v>3</v>
      </c>
      <c r="DG372">
        <v>2</v>
      </c>
      <c r="DJ372">
        <v>3</v>
      </c>
      <c r="DK372">
        <v>2</v>
      </c>
      <c r="DN372">
        <v>3</v>
      </c>
      <c r="DO372">
        <v>2</v>
      </c>
      <c r="DR372">
        <v>3</v>
      </c>
      <c r="DS372">
        <v>2</v>
      </c>
      <c r="DT372">
        <v>1</v>
      </c>
      <c r="DU372">
        <v>1</v>
      </c>
      <c r="DV372">
        <v>3</v>
      </c>
    </row>
    <row r="373" spans="6:127" ht="22.5" hidden="1" customHeight="1">
      <c r="F373">
        <v>3</v>
      </c>
      <c r="G373">
        <v>2</v>
      </c>
      <c r="J373">
        <v>3</v>
      </c>
      <c r="K373">
        <v>2</v>
      </c>
      <c r="L373">
        <v>1</v>
      </c>
      <c r="M373">
        <v>1</v>
      </c>
      <c r="N373">
        <v>3</v>
      </c>
      <c r="O373">
        <v>2</v>
      </c>
      <c r="R373">
        <v>3</v>
      </c>
      <c r="S373">
        <v>2</v>
      </c>
      <c r="V373">
        <v>3</v>
      </c>
      <c r="W373">
        <v>2</v>
      </c>
      <c r="Z373">
        <v>3</v>
      </c>
      <c r="AA373">
        <v>2</v>
      </c>
      <c r="AD373">
        <v>3</v>
      </c>
      <c r="AE373">
        <v>2</v>
      </c>
      <c r="AH373">
        <v>3</v>
      </c>
      <c r="AI373">
        <v>2</v>
      </c>
      <c r="AL373">
        <v>3</v>
      </c>
      <c r="AM373">
        <v>2</v>
      </c>
      <c r="AN373">
        <v>1</v>
      </c>
      <c r="AO373">
        <v>1</v>
      </c>
      <c r="AP373">
        <v>3</v>
      </c>
      <c r="AQ373">
        <v>2</v>
      </c>
      <c r="AT373">
        <v>3</v>
      </c>
      <c r="AU373">
        <v>2</v>
      </c>
      <c r="AX373">
        <v>3</v>
      </c>
      <c r="AY373">
        <v>2</v>
      </c>
      <c r="BB373">
        <v>3</v>
      </c>
      <c r="BC373">
        <v>2</v>
      </c>
      <c r="BF373">
        <v>3</v>
      </c>
      <c r="BG373">
        <v>2</v>
      </c>
      <c r="BJ373">
        <v>3</v>
      </c>
      <c r="BK373">
        <v>2</v>
      </c>
      <c r="BN373">
        <v>3</v>
      </c>
      <c r="BO373">
        <v>2</v>
      </c>
      <c r="BP373">
        <v>1</v>
      </c>
      <c r="BQ373">
        <v>1</v>
      </c>
      <c r="BR373">
        <v>3</v>
      </c>
      <c r="BS373">
        <v>2</v>
      </c>
      <c r="BV373">
        <v>3</v>
      </c>
      <c r="BW373">
        <v>2</v>
      </c>
      <c r="BZ373">
        <v>3</v>
      </c>
      <c r="CA373">
        <v>2</v>
      </c>
      <c r="CD373">
        <v>3</v>
      </c>
      <c r="CE373">
        <v>2</v>
      </c>
      <c r="CH373">
        <v>3</v>
      </c>
      <c r="CI373">
        <v>2</v>
      </c>
      <c r="CL373">
        <v>3</v>
      </c>
      <c r="CM373">
        <v>2</v>
      </c>
      <c r="CP373">
        <v>3</v>
      </c>
      <c r="CQ373">
        <v>2</v>
      </c>
      <c r="CR373">
        <v>1</v>
      </c>
      <c r="CS373">
        <v>1</v>
      </c>
      <c r="CT373">
        <v>3</v>
      </c>
      <c r="CU373">
        <v>2</v>
      </c>
      <c r="CX373">
        <v>3</v>
      </c>
      <c r="CY373">
        <v>2</v>
      </c>
      <c r="DB373">
        <v>3</v>
      </c>
      <c r="DC373">
        <v>2</v>
      </c>
      <c r="DF373">
        <v>3</v>
      </c>
      <c r="DG373">
        <v>2</v>
      </c>
      <c r="DJ373">
        <v>3</v>
      </c>
      <c r="DK373">
        <v>2</v>
      </c>
      <c r="DN373">
        <v>3</v>
      </c>
      <c r="DO373">
        <v>2</v>
      </c>
      <c r="DR373">
        <v>3</v>
      </c>
      <c r="DS373">
        <v>2</v>
      </c>
      <c r="DT373">
        <v>1</v>
      </c>
      <c r="DU373">
        <v>1</v>
      </c>
      <c r="DV373">
        <v>3</v>
      </c>
    </row>
    <row r="374" spans="6:127" ht="22.5" hidden="1" customHeight="1">
      <c r="F374">
        <v>3</v>
      </c>
      <c r="G374">
        <v>2</v>
      </c>
      <c r="J374">
        <v>3</v>
      </c>
      <c r="K374">
        <v>2</v>
      </c>
      <c r="L374">
        <v>1</v>
      </c>
      <c r="M374">
        <v>1</v>
      </c>
      <c r="N374">
        <v>3</v>
      </c>
      <c r="O374">
        <v>2</v>
      </c>
      <c r="R374">
        <v>3</v>
      </c>
      <c r="S374">
        <v>2</v>
      </c>
      <c r="V374">
        <v>3</v>
      </c>
      <c r="W374">
        <v>2</v>
      </c>
      <c r="Z374">
        <v>3</v>
      </c>
      <c r="AA374">
        <v>2</v>
      </c>
      <c r="AD374">
        <v>3</v>
      </c>
      <c r="AE374">
        <v>2</v>
      </c>
      <c r="AH374">
        <v>3</v>
      </c>
      <c r="AI374">
        <v>2</v>
      </c>
      <c r="AL374">
        <v>3</v>
      </c>
      <c r="AM374">
        <v>2</v>
      </c>
      <c r="AN374">
        <v>1</v>
      </c>
      <c r="AO374">
        <v>1</v>
      </c>
      <c r="AP374">
        <v>3</v>
      </c>
      <c r="AQ374">
        <v>2</v>
      </c>
      <c r="AT374">
        <v>3</v>
      </c>
      <c r="AU374">
        <v>2</v>
      </c>
      <c r="AX374">
        <v>3</v>
      </c>
      <c r="AY374">
        <v>2</v>
      </c>
      <c r="BB374">
        <v>3</v>
      </c>
      <c r="BC374">
        <v>2</v>
      </c>
      <c r="BF374">
        <v>3</v>
      </c>
      <c r="BG374">
        <v>2</v>
      </c>
      <c r="BJ374">
        <v>3</v>
      </c>
      <c r="BK374">
        <v>2</v>
      </c>
      <c r="BN374">
        <v>3</v>
      </c>
      <c r="BO374">
        <v>2</v>
      </c>
      <c r="BP374">
        <v>1</v>
      </c>
      <c r="BQ374">
        <v>1</v>
      </c>
      <c r="BR374">
        <v>3</v>
      </c>
      <c r="BS374">
        <v>2</v>
      </c>
      <c r="BV374">
        <v>3</v>
      </c>
      <c r="BW374">
        <v>2</v>
      </c>
      <c r="BZ374">
        <v>3</v>
      </c>
      <c r="CA374">
        <v>2</v>
      </c>
      <c r="CD374">
        <v>3</v>
      </c>
      <c r="CE374">
        <v>2</v>
      </c>
      <c r="CH374">
        <v>3</v>
      </c>
      <c r="CI374">
        <v>2</v>
      </c>
      <c r="CL374">
        <v>3</v>
      </c>
      <c r="CM374">
        <v>2</v>
      </c>
      <c r="CP374">
        <v>3</v>
      </c>
      <c r="CQ374">
        <v>2</v>
      </c>
      <c r="CR374">
        <v>1</v>
      </c>
      <c r="CS374">
        <v>1</v>
      </c>
      <c r="CT374">
        <v>3</v>
      </c>
      <c r="CU374">
        <v>2</v>
      </c>
      <c r="CX374">
        <v>3</v>
      </c>
      <c r="CY374">
        <v>2</v>
      </c>
      <c r="DB374">
        <v>3</v>
      </c>
      <c r="DC374">
        <v>2</v>
      </c>
      <c r="DF374">
        <v>3</v>
      </c>
      <c r="DG374">
        <v>2</v>
      </c>
      <c r="DJ374">
        <v>3</v>
      </c>
      <c r="DK374">
        <v>2</v>
      </c>
      <c r="DN374">
        <v>3</v>
      </c>
      <c r="DO374">
        <v>2</v>
      </c>
      <c r="DR374">
        <v>3</v>
      </c>
      <c r="DS374">
        <v>2</v>
      </c>
      <c r="DT374">
        <v>1</v>
      </c>
      <c r="DU374">
        <v>1</v>
      </c>
      <c r="DV374">
        <v>3</v>
      </c>
    </row>
    <row r="375" spans="6:127" hidden="1">
      <c r="F375">
        <v>3</v>
      </c>
      <c r="G375">
        <v>2</v>
      </c>
      <c r="J375">
        <v>3</v>
      </c>
      <c r="K375">
        <v>2</v>
      </c>
      <c r="L375">
        <v>1</v>
      </c>
      <c r="M375">
        <v>1</v>
      </c>
      <c r="N375">
        <v>3</v>
      </c>
      <c r="O375">
        <v>2</v>
      </c>
      <c r="R375">
        <v>3</v>
      </c>
      <c r="S375">
        <v>2</v>
      </c>
      <c r="V375">
        <v>3</v>
      </c>
      <c r="W375">
        <v>2</v>
      </c>
      <c r="Z375">
        <v>3</v>
      </c>
      <c r="AA375">
        <v>2</v>
      </c>
      <c r="AD375">
        <v>3</v>
      </c>
      <c r="AE375">
        <v>2</v>
      </c>
      <c r="AH375">
        <v>3</v>
      </c>
      <c r="AI375">
        <v>2</v>
      </c>
      <c r="AL375">
        <v>3</v>
      </c>
      <c r="AM375">
        <v>2</v>
      </c>
      <c r="AN375">
        <v>1</v>
      </c>
      <c r="AO375">
        <v>1</v>
      </c>
      <c r="AP375">
        <v>3</v>
      </c>
      <c r="AQ375">
        <v>2</v>
      </c>
      <c r="AT375">
        <v>3</v>
      </c>
      <c r="AU375">
        <v>2</v>
      </c>
      <c r="AX375">
        <v>3</v>
      </c>
      <c r="AY375">
        <v>2</v>
      </c>
      <c r="BB375">
        <v>3</v>
      </c>
      <c r="BC375">
        <v>2</v>
      </c>
      <c r="BF375">
        <v>3</v>
      </c>
      <c r="BG375">
        <v>2</v>
      </c>
      <c r="BJ375">
        <v>3</v>
      </c>
      <c r="BK375">
        <v>2</v>
      </c>
      <c r="BN375">
        <v>3</v>
      </c>
      <c r="BO375">
        <v>2</v>
      </c>
      <c r="BP375">
        <v>1</v>
      </c>
      <c r="BQ375">
        <v>1</v>
      </c>
      <c r="BR375">
        <v>3</v>
      </c>
      <c r="BS375">
        <v>2</v>
      </c>
      <c r="BV375">
        <v>3</v>
      </c>
      <c r="BW375">
        <v>2</v>
      </c>
      <c r="BZ375">
        <v>3</v>
      </c>
      <c r="CA375">
        <v>2</v>
      </c>
      <c r="CD375">
        <v>3</v>
      </c>
      <c r="CE375">
        <v>2</v>
      </c>
      <c r="CH375">
        <v>3</v>
      </c>
      <c r="CI375">
        <v>2</v>
      </c>
      <c r="CL375">
        <v>3</v>
      </c>
      <c r="CM375">
        <v>2</v>
      </c>
      <c r="CP375">
        <v>3</v>
      </c>
      <c r="CQ375">
        <v>2</v>
      </c>
      <c r="CR375">
        <v>1</v>
      </c>
      <c r="CS375">
        <v>1</v>
      </c>
      <c r="CT375">
        <v>3</v>
      </c>
      <c r="CU375">
        <v>2</v>
      </c>
      <c r="CX375">
        <v>3</v>
      </c>
      <c r="CY375">
        <v>2</v>
      </c>
      <c r="DB375">
        <v>3</v>
      </c>
      <c r="DC375">
        <v>2</v>
      </c>
      <c r="DF375">
        <v>3</v>
      </c>
      <c r="DG375">
        <v>2</v>
      </c>
      <c r="DJ375">
        <v>3</v>
      </c>
      <c r="DK375">
        <v>2</v>
      </c>
      <c r="DN375">
        <v>3</v>
      </c>
      <c r="DO375">
        <v>2</v>
      </c>
      <c r="DR375">
        <v>3</v>
      </c>
      <c r="DS375">
        <v>2</v>
      </c>
      <c r="DT375">
        <v>1</v>
      </c>
      <c r="DU375">
        <v>1</v>
      </c>
      <c r="DV375">
        <v>3</v>
      </c>
      <c r="DW375">
        <v>2</v>
      </c>
    </row>
    <row r="376" spans="6:127" hidden="1">
      <c r="F376">
        <v>3</v>
      </c>
      <c r="G376">
        <v>2</v>
      </c>
      <c r="J376">
        <v>3</v>
      </c>
      <c r="K376">
        <v>2</v>
      </c>
      <c r="L376">
        <v>1</v>
      </c>
      <c r="M376">
        <v>1</v>
      </c>
      <c r="N376">
        <v>3</v>
      </c>
      <c r="O376">
        <v>2</v>
      </c>
      <c r="R376">
        <v>3</v>
      </c>
      <c r="S376">
        <v>2</v>
      </c>
      <c r="V376">
        <v>3</v>
      </c>
      <c r="W376">
        <v>2</v>
      </c>
      <c r="Z376">
        <v>3</v>
      </c>
      <c r="AA376">
        <v>2</v>
      </c>
      <c r="AD376">
        <v>3</v>
      </c>
      <c r="AE376">
        <v>2</v>
      </c>
      <c r="AH376">
        <v>3</v>
      </c>
      <c r="AI376">
        <v>2</v>
      </c>
      <c r="AL376">
        <v>3</v>
      </c>
      <c r="AM376">
        <v>2</v>
      </c>
      <c r="AN376">
        <v>1</v>
      </c>
      <c r="AO376">
        <v>1</v>
      </c>
      <c r="AP376">
        <v>3</v>
      </c>
      <c r="AQ376">
        <v>2</v>
      </c>
      <c r="AT376">
        <v>3</v>
      </c>
      <c r="AU376">
        <v>2</v>
      </c>
      <c r="AX376">
        <v>3</v>
      </c>
      <c r="AY376">
        <v>2</v>
      </c>
      <c r="BB376">
        <v>3</v>
      </c>
      <c r="BC376">
        <v>2</v>
      </c>
      <c r="BF376">
        <v>3</v>
      </c>
      <c r="BG376">
        <v>2</v>
      </c>
      <c r="BJ376">
        <v>3</v>
      </c>
      <c r="BK376">
        <v>2</v>
      </c>
      <c r="BN376">
        <v>3</v>
      </c>
      <c r="BO376">
        <v>2</v>
      </c>
      <c r="BP376">
        <v>1</v>
      </c>
      <c r="BQ376">
        <v>1</v>
      </c>
      <c r="BR376">
        <v>3</v>
      </c>
      <c r="BS376">
        <v>2</v>
      </c>
      <c r="BV376">
        <v>3</v>
      </c>
      <c r="BW376">
        <v>2</v>
      </c>
      <c r="BZ376">
        <v>3</v>
      </c>
      <c r="CA376">
        <v>2</v>
      </c>
      <c r="CD376">
        <v>3</v>
      </c>
      <c r="CE376">
        <v>2</v>
      </c>
      <c r="CH376">
        <v>3</v>
      </c>
      <c r="CI376">
        <v>2</v>
      </c>
      <c r="CL376">
        <v>3</v>
      </c>
      <c r="CM376">
        <v>2</v>
      </c>
      <c r="CP376">
        <v>3</v>
      </c>
      <c r="CQ376">
        <v>2</v>
      </c>
      <c r="CR376">
        <v>1</v>
      </c>
      <c r="CS376">
        <v>1</v>
      </c>
      <c r="CT376">
        <v>3</v>
      </c>
      <c r="CU376">
        <v>2</v>
      </c>
      <c r="CX376">
        <v>3</v>
      </c>
      <c r="CY376">
        <v>2</v>
      </c>
      <c r="DB376">
        <v>3</v>
      </c>
      <c r="DC376">
        <v>2</v>
      </c>
      <c r="DF376">
        <v>3</v>
      </c>
      <c r="DG376">
        <v>2</v>
      </c>
      <c r="DJ376">
        <v>3</v>
      </c>
      <c r="DK376">
        <v>2</v>
      </c>
      <c r="DN376">
        <v>3</v>
      </c>
      <c r="DO376">
        <v>2</v>
      </c>
      <c r="DR376">
        <v>3</v>
      </c>
      <c r="DS376">
        <v>2</v>
      </c>
      <c r="DT376">
        <v>1</v>
      </c>
      <c r="DU376">
        <v>1</v>
      </c>
      <c r="DV376">
        <v>3</v>
      </c>
      <c r="DW376">
        <v>2</v>
      </c>
    </row>
    <row r="377" spans="6:127" hidden="1">
      <c r="F377">
        <v>3</v>
      </c>
      <c r="G377">
        <v>2</v>
      </c>
      <c r="J377">
        <v>3</v>
      </c>
      <c r="K377">
        <v>2</v>
      </c>
      <c r="L377">
        <v>1</v>
      </c>
      <c r="M377">
        <v>1</v>
      </c>
      <c r="N377">
        <v>3</v>
      </c>
      <c r="O377">
        <v>2</v>
      </c>
      <c r="R377">
        <v>3</v>
      </c>
      <c r="S377">
        <v>2</v>
      </c>
      <c r="V377">
        <v>3</v>
      </c>
      <c r="W377">
        <v>2</v>
      </c>
      <c r="Z377">
        <v>3</v>
      </c>
      <c r="AA377">
        <v>2</v>
      </c>
      <c r="AD377">
        <v>3</v>
      </c>
      <c r="AE377">
        <v>2</v>
      </c>
      <c r="AH377">
        <v>3</v>
      </c>
      <c r="AI377">
        <v>2</v>
      </c>
      <c r="AL377">
        <v>3</v>
      </c>
      <c r="AM377">
        <v>2</v>
      </c>
      <c r="AN377">
        <v>1</v>
      </c>
      <c r="AO377">
        <v>1</v>
      </c>
      <c r="AP377">
        <v>3</v>
      </c>
      <c r="AQ377">
        <v>2</v>
      </c>
      <c r="AT377">
        <v>3</v>
      </c>
      <c r="AU377">
        <v>2</v>
      </c>
      <c r="AX377">
        <v>3</v>
      </c>
      <c r="AY377">
        <v>2</v>
      </c>
      <c r="BB377">
        <v>3</v>
      </c>
      <c r="BC377">
        <v>2</v>
      </c>
      <c r="BF377">
        <v>3</v>
      </c>
      <c r="BG377">
        <v>2</v>
      </c>
      <c r="BJ377">
        <v>3</v>
      </c>
      <c r="BK377">
        <v>2</v>
      </c>
      <c r="BN377">
        <v>3</v>
      </c>
      <c r="BO377">
        <v>2</v>
      </c>
      <c r="BP377">
        <v>1</v>
      </c>
      <c r="BQ377">
        <v>1</v>
      </c>
      <c r="BR377">
        <v>3</v>
      </c>
      <c r="BS377">
        <v>2</v>
      </c>
      <c r="BV377">
        <v>3</v>
      </c>
      <c r="BW377">
        <v>2</v>
      </c>
      <c r="BZ377">
        <v>3</v>
      </c>
      <c r="CA377">
        <v>2</v>
      </c>
      <c r="CD377">
        <v>3</v>
      </c>
      <c r="CE377">
        <v>2</v>
      </c>
      <c r="CH377">
        <v>3</v>
      </c>
      <c r="CI377">
        <v>2</v>
      </c>
      <c r="CL377">
        <v>3</v>
      </c>
      <c r="CM377">
        <v>2</v>
      </c>
      <c r="CP377">
        <v>3</v>
      </c>
      <c r="CQ377">
        <v>2</v>
      </c>
      <c r="CR377">
        <v>1</v>
      </c>
      <c r="CS377">
        <v>1</v>
      </c>
      <c r="CT377">
        <v>3</v>
      </c>
      <c r="CU377">
        <v>2</v>
      </c>
      <c r="CX377">
        <v>3</v>
      </c>
      <c r="CY377">
        <v>2</v>
      </c>
      <c r="DB377">
        <v>3</v>
      </c>
      <c r="DC377">
        <v>2</v>
      </c>
      <c r="DF377">
        <v>3</v>
      </c>
      <c r="DG377">
        <v>2</v>
      </c>
      <c r="DJ377">
        <v>3</v>
      </c>
      <c r="DK377">
        <v>2</v>
      </c>
      <c r="DN377">
        <v>3</v>
      </c>
      <c r="DO377">
        <v>2</v>
      </c>
      <c r="DR377">
        <v>3</v>
      </c>
      <c r="DS377">
        <v>2</v>
      </c>
      <c r="DT377">
        <v>1</v>
      </c>
      <c r="DU377">
        <v>1</v>
      </c>
      <c r="DV377">
        <v>3</v>
      </c>
      <c r="DW377">
        <v>2</v>
      </c>
    </row>
    <row r="378" spans="6:127" hidden="1">
      <c r="F378">
        <v>3</v>
      </c>
      <c r="G378">
        <v>2</v>
      </c>
      <c r="J378">
        <v>3</v>
      </c>
      <c r="K378">
        <v>2</v>
      </c>
      <c r="L378">
        <v>1</v>
      </c>
      <c r="M378">
        <v>1</v>
      </c>
      <c r="N378">
        <v>3</v>
      </c>
      <c r="O378">
        <v>2</v>
      </c>
      <c r="R378">
        <v>3</v>
      </c>
      <c r="S378">
        <v>2</v>
      </c>
      <c r="V378">
        <v>3</v>
      </c>
      <c r="W378">
        <v>2</v>
      </c>
      <c r="Z378">
        <v>3</v>
      </c>
      <c r="AA378">
        <v>2</v>
      </c>
      <c r="AD378">
        <v>3</v>
      </c>
      <c r="AE378">
        <v>2</v>
      </c>
      <c r="AH378">
        <v>3</v>
      </c>
      <c r="AI378">
        <v>2</v>
      </c>
      <c r="AL378">
        <v>3</v>
      </c>
      <c r="AM378">
        <v>2</v>
      </c>
      <c r="AN378">
        <v>1</v>
      </c>
      <c r="AO378">
        <v>1</v>
      </c>
      <c r="AP378">
        <v>3</v>
      </c>
      <c r="AQ378">
        <v>2</v>
      </c>
      <c r="AT378">
        <v>3</v>
      </c>
      <c r="AU378">
        <v>2</v>
      </c>
      <c r="AX378">
        <v>3</v>
      </c>
      <c r="AY378">
        <v>2</v>
      </c>
      <c r="BB378">
        <v>3</v>
      </c>
      <c r="BC378">
        <v>2</v>
      </c>
      <c r="BF378">
        <v>3</v>
      </c>
      <c r="BG378">
        <v>2</v>
      </c>
      <c r="BJ378">
        <v>3</v>
      </c>
      <c r="BK378">
        <v>2</v>
      </c>
      <c r="BN378">
        <v>3</v>
      </c>
      <c r="BO378">
        <v>2</v>
      </c>
      <c r="BP378">
        <v>1</v>
      </c>
      <c r="BQ378">
        <v>1</v>
      </c>
      <c r="BR378">
        <v>3</v>
      </c>
      <c r="BS378">
        <v>2</v>
      </c>
      <c r="BV378">
        <v>3</v>
      </c>
      <c r="BW378">
        <v>2</v>
      </c>
      <c r="BZ378">
        <v>3</v>
      </c>
      <c r="CA378">
        <v>2</v>
      </c>
      <c r="CD378">
        <v>3</v>
      </c>
      <c r="CE378">
        <v>2</v>
      </c>
      <c r="CH378">
        <v>3</v>
      </c>
      <c r="CI378">
        <v>2</v>
      </c>
      <c r="CL378">
        <v>3</v>
      </c>
      <c r="CM378">
        <v>2</v>
      </c>
      <c r="CP378">
        <v>3</v>
      </c>
      <c r="CQ378">
        <v>2</v>
      </c>
      <c r="CR378">
        <v>1</v>
      </c>
      <c r="CS378">
        <v>1</v>
      </c>
      <c r="CT378">
        <v>3</v>
      </c>
      <c r="CU378">
        <v>2</v>
      </c>
      <c r="CX378">
        <v>3</v>
      </c>
      <c r="CY378">
        <v>2</v>
      </c>
      <c r="DB378">
        <v>3</v>
      </c>
      <c r="DC378">
        <v>2</v>
      </c>
      <c r="DF378">
        <v>3</v>
      </c>
      <c r="DG378">
        <v>2</v>
      </c>
      <c r="DJ378">
        <v>3</v>
      </c>
      <c r="DK378">
        <v>2</v>
      </c>
      <c r="DN378">
        <v>3</v>
      </c>
      <c r="DO378">
        <v>2</v>
      </c>
      <c r="DR378">
        <v>3</v>
      </c>
      <c r="DS378">
        <v>2</v>
      </c>
      <c r="DT378">
        <v>1</v>
      </c>
      <c r="DU378">
        <v>1</v>
      </c>
      <c r="DV378">
        <v>3</v>
      </c>
      <c r="DW378">
        <v>2</v>
      </c>
    </row>
    <row r="379" spans="6:127" hidden="1">
      <c r="F379">
        <v>1</v>
      </c>
      <c r="G379">
        <v>1</v>
      </c>
      <c r="J379">
        <v>1</v>
      </c>
      <c r="K379">
        <v>1</v>
      </c>
      <c r="N379">
        <v>1</v>
      </c>
      <c r="O379">
        <v>1</v>
      </c>
      <c r="R379">
        <v>1</v>
      </c>
      <c r="S379">
        <v>1</v>
      </c>
      <c r="V379">
        <v>1</v>
      </c>
      <c r="W379">
        <v>1</v>
      </c>
      <c r="Z379">
        <v>1</v>
      </c>
      <c r="AA379">
        <v>1</v>
      </c>
      <c r="AD379">
        <v>1</v>
      </c>
      <c r="AE379">
        <v>1</v>
      </c>
      <c r="AH379">
        <v>1</v>
      </c>
      <c r="AI379">
        <v>1</v>
      </c>
      <c r="AL379">
        <v>1</v>
      </c>
      <c r="AM379">
        <v>1</v>
      </c>
      <c r="AP379">
        <v>1</v>
      </c>
      <c r="AQ379">
        <v>1</v>
      </c>
      <c r="AT379">
        <v>1</v>
      </c>
      <c r="AU379">
        <v>1</v>
      </c>
      <c r="AX379">
        <v>1</v>
      </c>
      <c r="AY379">
        <v>1</v>
      </c>
      <c r="BB379">
        <v>1</v>
      </c>
      <c r="BC379">
        <v>1</v>
      </c>
      <c r="BF379">
        <v>1</v>
      </c>
      <c r="BG379">
        <v>1</v>
      </c>
      <c r="BJ379">
        <v>1</v>
      </c>
      <c r="BK379">
        <v>1</v>
      </c>
      <c r="BN379">
        <v>1</v>
      </c>
      <c r="BO379">
        <v>1</v>
      </c>
      <c r="BR379">
        <v>1</v>
      </c>
      <c r="BS379">
        <v>1</v>
      </c>
      <c r="BV379">
        <v>1</v>
      </c>
      <c r="BW379">
        <v>1</v>
      </c>
      <c r="BZ379">
        <v>1</v>
      </c>
      <c r="CA379">
        <v>1</v>
      </c>
      <c r="CD379">
        <v>1</v>
      </c>
      <c r="CE379">
        <v>1</v>
      </c>
      <c r="CH379">
        <v>1</v>
      </c>
      <c r="CI379">
        <v>1</v>
      </c>
      <c r="CL379">
        <v>1</v>
      </c>
      <c r="CM379">
        <v>1</v>
      </c>
      <c r="CP379">
        <v>1</v>
      </c>
      <c r="CQ379">
        <v>1</v>
      </c>
      <c r="CT379">
        <v>1</v>
      </c>
      <c r="CU379">
        <v>1</v>
      </c>
      <c r="CX379">
        <v>1</v>
      </c>
      <c r="CY379">
        <v>1</v>
      </c>
      <c r="DB379">
        <v>1</v>
      </c>
      <c r="DC379">
        <v>1</v>
      </c>
      <c r="DF379">
        <v>1</v>
      </c>
      <c r="DG379">
        <v>1</v>
      </c>
      <c r="DJ379">
        <v>1</v>
      </c>
      <c r="DK379">
        <v>1</v>
      </c>
      <c r="DN379">
        <v>1</v>
      </c>
      <c r="DO379">
        <v>1</v>
      </c>
      <c r="DR379">
        <v>1</v>
      </c>
      <c r="DS379">
        <v>1</v>
      </c>
      <c r="DV379">
        <v>1</v>
      </c>
      <c r="DW379">
        <v>1</v>
      </c>
    </row>
    <row r="380" spans="6:127" hidden="1">
      <c r="F380">
        <v>1</v>
      </c>
      <c r="G380">
        <v>1</v>
      </c>
      <c r="J380">
        <v>1</v>
      </c>
      <c r="K380">
        <v>1</v>
      </c>
      <c r="N380">
        <v>1</v>
      </c>
      <c r="O380">
        <v>1</v>
      </c>
      <c r="R380">
        <v>1</v>
      </c>
      <c r="S380">
        <v>1</v>
      </c>
      <c r="V380">
        <v>1</v>
      </c>
      <c r="W380">
        <v>1</v>
      </c>
      <c r="Z380">
        <v>1</v>
      </c>
      <c r="AA380">
        <v>1</v>
      </c>
      <c r="AD380">
        <v>1</v>
      </c>
      <c r="AE380">
        <v>1</v>
      </c>
      <c r="AH380">
        <v>1</v>
      </c>
      <c r="AI380">
        <v>1</v>
      </c>
      <c r="AL380">
        <v>1</v>
      </c>
      <c r="AM380">
        <v>1</v>
      </c>
      <c r="AP380">
        <v>1</v>
      </c>
      <c r="AQ380">
        <v>1</v>
      </c>
      <c r="AT380">
        <v>1</v>
      </c>
      <c r="AU380">
        <v>1</v>
      </c>
      <c r="AX380">
        <v>1</v>
      </c>
      <c r="AY380">
        <v>1</v>
      </c>
      <c r="BB380">
        <v>1</v>
      </c>
      <c r="BC380">
        <v>1</v>
      </c>
      <c r="BF380">
        <v>1</v>
      </c>
      <c r="BG380">
        <v>1</v>
      </c>
      <c r="BJ380">
        <v>1</v>
      </c>
      <c r="BK380">
        <v>1</v>
      </c>
      <c r="BN380">
        <v>1</v>
      </c>
      <c r="BO380">
        <v>1</v>
      </c>
      <c r="BR380">
        <v>1</v>
      </c>
      <c r="BS380">
        <v>1</v>
      </c>
      <c r="BV380">
        <v>1</v>
      </c>
      <c r="BW380">
        <v>1</v>
      </c>
      <c r="BZ380">
        <v>1</v>
      </c>
      <c r="CA380">
        <v>1</v>
      </c>
      <c r="CD380">
        <v>1</v>
      </c>
      <c r="CE380">
        <v>1</v>
      </c>
      <c r="CH380">
        <v>1</v>
      </c>
      <c r="CI380">
        <v>1</v>
      </c>
      <c r="CL380">
        <v>1</v>
      </c>
      <c r="CM380">
        <v>1</v>
      </c>
      <c r="CP380">
        <v>1</v>
      </c>
      <c r="CQ380">
        <v>1</v>
      </c>
      <c r="CT380">
        <v>1</v>
      </c>
      <c r="CU380">
        <v>1</v>
      </c>
      <c r="CX380">
        <v>1</v>
      </c>
      <c r="CY380">
        <v>1</v>
      </c>
      <c r="DB380">
        <v>1</v>
      </c>
      <c r="DC380">
        <v>1</v>
      </c>
      <c r="DF380">
        <v>1</v>
      </c>
      <c r="DG380">
        <v>1</v>
      </c>
      <c r="DJ380">
        <v>1</v>
      </c>
      <c r="DK380">
        <v>1</v>
      </c>
      <c r="DN380">
        <v>1</v>
      </c>
      <c r="DO380">
        <v>1</v>
      </c>
      <c r="DR380">
        <v>1</v>
      </c>
      <c r="DS380">
        <v>1</v>
      </c>
      <c r="DV380">
        <v>1</v>
      </c>
      <c r="DW380">
        <v>1</v>
      </c>
    </row>
    <row r="381" spans="6:127" hidden="1">
      <c r="F381">
        <v>1</v>
      </c>
      <c r="G381">
        <v>1</v>
      </c>
      <c r="J381">
        <v>1</v>
      </c>
      <c r="K381">
        <v>1</v>
      </c>
      <c r="N381">
        <v>1</v>
      </c>
      <c r="O381">
        <v>1</v>
      </c>
      <c r="R381">
        <v>1</v>
      </c>
      <c r="S381">
        <v>1</v>
      </c>
      <c r="V381">
        <v>1</v>
      </c>
      <c r="W381">
        <v>1</v>
      </c>
      <c r="Z381">
        <v>1</v>
      </c>
      <c r="AA381">
        <v>1</v>
      </c>
      <c r="AD381">
        <v>1</v>
      </c>
      <c r="AE381">
        <v>1</v>
      </c>
      <c r="AH381">
        <v>1</v>
      </c>
      <c r="AI381">
        <v>1</v>
      </c>
      <c r="AL381">
        <v>1</v>
      </c>
      <c r="AM381">
        <v>1</v>
      </c>
      <c r="AP381">
        <v>1</v>
      </c>
      <c r="AQ381">
        <v>1</v>
      </c>
      <c r="AT381">
        <v>1</v>
      </c>
      <c r="AU381">
        <v>1</v>
      </c>
      <c r="AX381">
        <v>1</v>
      </c>
      <c r="AY381">
        <v>1</v>
      </c>
      <c r="BB381">
        <v>1</v>
      </c>
      <c r="BC381">
        <v>1</v>
      </c>
      <c r="BF381">
        <v>1</v>
      </c>
      <c r="BG381">
        <v>1</v>
      </c>
      <c r="BJ381">
        <v>1</v>
      </c>
      <c r="BK381">
        <v>1</v>
      </c>
      <c r="BN381">
        <v>1</v>
      </c>
      <c r="BO381">
        <v>1</v>
      </c>
      <c r="BR381">
        <v>1</v>
      </c>
      <c r="BS381">
        <v>1</v>
      </c>
      <c r="BV381">
        <v>1</v>
      </c>
      <c r="BW381">
        <v>1</v>
      </c>
      <c r="BZ381">
        <v>1</v>
      </c>
      <c r="CA381">
        <v>1</v>
      </c>
      <c r="CD381">
        <v>1</v>
      </c>
      <c r="CE381">
        <v>1</v>
      </c>
      <c r="CH381">
        <v>1</v>
      </c>
      <c r="CI381">
        <v>1</v>
      </c>
      <c r="CL381">
        <v>1</v>
      </c>
      <c r="CM381">
        <v>1</v>
      </c>
      <c r="CP381">
        <v>1</v>
      </c>
      <c r="CQ381">
        <v>1</v>
      </c>
      <c r="CT381">
        <v>1</v>
      </c>
      <c r="CU381">
        <v>1</v>
      </c>
      <c r="CX381">
        <v>1</v>
      </c>
      <c r="CY381">
        <v>1</v>
      </c>
      <c r="DB381">
        <v>1</v>
      </c>
      <c r="DC381">
        <v>1</v>
      </c>
      <c r="DF381">
        <v>1</v>
      </c>
      <c r="DG381">
        <v>1</v>
      </c>
      <c r="DJ381">
        <v>1</v>
      </c>
      <c r="DK381">
        <v>1</v>
      </c>
      <c r="DN381">
        <v>1</v>
      </c>
      <c r="DO381">
        <v>1</v>
      </c>
      <c r="DR381">
        <v>1</v>
      </c>
      <c r="DS381">
        <v>1</v>
      </c>
      <c r="DV381">
        <v>1</v>
      </c>
      <c r="DW381">
        <v>1</v>
      </c>
    </row>
    <row r="382" spans="6:127" hidden="1">
      <c r="F382">
        <v>1</v>
      </c>
      <c r="G382">
        <v>1</v>
      </c>
      <c r="J382">
        <v>1</v>
      </c>
      <c r="K382">
        <v>1</v>
      </c>
      <c r="N382">
        <v>1</v>
      </c>
      <c r="O382">
        <v>1</v>
      </c>
      <c r="R382">
        <v>1</v>
      </c>
      <c r="S382">
        <v>1</v>
      </c>
      <c r="V382">
        <v>1</v>
      </c>
      <c r="W382">
        <v>1</v>
      </c>
      <c r="Z382">
        <v>1</v>
      </c>
      <c r="AA382">
        <v>1</v>
      </c>
      <c r="AD382">
        <v>1</v>
      </c>
      <c r="AE382">
        <v>1</v>
      </c>
      <c r="AH382">
        <v>1</v>
      </c>
      <c r="AI382">
        <v>1</v>
      </c>
      <c r="AL382">
        <v>1</v>
      </c>
      <c r="AM382">
        <v>1</v>
      </c>
      <c r="AP382">
        <v>1</v>
      </c>
      <c r="AQ382">
        <v>1</v>
      </c>
      <c r="AT382">
        <v>1</v>
      </c>
      <c r="AU382">
        <v>1</v>
      </c>
      <c r="AX382">
        <v>1</v>
      </c>
      <c r="AY382">
        <v>1</v>
      </c>
      <c r="BB382">
        <v>1</v>
      </c>
      <c r="BC382">
        <v>1</v>
      </c>
      <c r="BF382">
        <v>1</v>
      </c>
      <c r="BG382">
        <v>1</v>
      </c>
      <c r="BJ382">
        <v>1</v>
      </c>
      <c r="BK382">
        <v>1</v>
      </c>
      <c r="BN382">
        <v>1</v>
      </c>
      <c r="BO382">
        <v>1</v>
      </c>
      <c r="BR382">
        <v>1</v>
      </c>
      <c r="BS382">
        <v>1</v>
      </c>
      <c r="BV382">
        <v>1</v>
      </c>
      <c r="BW382">
        <v>1</v>
      </c>
      <c r="BZ382">
        <v>1</v>
      </c>
      <c r="CA382">
        <v>1</v>
      </c>
      <c r="CD382">
        <v>1</v>
      </c>
      <c r="CE382">
        <v>1</v>
      </c>
      <c r="CH382">
        <v>1</v>
      </c>
      <c r="CI382">
        <v>1</v>
      </c>
      <c r="CL382">
        <v>1</v>
      </c>
      <c r="CM382">
        <v>1</v>
      </c>
      <c r="CP382">
        <v>1</v>
      </c>
      <c r="CQ382">
        <v>1</v>
      </c>
      <c r="CT382">
        <v>1</v>
      </c>
      <c r="CU382">
        <v>1</v>
      </c>
      <c r="CX382">
        <v>1</v>
      </c>
      <c r="CY382">
        <v>1</v>
      </c>
      <c r="DB382">
        <v>1</v>
      </c>
      <c r="DC382">
        <v>1</v>
      </c>
      <c r="DF382">
        <v>1</v>
      </c>
      <c r="DG382">
        <v>1</v>
      </c>
      <c r="DJ382">
        <v>1</v>
      </c>
      <c r="DK382">
        <v>1</v>
      </c>
      <c r="DN382">
        <v>1</v>
      </c>
      <c r="DO382">
        <v>1</v>
      </c>
      <c r="DR382">
        <v>1</v>
      </c>
      <c r="DS382">
        <v>1</v>
      </c>
      <c r="DV382">
        <v>1</v>
      </c>
      <c r="DW382">
        <v>1</v>
      </c>
    </row>
    <row r="383" spans="6:127" hidden="1">
      <c r="F383">
        <v>1</v>
      </c>
      <c r="G383">
        <v>1</v>
      </c>
      <c r="J383">
        <v>1</v>
      </c>
      <c r="K383">
        <v>1</v>
      </c>
      <c r="N383">
        <v>1</v>
      </c>
      <c r="O383">
        <v>1</v>
      </c>
      <c r="R383">
        <v>1</v>
      </c>
      <c r="S383">
        <v>1</v>
      </c>
      <c r="V383">
        <v>1</v>
      </c>
      <c r="W383">
        <v>1</v>
      </c>
      <c r="Z383">
        <v>1</v>
      </c>
      <c r="AA383">
        <v>1</v>
      </c>
      <c r="AD383">
        <v>1</v>
      </c>
      <c r="AE383">
        <v>1</v>
      </c>
      <c r="AH383">
        <v>1</v>
      </c>
      <c r="AI383">
        <v>1</v>
      </c>
      <c r="AL383">
        <v>1</v>
      </c>
      <c r="AM383">
        <v>1</v>
      </c>
      <c r="AP383">
        <v>1</v>
      </c>
      <c r="AQ383">
        <v>1</v>
      </c>
      <c r="AT383">
        <v>1</v>
      </c>
      <c r="AU383">
        <v>1</v>
      </c>
      <c r="AX383">
        <v>1</v>
      </c>
      <c r="AY383">
        <v>1</v>
      </c>
      <c r="BB383">
        <v>1</v>
      </c>
      <c r="BC383">
        <v>1</v>
      </c>
      <c r="BF383">
        <v>1</v>
      </c>
      <c r="BG383">
        <v>1</v>
      </c>
      <c r="BJ383">
        <v>1</v>
      </c>
      <c r="BK383">
        <v>1</v>
      </c>
      <c r="BN383">
        <v>1</v>
      </c>
      <c r="BO383">
        <v>1</v>
      </c>
      <c r="BR383">
        <v>1</v>
      </c>
      <c r="BS383">
        <v>1</v>
      </c>
      <c r="BV383">
        <v>1</v>
      </c>
      <c r="BW383">
        <v>1</v>
      </c>
      <c r="BZ383">
        <v>1</v>
      </c>
      <c r="CA383">
        <v>1</v>
      </c>
      <c r="CD383">
        <v>1</v>
      </c>
      <c r="CE383">
        <v>1</v>
      </c>
      <c r="CH383">
        <v>1</v>
      </c>
      <c r="CI383">
        <v>1</v>
      </c>
      <c r="CL383">
        <v>1</v>
      </c>
      <c r="CM383">
        <v>1</v>
      </c>
      <c r="CP383">
        <v>1</v>
      </c>
      <c r="CQ383">
        <v>1</v>
      </c>
      <c r="CT383">
        <v>1</v>
      </c>
      <c r="CU383">
        <v>1</v>
      </c>
      <c r="CX383">
        <v>1</v>
      </c>
      <c r="CY383">
        <v>1</v>
      </c>
      <c r="DB383">
        <v>1</v>
      </c>
      <c r="DC383">
        <v>1</v>
      </c>
      <c r="DF383">
        <v>1</v>
      </c>
      <c r="DG383">
        <v>1</v>
      </c>
      <c r="DJ383">
        <v>1</v>
      </c>
      <c r="DK383">
        <v>1</v>
      </c>
      <c r="DN383">
        <v>1</v>
      </c>
      <c r="DO383">
        <v>1</v>
      </c>
      <c r="DR383">
        <v>1</v>
      </c>
      <c r="DS383">
        <v>1</v>
      </c>
      <c r="DV383">
        <v>1</v>
      </c>
      <c r="DW383">
        <v>1</v>
      </c>
    </row>
    <row r="384" spans="6:127" hidden="1">
      <c r="F384">
        <v>1</v>
      </c>
      <c r="G384">
        <v>1</v>
      </c>
      <c r="J384">
        <v>1</v>
      </c>
      <c r="K384">
        <v>1</v>
      </c>
      <c r="N384">
        <v>1</v>
      </c>
      <c r="O384">
        <v>1</v>
      </c>
      <c r="R384">
        <v>1</v>
      </c>
      <c r="S384">
        <v>1</v>
      </c>
      <c r="V384">
        <v>1</v>
      </c>
      <c r="W384">
        <v>1</v>
      </c>
      <c r="Z384">
        <v>1</v>
      </c>
      <c r="AA384">
        <v>1</v>
      </c>
      <c r="AD384">
        <v>1</v>
      </c>
      <c r="AE384">
        <v>1</v>
      </c>
      <c r="AH384">
        <v>1</v>
      </c>
      <c r="AI384">
        <v>1</v>
      </c>
      <c r="AL384">
        <v>1</v>
      </c>
      <c r="AM384">
        <v>1</v>
      </c>
      <c r="AP384">
        <v>1</v>
      </c>
      <c r="AQ384">
        <v>1</v>
      </c>
      <c r="AT384">
        <v>1</v>
      </c>
      <c r="AU384">
        <v>1</v>
      </c>
      <c r="AX384">
        <v>1</v>
      </c>
      <c r="AY384">
        <v>1</v>
      </c>
      <c r="BB384">
        <v>1</v>
      </c>
      <c r="BC384">
        <v>1</v>
      </c>
      <c r="BF384">
        <v>1</v>
      </c>
      <c r="BG384">
        <v>1</v>
      </c>
      <c r="BJ384">
        <v>1</v>
      </c>
      <c r="BK384">
        <v>1</v>
      </c>
      <c r="BN384">
        <v>1</v>
      </c>
      <c r="BO384">
        <v>1</v>
      </c>
      <c r="BR384">
        <v>1</v>
      </c>
      <c r="BS384">
        <v>1</v>
      </c>
      <c r="BV384">
        <v>1</v>
      </c>
      <c r="BW384">
        <v>1</v>
      </c>
      <c r="BZ384">
        <v>1</v>
      </c>
      <c r="CA384">
        <v>1</v>
      </c>
      <c r="CD384">
        <v>1</v>
      </c>
      <c r="CE384">
        <v>1</v>
      </c>
      <c r="CH384">
        <v>1</v>
      </c>
      <c r="CI384">
        <v>1</v>
      </c>
      <c r="CL384">
        <v>1</v>
      </c>
      <c r="CM384">
        <v>1</v>
      </c>
      <c r="CP384">
        <v>1</v>
      </c>
      <c r="CQ384">
        <v>1</v>
      </c>
      <c r="CT384">
        <v>1</v>
      </c>
      <c r="CU384">
        <v>1</v>
      </c>
      <c r="CX384">
        <v>1</v>
      </c>
      <c r="CY384">
        <v>1</v>
      </c>
      <c r="DB384">
        <v>1</v>
      </c>
      <c r="DC384">
        <v>1</v>
      </c>
      <c r="DF384">
        <v>1</v>
      </c>
      <c r="DG384">
        <v>1</v>
      </c>
      <c r="DJ384">
        <v>1</v>
      </c>
      <c r="DK384">
        <v>1</v>
      </c>
      <c r="DN384">
        <v>1</v>
      </c>
      <c r="DO384">
        <v>1</v>
      </c>
      <c r="DR384">
        <v>1</v>
      </c>
      <c r="DS384">
        <v>1</v>
      </c>
      <c r="DV384">
        <v>1</v>
      </c>
      <c r="DW384">
        <v>1</v>
      </c>
    </row>
    <row r="385" spans="6:127" hidden="1">
      <c r="F385">
        <v>1</v>
      </c>
      <c r="G385">
        <v>1</v>
      </c>
      <c r="J385">
        <v>1</v>
      </c>
      <c r="K385">
        <v>1</v>
      </c>
      <c r="N385">
        <v>1</v>
      </c>
      <c r="O385">
        <v>1</v>
      </c>
      <c r="R385">
        <v>1</v>
      </c>
      <c r="S385">
        <v>1</v>
      </c>
      <c r="V385">
        <v>1</v>
      </c>
      <c r="W385">
        <v>1</v>
      </c>
      <c r="Z385">
        <v>1</v>
      </c>
      <c r="AA385">
        <v>1</v>
      </c>
      <c r="AD385">
        <v>1</v>
      </c>
      <c r="AE385">
        <v>1</v>
      </c>
      <c r="AH385">
        <v>1</v>
      </c>
      <c r="AI385">
        <v>1</v>
      </c>
      <c r="AL385">
        <v>1</v>
      </c>
      <c r="AM385">
        <v>1</v>
      </c>
      <c r="AP385">
        <v>1</v>
      </c>
      <c r="AQ385">
        <v>1</v>
      </c>
      <c r="AT385">
        <v>1</v>
      </c>
      <c r="AU385">
        <v>1</v>
      </c>
      <c r="AX385">
        <v>1</v>
      </c>
      <c r="AY385">
        <v>1</v>
      </c>
      <c r="BB385">
        <v>1</v>
      </c>
      <c r="BC385">
        <v>1</v>
      </c>
      <c r="BF385">
        <v>1</v>
      </c>
      <c r="BG385">
        <v>1</v>
      </c>
      <c r="BJ385">
        <v>1</v>
      </c>
      <c r="BK385">
        <v>1</v>
      </c>
      <c r="BN385">
        <v>1</v>
      </c>
      <c r="BO385">
        <v>1</v>
      </c>
      <c r="BR385">
        <v>1</v>
      </c>
      <c r="BS385">
        <v>1</v>
      </c>
      <c r="BV385">
        <v>1</v>
      </c>
      <c r="BW385">
        <v>1</v>
      </c>
      <c r="BZ385">
        <v>1</v>
      </c>
      <c r="CA385">
        <v>1</v>
      </c>
      <c r="CD385">
        <v>1</v>
      </c>
      <c r="CE385">
        <v>1</v>
      </c>
      <c r="CH385">
        <v>1</v>
      </c>
      <c r="CI385">
        <v>1</v>
      </c>
      <c r="CL385">
        <v>1</v>
      </c>
      <c r="CM385">
        <v>1</v>
      </c>
      <c r="CP385">
        <v>1</v>
      </c>
      <c r="CQ385">
        <v>1</v>
      </c>
      <c r="CT385">
        <v>1</v>
      </c>
      <c r="CU385">
        <v>1</v>
      </c>
      <c r="CX385">
        <v>1</v>
      </c>
      <c r="CY385">
        <v>1</v>
      </c>
      <c r="DB385">
        <v>1</v>
      </c>
      <c r="DC385">
        <v>1</v>
      </c>
      <c r="DF385">
        <v>1</v>
      </c>
      <c r="DG385">
        <v>1</v>
      </c>
      <c r="DJ385">
        <v>1</v>
      </c>
      <c r="DK385">
        <v>1</v>
      </c>
      <c r="DN385">
        <v>1</v>
      </c>
      <c r="DO385">
        <v>1</v>
      </c>
      <c r="DR385">
        <v>1</v>
      </c>
      <c r="DS385">
        <v>1</v>
      </c>
      <c r="DV385">
        <v>1</v>
      </c>
      <c r="DW385">
        <v>1</v>
      </c>
    </row>
    <row r="386" spans="6:127" hidden="1">
      <c r="F386">
        <v>1</v>
      </c>
      <c r="G386">
        <v>1</v>
      </c>
      <c r="J386">
        <v>1</v>
      </c>
      <c r="K386">
        <v>1</v>
      </c>
      <c r="N386">
        <v>1</v>
      </c>
      <c r="O386">
        <v>1</v>
      </c>
      <c r="R386">
        <v>1</v>
      </c>
      <c r="S386">
        <v>1</v>
      </c>
      <c r="V386">
        <v>1</v>
      </c>
      <c r="W386">
        <v>1</v>
      </c>
      <c r="Z386">
        <v>1</v>
      </c>
      <c r="AA386">
        <v>1</v>
      </c>
      <c r="AD386">
        <v>1</v>
      </c>
      <c r="AE386">
        <v>1</v>
      </c>
      <c r="AH386">
        <v>1</v>
      </c>
      <c r="AI386">
        <v>1</v>
      </c>
      <c r="AL386">
        <v>1</v>
      </c>
      <c r="AM386">
        <v>1</v>
      </c>
      <c r="AP386">
        <v>1</v>
      </c>
      <c r="AQ386">
        <v>1</v>
      </c>
      <c r="AT386">
        <v>1</v>
      </c>
      <c r="AU386">
        <v>1</v>
      </c>
      <c r="AX386">
        <v>1</v>
      </c>
      <c r="AY386">
        <v>1</v>
      </c>
      <c r="BB386">
        <v>1</v>
      </c>
      <c r="BC386">
        <v>1</v>
      </c>
      <c r="BF386">
        <v>1</v>
      </c>
      <c r="BG386">
        <v>1</v>
      </c>
      <c r="BJ386">
        <v>1</v>
      </c>
      <c r="BK386">
        <v>1</v>
      </c>
      <c r="BN386">
        <v>1</v>
      </c>
      <c r="BO386">
        <v>1</v>
      </c>
      <c r="BR386">
        <v>1</v>
      </c>
      <c r="BS386">
        <v>1</v>
      </c>
      <c r="BV386">
        <v>1</v>
      </c>
      <c r="BW386">
        <v>1</v>
      </c>
      <c r="BZ386">
        <v>1</v>
      </c>
      <c r="CA386">
        <v>1</v>
      </c>
      <c r="CD386">
        <v>1</v>
      </c>
      <c r="CE386">
        <v>1</v>
      </c>
      <c r="CH386">
        <v>1</v>
      </c>
      <c r="CI386">
        <v>1</v>
      </c>
      <c r="CL386">
        <v>1</v>
      </c>
      <c r="CM386">
        <v>1</v>
      </c>
      <c r="CP386">
        <v>1</v>
      </c>
      <c r="CQ386">
        <v>1</v>
      </c>
      <c r="CT386">
        <v>1</v>
      </c>
      <c r="CU386">
        <v>1</v>
      </c>
      <c r="CX386">
        <v>1</v>
      </c>
      <c r="CY386">
        <v>1</v>
      </c>
      <c r="DB386">
        <v>1</v>
      </c>
      <c r="DC386">
        <v>1</v>
      </c>
      <c r="DF386">
        <v>1</v>
      </c>
      <c r="DG386">
        <v>1</v>
      </c>
      <c r="DJ386">
        <v>1</v>
      </c>
      <c r="DK386">
        <v>1</v>
      </c>
      <c r="DN386">
        <v>1</v>
      </c>
      <c r="DO386">
        <v>1</v>
      </c>
      <c r="DR386">
        <v>1</v>
      </c>
      <c r="DS386">
        <v>1</v>
      </c>
      <c r="DV386">
        <v>1</v>
      </c>
      <c r="DW386">
        <v>1</v>
      </c>
    </row>
    <row r="387" spans="6:127" hidden="1">
      <c r="F387">
        <v>1</v>
      </c>
      <c r="G387">
        <v>1</v>
      </c>
      <c r="J387">
        <v>1</v>
      </c>
      <c r="K387">
        <v>1</v>
      </c>
      <c r="N387">
        <v>1</v>
      </c>
      <c r="O387">
        <v>1</v>
      </c>
      <c r="R387">
        <v>1</v>
      </c>
      <c r="S387">
        <v>1</v>
      </c>
      <c r="V387">
        <v>1</v>
      </c>
      <c r="W387">
        <v>1</v>
      </c>
      <c r="Z387">
        <v>1</v>
      </c>
      <c r="AA387">
        <v>1</v>
      </c>
      <c r="AD387">
        <v>1</v>
      </c>
      <c r="AE387">
        <v>1</v>
      </c>
      <c r="AH387">
        <v>1</v>
      </c>
      <c r="AI387">
        <v>1</v>
      </c>
      <c r="AL387">
        <v>1</v>
      </c>
      <c r="AM387">
        <v>1</v>
      </c>
      <c r="AP387">
        <v>1</v>
      </c>
      <c r="AQ387">
        <v>1</v>
      </c>
      <c r="AT387">
        <v>1</v>
      </c>
      <c r="AU387">
        <v>1</v>
      </c>
      <c r="AX387">
        <v>1</v>
      </c>
      <c r="AY387">
        <v>1</v>
      </c>
      <c r="BB387">
        <v>1</v>
      </c>
      <c r="BC387">
        <v>1</v>
      </c>
      <c r="BF387">
        <v>1</v>
      </c>
      <c r="BG387">
        <v>1</v>
      </c>
      <c r="BJ387">
        <v>1</v>
      </c>
      <c r="BK387">
        <v>1</v>
      </c>
      <c r="BN387">
        <v>1</v>
      </c>
      <c r="BO387">
        <v>1</v>
      </c>
      <c r="BR387">
        <v>1</v>
      </c>
      <c r="BS387">
        <v>1</v>
      </c>
      <c r="BV387">
        <v>1</v>
      </c>
      <c r="BW387">
        <v>1</v>
      </c>
      <c r="BZ387">
        <v>1</v>
      </c>
      <c r="CA387">
        <v>1</v>
      </c>
      <c r="CD387">
        <v>1</v>
      </c>
      <c r="CE387">
        <v>1</v>
      </c>
      <c r="CH387">
        <v>1</v>
      </c>
      <c r="CI387">
        <v>1</v>
      </c>
      <c r="CL387">
        <v>1</v>
      </c>
      <c r="CM387">
        <v>1</v>
      </c>
      <c r="CP387">
        <v>1</v>
      </c>
      <c r="CQ387">
        <v>1</v>
      </c>
      <c r="CT387">
        <v>1</v>
      </c>
      <c r="CU387">
        <v>1</v>
      </c>
      <c r="CX387">
        <v>1</v>
      </c>
      <c r="CY387">
        <v>1</v>
      </c>
      <c r="DB387">
        <v>1</v>
      </c>
      <c r="DC387">
        <v>1</v>
      </c>
      <c r="DF387">
        <v>1</v>
      </c>
      <c r="DG387">
        <v>1</v>
      </c>
      <c r="DJ387">
        <v>1</v>
      </c>
      <c r="DK387">
        <v>1</v>
      </c>
      <c r="DN387">
        <v>1</v>
      </c>
      <c r="DO387">
        <v>1</v>
      </c>
      <c r="DR387">
        <v>1</v>
      </c>
      <c r="DS387">
        <v>1</v>
      </c>
      <c r="DV387">
        <v>1</v>
      </c>
      <c r="DW387">
        <v>1</v>
      </c>
    </row>
    <row r="388" spans="6:127" hidden="1">
      <c r="F388">
        <v>1</v>
      </c>
      <c r="G388">
        <v>1</v>
      </c>
      <c r="J388">
        <v>1</v>
      </c>
      <c r="K388">
        <v>1</v>
      </c>
      <c r="N388">
        <v>1</v>
      </c>
      <c r="O388">
        <v>1</v>
      </c>
      <c r="R388">
        <v>1</v>
      </c>
      <c r="S388">
        <v>1</v>
      </c>
      <c r="V388">
        <v>1</v>
      </c>
      <c r="W388">
        <v>1</v>
      </c>
      <c r="Z388">
        <v>1</v>
      </c>
      <c r="AA388">
        <v>1</v>
      </c>
      <c r="AD388">
        <v>1</v>
      </c>
      <c r="AE388">
        <v>1</v>
      </c>
      <c r="AH388">
        <v>1</v>
      </c>
      <c r="AI388">
        <v>1</v>
      </c>
      <c r="AL388">
        <v>1</v>
      </c>
      <c r="AM388">
        <v>1</v>
      </c>
      <c r="AP388">
        <v>1</v>
      </c>
      <c r="AQ388">
        <v>1</v>
      </c>
      <c r="AT388">
        <v>1</v>
      </c>
      <c r="AU388">
        <v>1</v>
      </c>
      <c r="AX388">
        <v>1</v>
      </c>
      <c r="AY388">
        <v>1</v>
      </c>
      <c r="BB388">
        <v>1</v>
      </c>
      <c r="BC388">
        <v>1</v>
      </c>
      <c r="BF388">
        <v>1</v>
      </c>
      <c r="BG388">
        <v>1</v>
      </c>
      <c r="BJ388">
        <v>1</v>
      </c>
      <c r="BK388">
        <v>1</v>
      </c>
      <c r="BN388">
        <v>1</v>
      </c>
      <c r="BO388">
        <v>1</v>
      </c>
      <c r="BR388">
        <v>1</v>
      </c>
      <c r="BS388">
        <v>1</v>
      </c>
      <c r="BV388">
        <v>1</v>
      </c>
      <c r="BW388">
        <v>1</v>
      </c>
      <c r="BZ388">
        <v>1</v>
      </c>
      <c r="CA388">
        <v>1</v>
      </c>
      <c r="CD388">
        <v>1</v>
      </c>
      <c r="CE388">
        <v>1</v>
      </c>
      <c r="CH388">
        <v>1</v>
      </c>
      <c r="CI388">
        <v>1</v>
      </c>
      <c r="CL388">
        <v>1</v>
      </c>
      <c r="CM388">
        <v>1</v>
      </c>
      <c r="CP388">
        <v>1</v>
      </c>
      <c r="CQ388">
        <v>1</v>
      </c>
      <c r="CT388">
        <v>1</v>
      </c>
      <c r="CU388">
        <v>1</v>
      </c>
      <c r="CX388">
        <v>1</v>
      </c>
      <c r="CY388">
        <v>1</v>
      </c>
      <c r="DB388">
        <v>1</v>
      </c>
      <c r="DC388">
        <v>1</v>
      </c>
      <c r="DF388">
        <v>1</v>
      </c>
      <c r="DG388">
        <v>1</v>
      </c>
      <c r="DJ388">
        <v>1</v>
      </c>
      <c r="DK388">
        <v>1</v>
      </c>
      <c r="DN388">
        <v>1</v>
      </c>
      <c r="DO388">
        <v>1</v>
      </c>
      <c r="DR388">
        <v>1</v>
      </c>
      <c r="DS388">
        <v>1</v>
      </c>
      <c r="DV388">
        <v>1</v>
      </c>
      <c r="DW388">
        <v>1</v>
      </c>
    </row>
    <row r="389" spans="6:127" hidden="1">
      <c r="F389">
        <v>1</v>
      </c>
      <c r="G389">
        <v>1</v>
      </c>
      <c r="J389">
        <v>1</v>
      </c>
      <c r="K389">
        <v>1</v>
      </c>
      <c r="N389">
        <v>1</v>
      </c>
      <c r="O389">
        <v>1</v>
      </c>
      <c r="R389">
        <v>1</v>
      </c>
      <c r="S389">
        <v>1</v>
      </c>
      <c r="V389">
        <v>1</v>
      </c>
      <c r="W389">
        <v>1</v>
      </c>
      <c r="Z389">
        <v>1</v>
      </c>
      <c r="AA389">
        <v>1</v>
      </c>
      <c r="AD389">
        <v>1</v>
      </c>
      <c r="AE389">
        <v>1</v>
      </c>
      <c r="AH389">
        <v>1</v>
      </c>
      <c r="AI389">
        <v>1</v>
      </c>
      <c r="AL389">
        <v>1</v>
      </c>
      <c r="AM389">
        <v>1</v>
      </c>
      <c r="AP389">
        <v>1</v>
      </c>
      <c r="AQ389">
        <v>1</v>
      </c>
      <c r="AT389">
        <v>1</v>
      </c>
      <c r="AU389">
        <v>1</v>
      </c>
      <c r="AX389">
        <v>1</v>
      </c>
      <c r="AY389">
        <v>1</v>
      </c>
      <c r="BB389">
        <v>1</v>
      </c>
      <c r="BC389">
        <v>1</v>
      </c>
      <c r="BF389">
        <v>1</v>
      </c>
      <c r="BG389">
        <v>1</v>
      </c>
      <c r="BJ389">
        <v>1</v>
      </c>
      <c r="BK389">
        <v>1</v>
      </c>
      <c r="BN389">
        <v>1</v>
      </c>
      <c r="BO389">
        <v>1</v>
      </c>
      <c r="BR389">
        <v>1</v>
      </c>
      <c r="BS389">
        <v>1</v>
      </c>
      <c r="BV389">
        <v>1</v>
      </c>
      <c r="BW389">
        <v>1</v>
      </c>
      <c r="BZ389">
        <v>1</v>
      </c>
      <c r="CA389">
        <v>1</v>
      </c>
      <c r="CD389">
        <v>1</v>
      </c>
      <c r="CE389">
        <v>1</v>
      </c>
      <c r="CH389">
        <v>1</v>
      </c>
      <c r="CI389">
        <v>1</v>
      </c>
      <c r="CL389">
        <v>1</v>
      </c>
      <c r="CM389">
        <v>1</v>
      </c>
      <c r="CP389">
        <v>1</v>
      </c>
      <c r="CQ389">
        <v>1</v>
      </c>
      <c r="CT389">
        <v>1</v>
      </c>
      <c r="CU389">
        <v>1</v>
      </c>
      <c r="CX389">
        <v>1</v>
      </c>
      <c r="CY389">
        <v>1</v>
      </c>
      <c r="DB389">
        <v>1</v>
      </c>
      <c r="DC389">
        <v>1</v>
      </c>
      <c r="DF389">
        <v>1</v>
      </c>
      <c r="DG389">
        <v>1</v>
      </c>
      <c r="DJ389">
        <v>1</v>
      </c>
      <c r="DK389">
        <v>1</v>
      </c>
      <c r="DN389">
        <v>1</v>
      </c>
      <c r="DO389">
        <v>1</v>
      </c>
      <c r="DR389">
        <v>1</v>
      </c>
      <c r="DS389">
        <v>1</v>
      </c>
      <c r="DV389">
        <v>1</v>
      </c>
      <c r="DW389">
        <v>1</v>
      </c>
    </row>
    <row r="390" spans="6:127" hidden="1">
      <c r="F390">
        <v>1</v>
      </c>
      <c r="G390">
        <v>1</v>
      </c>
      <c r="J390">
        <v>1</v>
      </c>
      <c r="K390">
        <v>1</v>
      </c>
      <c r="N390">
        <v>1</v>
      </c>
      <c r="O390">
        <v>1</v>
      </c>
      <c r="R390">
        <v>1</v>
      </c>
      <c r="S390">
        <v>1</v>
      </c>
      <c r="V390">
        <v>1</v>
      </c>
      <c r="W390">
        <v>1</v>
      </c>
      <c r="Z390">
        <v>1</v>
      </c>
      <c r="AA390">
        <v>1</v>
      </c>
      <c r="AD390">
        <v>1</v>
      </c>
      <c r="AE390">
        <v>1</v>
      </c>
      <c r="AH390">
        <v>1</v>
      </c>
      <c r="AI390">
        <v>1</v>
      </c>
      <c r="AL390">
        <v>1</v>
      </c>
      <c r="AM390">
        <v>1</v>
      </c>
      <c r="AP390">
        <v>1</v>
      </c>
      <c r="AQ390">
        <v>1</v>
      </c>
      <c r="AT390">
        <v>1</v>
      </c>
      <c r="AU390">
        <v>1</v>
      </c>
      <c r="AX390">
        <v>1</v>
      </c>
      <c r="AY390">
        <v>1</v>
      </c>
      <c r="BB390">
        <v>1</v>
      </c>
      <c r="BC390">
        <v>1</v>
      </c>
      <c r="BF390">
        <v>1</v>
      </c>
      <c r="BG390">
        <v>1</v>
      </c>
      <c r="BJ390">
        <v>1</v>
      </c>
      <c r="BK390">
        <v>1</v>
      </c>
      <c r="BN390">
        <v>1</v>
      </c>
      <c r="BO390">
        <v>1</v>
      </c>
      <c r="BR390">
        <v>1</v>
      </c>
      <c r="BS390">
        <v>1</v>
      </c>
      <c r="BV390">
        <v>1</v>
      </c>
      <c r="BW390">
        <v>1</v>
      </c>
      <c r="BZ390">
        <v>1</v>
      </c>
      <c r="CA390">
        <v>1</v>
      </c>
      <c r="CD390">
        <v>1</v>
      </c>
      <c r="CE390">
        <v>1</v>
      </c>
      <c r="CH390">
        <v>1</v>
      </c>
      <c r="CI390">
        <v>1</v>
      </c>
      <c r="CL390">
        <v>1</v>
      </c>
      <c r="CM390">
        <v>1</v>
      </c>
      <c r="CP390">
        <v>1</v>
      </c>
      <c r="CQ390">
        <v>1</v>
      </c>
      <c r="CT390">
        <v>1</v>
      </c>
      <c r="CU390">
        <v>1</v>
      </c>
      <c r="CX390">
        <v>1</v>
      </c>
      <c r="CY390">
        <v>1</v>
      </c>
      <c r="DB390">
        <v>1</v>
      </c>
      <c r="DC390">
        <v>1</v>
      </c>
      <c r="DF390">
        <v>1</v>
      </c>
      <c r="DG390">
        <v>1</v>
      </c>
      <c r="DJ390">
        <v>1</v>
      </c>
      <c r="DK390">
        <v>1</v>
      </c>
      <c r="DN390">
        <v>1</v>
      </c>
      <c r="DO390">
        <v>1</v>
      </c>
      <c r="DR390">
        <v>1</v>
      </c>
      <c r="DS390">
        <v>1</v>
      </c>
      <c r="DV390">
        <v>1</v>
      </c>
      <c r="DW390">
        <v>1</v>
      </c>
    </row>
    <row r="391" spans="6:127" hidden="1">
      <c r="F391">
        <v>1</v>
      </c>
      <c r="G391">
        <v>1</v>
      </c>
      <c r="J391">
        <v>1</v>
      </c>
      <c r="K391">
        <v>1</v>
      </c>
      <c r="N391">
        <v>1</v>
      </c>
      <c r="O391">
        <v>1</v>
      </c>
      <c r="R391">
        <v>1</v>
      </c>
      <c r="S391">
        <v>1</v>
      </c>
      <c r="V391">
        <v>1</v>
      </c>
      <c r="W391">
        <v>1</v>
      </c>
      <c r="Z391">
        <v>1</v>
      </c>
      <c r="AA391">
        <v>1</v>
      </c>
      <c r="AD391">
        <v>1</v>
      </c>
      <c r="AE391">
        <v>1</v>
      </c>
      <c r="AH391">
        <v>1</v>
      </c>
      <c r="AI391">
        <v>1</v>
      </c>
      <c r="AL391">
        <v>1</v>
      </c>
      <c r="AM391">
        <v>1</v>
      </c>
      <c r="AP391">
        <v>1</v>
      </c>
      <c r="AQ391">
        <v>1</v>
      </c>
      <c r="AT391">
        <v>1</v>
      </c>
      <c r="AU391">
        <v>1</v>
      </c>
      <c r="AX391">
        <v>1</v>
      </c>
      <c r="AY391">
        <v>1</v>
      </c>
      <c r="BB391">
        <v>1</v>
      </c>
      <c r="BC391">
        <v>1</v>
      </c>
      <c r="BF391">
        <v>1</v>
      </c>
      <c r="BG391">
        <v>1</v>
      </c>
      <c r="BJ391">
        <v>1</v>
      </c>
      <c r="BK391">
        <v>1</v>
      </c>
      <c r="BN391">
        <v>1</v>
      </c>
      <c r="BO391">
        <v>1</v>
      </c>
      <c r="BR391">
        <v>1</v>
      </c>
      <c r="BS391">
        <v>1</v>
      </c>
      <c r="BV391">
        <v>1</v>
      </c>
      <c r="BW391">
        <v>1</v>
      </c>
      <c r="BZ391">
        <v>1</v>
      </c>
      <c r="CA391">
        <v>1</v>
      </c>
      <c r="CD391">
        <v>1</v>
      </c>
      <c r="CE391">
        <v>1</v>
      </c>
      <c r="CH391">
        <v>1</v>
      </c>
      <c r="CI391">
        <v>1</v>
      </c>
      <c r="CL391">
        <v>1</v>
      </c>
      <c r="CM391">
        <v>1</v>
      </c>
      <c r="CP391">
        <v>1</v>
      </c>
      <c r="CQ391">
        <v>1</v>
      </c>
      <c r="CT391">
        <v>1</v>
      </c>
      <c r="CU391">
        <v>1</v>
      </c>
      <c r="CX391">
        <v>1</v>
      </c>
      <c r="CY391">
        <v>1</v>
      </c>
      <c r="DB391">
        <v>1</v>
      </c>
      <c r="DC391">
        <v>1</v>
      </c>
      <c r="DF391">
        <v>1</v>
      </c>
      <c r="DG391">
        <v>1</v>
      </c>
      <c r="DJ391">
        <v>1</v>
      </c>
      <c r="DK391">
        <v>1</v>
      </c>
      <c r="DN391">
        <v>1</v>
      </c>
      <c r="DO391">
        <v>1</v>
      </c>
      <c r="DR391">
        <v>1</v>
      </c>
      <c r="DS391">
        <v>1</v>
      </c>
      <c r="DV391">
        <v>1</v>
      </c>
      <c r="DW391">
        <v>1</v>
      </c>
    </row>
    <row r="392" spans="6:127" hidden="1">
      <c r="F392">
        <v>1</v>
      </c>
      <c r="G392">
        <v>1</v>
      </c>
      <c r="J392">
        <v>1</v>
      </c>
      <c r="K392">
        <v>1</v>
      </c>
      <c r="N392">
        <v>1</v>
      </c>
      <c r="O392">
        <v>1</v>
      </c>
      <c r="R392">
        <v>1</v>
      </c>
      <c r="S392">
        <v>1</v>
      </c>
      <c r="V392">
        <v>1</v>
      </c>
      <c r="W392">
        <v>1</v>
      </c>
      <c r="Z392">
        <v>1</v>
      </c>
      <c r="AA392">
        <v>1</v>
      </c>
      <c r="AD392">
        <v>1</v>
      </c>
      <c r="AE392">
        <v>1</v>
      </c>
      <c r="AH392">
        <v>1</v>
      </c>
      <c r="AI392">
        <v>1</v>
      </c>
      <c r="AL392">
        <v>1</v>
      </c>
      <c r="AM392">
        <v>1</v>
      </c>
      <c r="AP392">
        <v>1</v>
      </c>
      <c r="AQ392">
        <v>1</v>
      </c>
      <c r="AT392">
        <v>1</v>
      </c>
      <c r="AU392">
        <v>1</v>
      </c>
      <c r="AX392">
        <v>1</v>
      </c>
      <c r="AY392">
        <v>1</v>
      </c>
      <c r="BB392">
        <v>1</v>
      </c>
      <c r="BC392">
        <v>1</v>
      </c>
      <c r="BF392">
        <v>1</v>
      </c>
      <c r="BG392">
        <v>1</v>
      </c>
      <c r="BJ392">
        <v>1</v>
      </c>
      <c r="BK392">
        <v>1</v>
      </c>
      <c r="BN392">
        <v>1</v>
      </c>
      <c r="BO392">
        <v>1</v>
      </c>
      <c r="BR392">
        <v>1</v>
      </c>
      <c r="BS392">
        <v>1</v>
      </c>
      <c r="BV392">
        <v>1</v>
      </c>
      <c r="BW392">
        <v>1</v>
      </c>
      <c r="BZ392">
        <v>1</v>
      </c>
      <c r="CA392">
        <v>1</v>
      </c>
      <c r="CD392">
        <v>1</v>
      </c>
      <c r="CE392">
        <v>1</v>
      </c>
      <c r="CH392">
        <v>1</v>
      </c>
      <c r="CI392">
        <v>1</v>
      </c>
      <c r="CL392">
        <v>1</v>
      </c>
      <c r="CM392">
        <v>1</v>
      </c>
      <c r="CP392">
        <v>1</v>
      </c>
      <c r="CQ392">
        <v>1</v>
      </c>
      <c r="CT392">
        <v>1</v>
      </c>
      <c r="CU392">
        <v>1</v>
      </c>
      <c r="CX392">
        <v>1</v>
      </c>
      <c r="CY392">
        <v>1</v>
      </c>
      <c r="DB392">
        <v>1</v>
      </c>
      <c r="DC392">
        <v>1</v>
      </c>
      <c r="DF392">
        <v>1</v>
      </c>
      <c r="DG392">
        <v>1</v>
      </c>
      <c r="DJ392">
        <v>1</v>
      </c>
      <c r="DK392">
        <v>1</v>
      </c>
      <c r="DN392">
        <v>1</v>
      </c>
      <c r="DO392">
        <v>1</v>
      </c>
      <c r="DR392">
        <v>1</v>
      </c>
      <c r="DS392">
        <v>1</v>
      </c>
      <c r="DV392">
        <v>1</v>
      </c>
      <c r="DW392">
        <v>1</v>
      </c>
    </row>
    <row r="393" spans="6:127" hidden="1">
      <c r="F393">
        <v>1</v>
      </c>
      <c r="G393">
        <v>1</v>
      </c>
      <c r="J393">
        <v>1</v>
      </c>
      <c r="K393">
        <v>1</v>
      </c>
      <c r="N393">
        <v>1</v>
      </c>
      <c r="O393">
        <v>1</v>
      </c>
      <c r="R393">
        <v>1</v>
      </c>
      <c r="S393">
        <v>1</v>
      </c>
      <c r="V393">
        <v>1</v>
      </c>
      <c r="W393">
        <v>1</v>
      </c>
      <c r="Z393">
        <v>1</v>
      </c>
      <c r="AA393">
        <v>1</v>
      </c>
      <c r="AD393">
        <v>1</v>
      </c>
      <c r="AE393">
        <v>1</v>
      </c>
      <c r="AH393">
        <v>1</v>
      </c>
      <c r="AI393">
        <v>1</v>
      </c>
      <c r="AL393">
        <v>1</v>
      </c>
      <c r="AM393">
        <v>1</v>
      </c>
      <c r="AP393">
        <v>1</v>
      </c>
      <c r="AQ393">
        <v>1</v>
      </c>
      <c r="AT393">
        <v>1</v>
      </c>
      <c r="AU393">
        <v>1</v>
      </c>
      <c r="AX393">
        <v>1</v>
      </c>
      <c r="AY393">
        <v>1</v>
      </c>
      <c r="BB393">
        <v>1</v>
      </c>
      <c r="BC393">
        <v>1</v>
      </c>
      <c r="BF393">
        <v>1</v>
      </c>
      <c r="BG393">
        <v>1</v>
      </c>
      <c r="BJ393">
        <v>1</v>
      </c>
      <c r="BK393">
        <v>1</v>
      </c>
      <c r="BN393">
        <v>1</v>
      </c>
      <c r="BO393">
        <v>1</v>
      </c>
      <c r="BR393">
        <v>1</v>
      </c>
      <c r="BS393">
        <v>1</v>
      </c>
      <c r="BV393">
        <v>1</v>
      </c>
      <c r="BW393">
        <v>1</v>
      </c>
      <c r="BZ393">
        <v>1</v>
      </c>
      <c r="CA393">
        <v>1</v>
      </c>
      <c r="CD393">
        <v>1</v>
      </c>
      <c r="CE393">
        <v>1</v>
      </c>
      <c r="CH393">
        <v>1</v>
      </c>
      <c r="CI393">
        <v>1</v>
      </c>
      <c r="CL393">
        <v>1</v>
      </c>
      <c r="CM393">
        <v>1</v>
      </c>
      <c r="CP393">
        <v>1</v>
      </c>
      <c r="CQ393">
        <v>1</v>
      </c>
      <c r="CT393">
        <v>1</v>
      </c>
      <c r="CU393">
        <v>1</v>
      </c>
      <c r="CX393">
        <v>1</v>
      </c>
      <c r="CY393">
        <v>1</v>
      </c>
      <c r="DB393">
        <v>1</v>
      </c>
      <c r="DC393">
        <v>1</v>
      </c>
      <c r="DF393">
        <v>1</v>
      </c>
      <c r="DG393">
        <v>1</v>
      </c>
      <c r="DJ393">
        <v>1</v>
      </c>
      <c r="DK393">
        <v>1</v>
      </c>
      <c r="DN393">
        <v>1</v>
      </c>
      <c r="DO393">
        <v>1</v>
      </c>
      <c r="DR393">
        <v>1</v>
      </c>
      <c r="DS393">
        <v>1</v>
      </c>
      <c r="DV393">
        <v>1</v>
      </c>
      <c r="DW393">
        <v>1</v>
      </c>
    </row>
    <row r="394" spans="6:127" hidden="1">
      <c r="F394">
        <v>1</v>
      </c>
      <c r="G394">
        <v>1</v>
      </c>
      <c r="J394">
        <v>1</v>
      </c>
      <c r="K394">
        <v>1</v>
      </c>
      <c r="N394">
        <v>1</v>
      </c>
      <c r="O394">
        <v>1</v>
      </c>
      <c r="R394">
        <v>1</v>
      </c>
      <c r="S394">
        <v>1</v>
      </c>
      <c r="V394">
        <v>1</v>
      </c>
      <c r="W394">
        <v>1</v>
      </c>
      <c r="Z394">
        <v>1</v>
      </c>
      <c r="AA394">
        <v>1</v>
      </c>
      <c r="AD394">
        <v>1</v>
      </c>
      <c r="AE394">
        <v>1</v>
      </c>
      <c r="AH394">
        <v>1</v>
      </c>
      <c r="AI394">
        <v>1</v>
      </c>
      <c r="AL394">
        <v>1</v>
      </c>
      <c r="AM394">
        <v>1</v>
      </c>
      <c r="AP394">
        <v>1</v>
      </c>
      <c r="AQ394">
        <v>1</v>
      </c>
      <c r="AT394">
        <v>1</v>
      </c>
      <c r="AU394">
        <v>1</v>
      </c>
      <c r="AX394">
        <v>1</v>
      </c>
      <c r="AY394">
        <v>1</v>
      </c>
      <c r="BB394">
        <v>1</v>
      </c>
      <c r="BC394">
        <v>1</v>
      </c>
      <c r="BF394">
        <v>1</v>
      </c>
      <c r="BG394">
        <v>1</v>
      </c>
      <c r="BJ394">
        <v>1</v>
      </c>
      <c r="BK394">
        <v>1</v>
      </c>
      <c r="BN394">
        <v>1</v>
      </c>
      <c r="BO394">
        <v>1</v>
      </c>
      <c r="BR394">
        <v>1</v>
      </c>
      <c r="BS394">
        <v>1</v>
      </c>
      <c r="BV394">
        <v>1</v>
      </c>
      <c r="BW394">
        <v>1</v>
      </c>
      <c r="BZ394">
        <v>1</v>
      </c>
      <c r="CA394">
        <v>1</v>
      </c>
      <c r="CD394">
        <v>1</v>
      </c>
      <c r="CE394">
        <v>1</v>
      </c>
      <c r="CH394">
        <v>1</v>
      </c>
      <c r="CI394">
        <v>1</v>
      </c>
      <c r="CL394">
        <v>1</v>
      </c>
      <c r="CM394">
        <v>1</v>
      </c>
      <c r="CP394">
        <v>1</v>
      </c>
      <c r="CQ394">
        <v>1</v>
      </c>
      <c r="CT394">
        <v>1</v>
      </c>
      <c r="CU394">
        <v>1</v>
      </c>
      <c r="CX394">
        <v>1</v>
      </c>
      <c r="CY394">
        <v>1</v>
      </c>
      <c r="DB394">
        <v>1</v>
      </c>
      <c r="DC394">
        <v>1</v>
      </c>
      <c r="DF394">
        <v>1</v>
      </c>
      <c r="DG394">
        <v>1</v>
      </c>
      <c r="DJ394">
        <v>1</v>
      </c>
      <c r="DK394">
        <v>1</v>
      </c>
      <c r="DN394">
        <v>1</v>
      </c>
      <c r="DO394">
        <v>1</v>
      </c>
      <c r="DR394">
        <v>1</v>
      </c>
      <c r="DS394">
        <v>1</v>
      </c>
      <c r="DV394">
        <v>1</v>
      </c>
      <c r="DW394">
        <v>1</v>
      </c>
    </row>
    <row r="395" spans="6:127" hidden="1">
      <c r="F395">
        <v>1</v>
      </c>
      <c r="G395">
        <v>1</v>
      </c>
      <c r="J395">
        <v>1</v>
      </c>
      <c r="K395">
        <v>1</v>
      </c>
      <c r="N395">
        <v>1</v>
      </c>
      <c r="O395">
        <v>1</v>
      </c>
      <c r="R395">
        <v>1</v>
      </c>
      <c r="S395">
        <v>1</v>
      </c>
      <c r="V395">
        <v>1</v>
      </c>
      <c r="W395">
        <v>1</v>
      </c>
      <c r="Z395">
        <v>1</v>
      </c>
      <c r="AA395">
        <v>1</v>
      </c>
      <c r="AD395">
        <v>1</v>
      </c>
      <c r="AE395">
        <v>1</v>
      </c>
      <c r="AH395">
        <v>1</v>
      </c>
      <c r="AI395">
        <v>1</v>
      </c>
      <c r="AL395">
        <v>1</v>
      </c>
      <c r="AM395">
        <v>1</v>
      </c>
      <c r="AP395">
        <v>1</v>
      </c>
      <c r="AQ395">
        <v>1</v>
      </c>
      <c r="AT395">
        <v>1</v>
      </c>
      <c r="AU395">
        <v>1</v>
      </c>
      <c r="AX395">
        <v>1</v>
      </c>
      <c r="AY395">
        <v>1</v>
      </c>
      <c r="BB395">
        <v>1</v>
      </c>
      <c r="BC395">
        <v>1</v>
      </c>
      <c r="BF395">
        <v>1</v>
      </c>
      <c r="BG395">
        <v>1</v>
      </c>
      <c r="BJ395">
        <v>1</v>
      </c>
      <c r="BK395">
        <v>1</v>
      </c>
      <c r="BN395">
        <v>1</v>
      </c>
      <c r="BO395">
        <v>1</v>
      </c>
      <c r="BR395">
        <v>1</v>
      </c>
      <c r="BS395">
        <v>1</v>
      </c>
      <c r="BV395">
        <v>1</v>
      </c>
      <c r="BW395">
        <v>1</v>
      </c>
      <c r="BZ395">
        <v>1</v>
      </c>
      <c r="CA395">
        <v>1</v>
      </c>
      <c r="CD395">
        <v>1</v>
      </c>
      <c r="CE395">
        <v>1</v>
      </c>
      <c r="CH395">
        <v>1</v>
      </c>
      <c r="CI395">
        <v>1</v>
      </c>
      <c r="CL395">
        <v>1</v>
      </c>
      <c r="CM395">
        <v>1</v>
      </c>
      <c r="CP395">
        <v>1</v>
      </c>
      <c r="CQ395">
        <v>1</v>
      </c>
      <c r="CT395">
        <v>1</v>
      </c>
      <c r="CU395">
        <v>1</v>
      </c>
      <c r="CX395">
        <v>1</v>
      </c>
      <c r="CY395">
        <v>1</v>
      </c>
      <c r="DB395">
        <v>1</v>
      </c>
      <c r="DC395">
        <v>1</v>
      </c>
      <c r="DF395">
        <v>1</v>
      </c>
      <c r="DG395">
        <v>1</v>
      </c>
      <c r="DJ395">
        <v>1</v>
      </c>
      <c r="DK395">
        <v>1</v>
      </c>
      <c r="DN395">
        <v>1</v>
      </c>
      <c r="DO395">
        <v>1</v>
      </c>
      <c r="DR395">
        <v>1</v>
      </c>
      <c r="DS395">
        <v>1</v>
      </c>
      <c r="DV395">
        <v>1</v>
      </c>
      <c r="DW395">
        <v>1</v>
      </c>
    </row>
    <row r="396" spans="6:127" hidden="1">
      <c r="F396">
        <v>1</v>
      </c>
      <c r="G396">
        <v>1</v>
      </c>
      <c r="J396">
        <v>1</v>
      </c>
      <c r="K396">
        <v>1</v>
      </c>
      <c r="N396">
        <v>1</v>
      </c>
      <c r="O396">
        <v>1</v>
      </c>
      <c r="R396">
        <v>1</v>
      </c>
      <c r="S396">
        <v>1</v>
      </c>
      <c r="V396">
        <v>1</v>
      </c>
      <c r="W396">
        <v>1</v>
      </c>
      <c r="Z396">
        <v>1</v>
      </c>
      <c r="AA396">
        <v>1</v>
      </c>
      <c r="AD396">
        <v>1</v>
      </c>
      <c r="AE396">
        <v>1</v>
      </c>
      <c r="AH396">
        <v>1</v>
      </c>
      <c r="AI396">
        <v>1</v>
      </c>
      <c r="AL396">
        <v>1</v>
      </c>
      <c r="AM396">
        <v>1</v>
      </c>
      <c r="AP396">
        <v>1</v>
      </c>
      <c r="AQ396">
        <v>1</v>
      </c>
      <c r="AT396">
        <v>1</v>
      </c>
      <c r="AU396">
        <v>1</v>
      </c>
      <c r="AX396">
        <v>1</v>
      </c>
      <c r="AY396">
        <v>1</v>
      </c>
      <c r="BB396">
        <v>1</v>
      </c>
      <c r="BC396">
        <v>1</v>
      </c>
      <c r="BF396">
        <v>1</v>
      </c>
      <c r="BG396">
        <v>1</v>
      </c>
      <c r="BJ396">
        <v>1</v>
      </c>
      <c r="BK396">
        <v>1</v>
      </c>
      <c r="BN396">
        <v>1</v>
      </c>
      <c r="BO396">
        <v>1</v>
      </c>
      <c r="BR396">
        <v>1</v>
      </c>
      <c r="BS396">
        <v>1</v>
      </c>
      <c r="BV396">
        <v>1</v>
      </c>
      <c r="BW396">
        <v>1</v>
      </c>
      <c r="BZ396">
        <v>1</v>
      </c>
      <c r="CA396">
        <v>1</v>
      </c>
      <c r="CD396">
        <v>1</v>
      </c>
      <c r="CE396">
        <v>1</v>
      </c>
      <c r="CH396">
        <v>1</v>
      </c>
      <c r="CI396">
        <v>1</v>
      </c>
      <c r="CL396">
        <v>1</v>
      </c>
      <c r="CM396">
        <v>1</v>
      </c>
      <c r="CP396">
        <v>1</v>
      </c>
      <c r="CQ396">
        <v>1</v>
      </c>
      <c r="CT396">
        <v>1</v>
      </c>
      <c r="CU396">
        <v>1</v>
      </c>
      <c r="CX396">
        <v>1</v>
      </c>
      <c r="CY396">
        <v>1</v>
      </c>
      <c r="DB396">
        <v>1</v>
      </c>
      <c r="DC396">
        <v>1</v>
      </c>
      <c r="DF396">
        <v>1</v>
      </c>
      <c r="DG396">
        <v>1</v>
      </c>
      <c r="DJ396">
        <v>1</v>
      </c>
      <c r="DK396">
        <v>1</v>
      </c>
      <c r="DN396">
        <v>1</v>
      </c>
      <c r="DO396">
        <v>1</v>
      </c>
      <c r="DR396">
        <v>1</v>
      </c>
      <c r="DS396">
        <v>1</v>
      </c>
      <c r="DV396">
        <v>1</v>
      </c>
      <c r="DW396">
        <v>1</v>
      </c>
    </row>
    <row r="397" spans="6:127" hidden="1">
      <c r="F397">
        <v>1</v>
      </c>
      <c r="G397">
        <v>1</v>
      </c>
      <c r="J397">
        <v>1</v>
      </c>
      <c r="K397">
        <v>1</v>
      </c>
      <c r="N397">
        <v>1</v>
      </c>
      <c r="O397">
        <v>1</v>
      </c>
      <c r="R397">
        <v>1</v>
      </c>
      <c r="S397">
        <v>1</v>
      </c>
      <c r="V397">
        <v>1</v>
      </c>
      <c r="W397">
        <v>1</v>
      </c>
      <c r="Z397">
        <v>1</v>
      </c>
      <c r="AA397">
        <v>1</v>
      </c>
      <c r="AD397">
        <v>1</v>
      </c>
      <c r="AE397">
        <v>1</v>
      </c>
      <c r="AH397">
        <v>1</v>
      </c>
      <c r="AI397">
        <v>1</v>
      </c>
      <c r="AL397">
        <v>1</v>
      </c>
      <c r="AM397">
        <v>1</v>
      </c>
      <c r="AP397">
        <v>1</v>
      </c>
      <c r="AQ397">
        <v>1</v>
      </c>
      <c r="AT397">
        <v>1</v>
      </c>
      <c r="AU397">
        <v>1</v>
      </c>
      <c r="AX397">
        <v>1</v>
      </c>
      <c r="AY397">
        <v>1</v>
      </c>
      <c r="BB397">
        <v>1</v>
      </c>
      <c r="BC397">
        <v>1</v>
      </c>
      <c r="BF397">
        <v>1</v>
      </c>
      <c r="BG397">
        <v>1</v>
      </c>
      <c r="BJ397">
        <v>1</v>
      </c>
      <c r="BK397">
        <v>1</v>
      </c>
      <c r="BN397">
        <v>1</v>
      </c>
      <c r="BO397">
        <v>1</v>
      </c>
      <c r="BR397">
        <v>1</v>
      </c>
      <c r="BS397">
        <v>1</v>
      </c>
      <c r="BV397">
        <v>1</v>
      </c>
      <c r="BW397">
        <v>1</v>
      </c>
      <c r="BZ397">
        <v>1</v>
      </c>
      <c r="CA397">
        <v>1</v>
      </c>
      <c r="CD397">
        <v>1</v>
      </c>
      <c r="CE397">
        <v>1</v>
      </c>
      <c r="CH397">
        <v>1</v>
      </c>
      <c r="CI397">
        <v>1</v>
      </c>
      <c r="CL397">
        <v>1</v>
      </c>
      <c r="CM397">
        <v>1</v>
      </c>
      <c r="CP397">
        <v>1</v>
      </c>
      <c r="CQ397">
        <v>1</v>
      </c>
      <c r="CT397">
        <v>1</v>
      </c>
      <c r="CU397">
        <v>1</v>
      </c>
      <c r="CX397">
        <v>1</v>
      </c>
      <c r="CY397">
        <v>1</v>
      </c>
      <c r="DB397">
        <v>1</v>
      </c>
      <c r="DC397">
        <v>1</v>
      </c>
      <c r="DF397">
        <v>1</v>
      </c>
      <c r="DG397">
        <v>1</v>
      </c>
      <c r="DJ397">
        <v>1</v>
      </c>
      <c r="DK397">
        <v>1</v>
      </c>
      <c r="DN397">
        <v>1</v>
      </c>
      <c r="DO397">
        <v>1</v>
      </c>
      <c r="DR397">
        <v>1</v>
      </c>
      <c r="DS397">
        <v>1</v>
      </c>
      <c r="DV397">
        <v>1</v>
      </c>
      <c r="DW397">
        <v>1</v>
      </c>
    </row>
    <row r="398" spans="6:127" hidden="1">
      <c r="F398">
        <v>1</v>
      </c>
      <c r="G398">
        <v>1</v>
      </c>
      <c r="J398">
        <v>1</v>
      </c>
      <c r="K398">
        <v>1</v>
      </c>
      <c r="N398">
        <v>1</v>
      </c>
      <c r="O398">
        <v>1</v>
      </c>
      <c r="R398">
        <v>1</v>
      </c>
      <c r="S398">
        <v>1</v>
      </c>
      <c r="V398">
        <v>1</v>
      </c>
      <c r="W398">
        <v>1</v>
      </c>
      <c r="Z398">
        <v>1</v>
      </c>
      <c r="AA398">
        <v>1</v>
      </c>
      <c r="AD398">
        <v>1</v>
      </c>
      <c r="AE398">
        <v>1</v>
      </c>
      <c r="AH398">
        <v>1</v>
      </c>
      <c r="AI398">
        <v>1</v>
      </c>
      <c r="AL398">
        <v>1</v>
      </c>
      <c r="AM398">
        <v>1</v>
      </c>
      <c r="AP398">
        <v>1</v>
      </c>
      <c r="AQ398">
        <v>1</v>
      </c>
      <c r="AT398">
        <v>1</v>
      </c>
      <c r="AU398">
        <v>1</v>
      </c>
      <c r="AX398">
        <v>1</v>
      </c>
      <c r="AY398">
        <v>1</v>
      </c>
      <c r="BB398">
        <v>1</v>
      </c>
      <c r="BC398">
        <v>1</v>
      </c>
      <c r="BF398">
        <v>1</v>
      </c>
      <c r="BG398">
        <v>1</v>
      </c>
      <c r="BJ398">
        <v>1</v>
      </c>
      <c r="BK398">
        <v>1</v>
      </c>
      <c r="BN398">
        <v>1</v>
      </c>
      <c r="BO398">
        <v>1</v>
      </c>
      <c r="BR398">
        <v>1</v>
      </c>
      <c r="BS398">
        <v>1</v>
      </c>
      <c r="BV398">
        <v>1</v>
      </c>
      <c r="BW398">
        <v>1</v>
      </c>
      <c r="BZ398">
        <v>1</v>
      </c>
      <c r="CA398">
        <v>1</v>
      </c>
      <c r="CD398">
        <v>1</v>
      </c>
      <c r="CE398">
        <v>1</v>
      </c>
      <c r="CH398">
        <v>1</v>
      </c>
      <c r="CI398">
        <v>1</v>
      </c>
      <c r="CL398">
        <v>1</v>
      </c>
      <c r="CM398">
        <v>1</v>
      </c>
      <c r="CP398">
        <v>1</v>
      </c>
      <c r="CQ398">
        <v>1</v>
      </c>
      <c r="CT398">
        <v>1</v>
      </c>
      <c r="CU398">
        <v>1</v>
      </c>
      <c r="CX398">
        <v>1</v>
      </c>
      <c r="CY398">
        <v>1</v>
      </c>
      <c r="DB398">
        <v>1</v>
      </c>
      <c r="DC398">
        <v>1</v>
      </c>
      <c r="DF398">
        <v>1</v>
      </c>
      <c r="DG398">
        <v>1</v>
      </c>
      <c r="DJ398">
        <v>1</v>
      </c>
      <c r="DK398">
        <v>1</v>
      </c>
      <c r="DN398">
        <v>1</v>
      </c>
      <c r="DO398">
        <v>1</v>
      </c>
      <c r="DR398">
        <v>1</v>
      </c>
      <c r="DS398">
        <v>1</v>
      </c>
      <c r="DV398">
        <v>1</v>
      </c>
      <c r="DW398">
        <v>1</v>
      </c>
    </row>
    <row r="399" spans="6:127" hidden="1"/>
    <row r="400" spans="6:127" hidden="1"/>
    <row r="401"/>
    <row r="402"/>
    <row r="403"/>
  </sheetData>
  <mergeCells count="45">
    <mergeCell ref="B160:D160"/>
    <mergeCell ref="DZ160:EC160"/>
    <mergeCell ref="DJ1:DM1"/>
    <mergeCell ref="DN1:DQ1"/>
    <mergeCell ref="DZ1:EC1"/>
    <mergeCell ref="DR1:DU1"/>
    <mergeCell ref="DV1:DY1"/>
    <mergeCell ref="BV1:BY1"/>
    <mergeCell ref="CT1:CW1"/>
    <mergeCell ref="CX1:DA1"/>
    <mergeCell ref="DB1:DE1"/>
    <mergeCell ref="DF1:DI1"/>
    <mergeCell ref="CP1:CS1"/>
    <mergeCell ref="BZ1:CC1"/>
    <mergeCell ref="CD1:CG1"/>
    <mergeCell ref="CH1:CK1"/>
    <mergeCell ref="CL1:CO1"/>
    <mergeCell ref="Z1:AC1"/>
    <mergeCell ref="AD1:AG1"/>
    <mergeCell ref="AH1:AK1"/>
    <mergeCell ref="AL1:AO1"/>
    <mergeCell ref="AP1:AS1"/>
    <mergeCell ref="BN1:BQ1"/>
    <mergeCell ref="BR1:BU1"/>
    <mergeCell ref="AX1:BA1"/>
    <mergeCell ref="BB1:BE1"/>
    <mergeCell ref="AT1:AW1"/>
    <mergeCell ref="BF1:BI1"/>
    <mergeCell ref="BJ1:BM1"/>
    <mergeCell ref="J1:M1"/>
    <mergeCell ref="N1:Q1"/>
    <mergeCell ref="R1:U1"/>
    <mergeCell ref="A3:D3"/>
    <mergeCell ref="V1:Y1"/>
    <mergeCell ref="E2:E3"/>
    <mergeCell ref="F1:I1"/>
    <mergeCell ref="A1:E1"/>
    <mergeCell ref="B150:D150"/>
    <mergeCell ref="DZ125:EC125"/>
    <mergeCell ref="DZ147:EC147"/>
    <mergeCell ref="DZ150:EC150"/>
    <mergeCell ref="A7:D7"/>
    <mergeCell ref="B125:D125"/>
    <mergeCell ref="B147:D147"/>
    <mergeCell ref="A8:D8"/>
  </mergeCells>
  <pageMargins left="0.7" right="0.7" top="0.75" bottom="0.75" header="0.3" footer="0.3"/>
  <pageSetup paperSize="9" scale="7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XFD690"/>
  <sheetViews>
    <sheetView view="pageBreakPreview" zoomScale="140" zoomScaleSheetLayoutView="140" workbookViewId="0">
      <pane xSplit="5" ySplit="3" topLeftCell="F109" activePane="bottomRight" state="frozen"/>
      <selection activeCell="B2" sqref="A2:D3"/>
      <selection pane="topRight" activeCell="B2" sqref="A2:D3"/>
      <selection pane="bottomLeft" activeCell="B2" sqref="A2:D3"/>
      <selection pane="bottomRight" activeCell="A100" sqref="A100:EC116"/>
    </sheetView>
  </sheetViews>
  <sheetFormatPr defaultColWidth="0" defaultRowHeight="18" zeroHeight="1"/>
  <cols>
    <col min="1" max="1" width="5.7109375" style="163" customWidth="1"/>
    <col min="2" max="2" width="6.42578125" style="198" hidden="1" customWidth="1"/>
    <col min="3" max="3" width="40.140625" style="163" customWidth="1"/>
    <col min="4" max="4" width="40.7109375" style="163" customWidth="1"/>
    <col min="5" max="5" width="6.7109375" style="150" customWidth="1"/>
    <col min="6" max="129" width="5.7109375" style="150" hidden="1" customWidth="1"/>
    <col min="130" max="130" width="7.5703125" style="150" customWidth="1"/>
    <col min="131" max="131" width="7.5703125" style="150" bestFit="1" customWidth="1"/>
    <col min="132" max="133" width="6" style="150" bestFit="1" customWidth="1"/>
    <col min="134" max="134" width="4" style="163" customWidth="1"/>
    <col min="135" max="16384" width="9.140625" style="163" hidden="1"/>
  </cols>
  <sheetData>
    <row r="1" spans="1:16384" s="141" customFormat="1" ht="22.5" customHeight="1" thickBot="1">
      <c r="A1" s="679" t="str">
        <f>Nizamabad!A1</f>
        <v>APRIL - 2023 MONTH REPORT</v>
      </c>
      <c r="B1" s="680"/>
      <c r="C1" s="680"/>
      <c r="D1" s="680"/>
      <c r="E1" s="681"/>
      <c r="F1" s="676">
        <f>Nizamabad!F1</f>
        <v>45017</v>
      </c>
      <c r="G1" s="677"/>
      <c r="H1" s="677"/>
      <c r="I1" s="678"/>
      <c r="J1" s="676">
        <f>Nizamabad!J1</f>
        <v>45018</v>
      </c>
      <c r="K1" s="677"/>
      <c r="L1" s="677"/>
      <c r="M1" s="678"/>
      <c r="N1" s="676">
        <f>Nizamabad!N1</f>
        <v>45019</v>
      </c>
      <c r="O1" s="677"/>
      <c r="P1" s="677"/>
      <c r="Q1" s="678"/>
      <c r="R1" s="676">
        <f>Nizamabad!R1</f>
        <v>45020</v>
      </c>
      <c r="S1" s="677"/>
      <c r="T1" s="677"/>
      <c r="U1" s="678"/>
      <c r="V1" s="676">
        <f>Nizamabad!V1</f>
        <v>45021</v>
      </c>
      <c r="W1" s="677"/>
      <c r="X1" s="677"/>
      <c r="Y1" s="678"/>
      <c r="Z1" s="676">
        <f>Nizamabad!Z1</f>
        <v>45022</v>
      </c>
      <c r="AA1" s="677"/>
      <c r="AB1" s="677"/>
      <c r="AC1" s="678"/>
      <c r="AD1" s="676">
        <f>Nizamabad!AD1</f>
        <v>45023</v>
      </c>
      <c r="AE1" s="677"/>
      <c r="AF1" s="677"/>
      <c r="AG1" s="678"/>
      <c r="AH1" s="676">
        <f>Nizamabad!AH1</f>
        <v>45024</v>
      </c>
      <c r="AI1" s="677"/>
      <c r="AJ1" s="677"/>
      <c r="AK1" s="678"/>
      <c r="AL1" s="676">
        <f>Nizamabad!AL1</f>
        <v>45025</v>
      </c>
      <c r="AM1" s="677"/>
      <c r="AN1" s="677"/>
      <c r="AO1" s="678"/>
      <c r="AP1" s="676">
        <f>Nizamabad!AP1</f>
        <v>45026</v>
      </c>
      <c r="AQ1" s="677"/>
      <c r="AR1" s="677"/>
      <c r="AS1" s="678"/>
      <c r="AT1" s="676">
        <f>Nizamabad!AT1</f>
        <v>45027</v>
      </c>
      <c r="AU1" s="677"/>
      <c r="AV1" s="677"/>
      <c r="AW1" s="678"/>
      <c r="AX1" s="676">
        <f>Nizamabad!AX1</f>
        <v>45028</v>
      </c>
      <c r="AY1" s="677"/>
      <c r="AZ1" s="677"/>
      <c r="BA1" s="678"/>
      <c r="BB1" s="676">
        <f>Nizamabad!BB1</f>
        <v>45029</v>
      </c>
      <c r="BC1" s="677"/>
      <c r="BD1" s="677"/>
      <c r="BE1" s="678"/>
      <c r="BF1" s="676">
        <f>Nizamabad!BF1</f>
        <v>45030</v>
      </c>
      <c r="BG1" s="677"/>
      <c r="BH1" s="677"/>
      <c r="BI1" s="678"/>
      <c r="BJ1" s="676">
        <f>Nizamabad!BJ1</f>
        <v>45031</v>
      </c>
      <c r="BK1" s="677"/>
      <c r="BL1" s="677"/>
      <c r="BM1" s="678"/>
      <c r="BN1" s="676">
        <f>Nizamabad!BN1</f>
        <v>45032</v>
      </c>
      <c r="BO1" s="677"/>
      <c r="BP1" s="677"/>
      <c r="BQ1" s="678"/>
      <c r="BR1" s="676">
        <f>Nizamabad!BR1</f>
        <v>45033</v>
      </c>
      <c r="BS1" s="677"/>
      <c r="BT1" s="677"/>
      <c r="BU1" s="678"/>
      <c r="BV1" s="676">
        <f>Nizamabad!BV1</f>
        <v>45034</v>
      </c>
      <c r="BW1" s="677"/>
      <c r="BX1" s="677"/>
      <c r="BY1" s="678"/>
      <c r="BZ1" s="676">
        <f>Nizamabad!BZ1</f>
        <v>45035</v>
      </c>
      <c r="CA1" s="677"/>
      <c r="CB1" s="677"/>
      <c r="CC1" s="678"/>
      <c r="CD1" s="676">
        <f>Nizamabad!CD1</f>
        <v>45036</v>
      </c>
      <c r="CE1" s="677"/>
      <c r="CF1" s="677"/>
      <c r="CG1" s="678"/>
      <c r="CH1" s="676">
        <f>Nizamabad!CH1</f>
        <v>45037</v>
      </c>
      <c r="CI1" s="677"/>
      <c r="CJ1" s="677"/>
      <c r="CK1" s="678"/>
      <c r="CL1" s="676">
        <f>Nizamabad!CL1</f>
        <v>45038</v>
      </c>
      <c r="CM1" s="677"/>
      <c r="CN1" s="677"/>
      <c r="CO1" s="678"/>
      <c r="CP1" s="676">
        <f>Nizamabad!CP1</f>
        <v>45039</v>
      </c>
      <c r="CQ1" s="677"/>
      <c r="CR1" s="677"/>
      <c r="CS1" s="678"/>
      <c r="CT1" s="676">
        <f>Nizamabad!CT1</f>
        <v>45040</v>
      </c>
      <c r="CU1" s="677"/>
      <c r="CV1" s="677"/>
      <c r="CW1" s="678"/>
      <c r="CX1" s="676">
        <f>Nizamabad!CX1</f>
        <v>45041</v>
      </c>
      <c r="CY1" s="677"/>
      <c r="CZ1" s="677"/>
      <c r="DA1" s="678"/>
      <c r="DB1" s="676">
        <f>Nizamabad!DB1</f>
        <v>45042</v>
      </c>
      <c r="DC1" s="677"/>
      <c r="DD1" s="677"/>
      <c r="DE1" s="678"/>
      <c r="DF1" s="676">
        <f>Nizamabad!DF1</f>
        <v>45043</v>
      </c>
      <c r="DG1" s="677"/>
      <c r="DH1" s="677"/>
      <c r="DI1" s="678"/>
      <c r="DJ1" s="676">
        <f>Nizamabad!DJ1</f>
        <v>45044</v>
      </c>
      <c r="DK1" s="677"/>
      <c r="DL1" s="677"/>
      <c r="DM1" s="678"/>
      <c r="DN1" s="676"/>
      <c r="DO1" s="677"/>
      <c r="DP1" s="677"/>
      <c r="DQ1" s="678"/>
      <c r="DR1" s="676"/>
      <c r="DS1" s="677"/>
      <c r="DT1" s="677"/>
      <c r="DU1" s="678"/>
      <c r="DV1" s="676"/>
      <c r="DW1" s="677"/>
      <c r="DX1" s="677"/>
      <c r="DY1" s="678"/>
      <c r="DZ1" s="685" t="s">
        <v>124</v>
      </c>
      <c r="EA1" s="686"/>
      <c r="EB1" s="686"/>
      <c r="EC1" s="687"/>
      <c r="ED1" s="164"/>
    </row>
    <row r="2" spans="1:16384" s="149" customFormat="1" ht="45" customHeight="1" thickBot="1">
      <c r="A2" s="109" t="s">
        <v>1030</v>
      </c>
      <c r="B2" s="191" t="s">
        <v>316</v>
      </c>
      <c r="C2" s="110" t="s">
        <v>1031</v>
      </c>
      <c r="D2" s="344" t="s">
        <v>125</v>
      </c>
      <c r="E2" s="644" t="s">
        <v>126</v>
      </c>
      <c r="F2" s="142" t="s">
        <v>0</v>
      </c>
      <c r="G2" s="143" t="s">
        <v>1</v>
      </c>
      <c r="H2" s="143" t="s">
        <v>2</v>
      </c>
      <c r="I2" s="144" t="s">
        <v>3</v>
      </c>
      <c r="J2" s="145" t="s">
        <v>0</v>
      </c>
      <c r="K2" s="143" t="s">
        <v>1</v>
      </c>
      <c r="L2" s="143" t="s">
        <v>2</v>
      </c>
      <c r="M2" s="144" t="s">
        <v>3</v>
      </c>
      <c r="N2" s="145" t="s">
        <v>0</v>
      </c>
      <c r="O2" s="143" t="s">
        <v>1</v>
      </c>
      <c r="P2" s="143" t="s">
        <v>2</v>
      </c>
      <c r="Q2" s="144" t="s">
        <v>3</v>
      </c>
      <c r="R2" s="145" t="s">
        <v>0</v>
      </c>
      <c r="S2" s="143" t="s">
        <v>1</v>
      </c>
      <c r="T2" s="143" t="s">
        <v>2</v>
      </c>
      <c r="U2" s="144" t="s">
        <v>3</v>
      </c>
      <c r="V2" s="145" t="s">
        <v>0</v>
      </c>
      <c r="W2" s="143" t="s">
        <v>1</v>
      </c>
      <c r="X2" s="143" t="s">
        <v>2</v>
      </c>
      <c r="Y2" s="144" t="s">
        <v>3</v>
      </c>
      <c r="Z2" s="145" t="s">
        <v>0</v>
      </c>
      <c r="AA2" s="143" t="s">
        <v>1</v>
      </c>
      <c r="AB2" s="143" t="s">
        <v>2</v>
      </c>
      <c r="AC2" s="144" t="s">
        <v>3</v>
      </c>
      <c r="AD2" s="145" t="s">
        <v>0</v>
      </c>
      <c r="AE2" s="143" t="s">
        <v>1</v>
      </c>
      <c r="AF2" s="143" t="s">
        <v>2</v>
      </c>
      <c r="AG2" s="144" t="s">
        <v>3</v>
      </c>
      <c r="AH2" s="145" t="s">
        <v>0</v>
      </c>
      <c r="AI2" s="143" t="s">
        <v>1</v>
      </c>
      <c r="AJ2" s="143" t="s">
        <v>2</v>
      </c>
      <c r="AK2" s="144" t="s">
        <v>3</v>
      </c>
      <c r="AL2" s="145" t="s">
        <v>0</v>
      </c>
      <c r="AM2" s="143" t="s">
        <v>1</v>
      </c>
      <c r="AN2" s="143" t="s">
        <v>2</v>
      </c>
      <c r="AO2" s="144" t="s">
        <v>3</v>
      </c>
      <c r="AP2" s="145" t="s">
        <v>0</v>
      </c>
      <c r="AQ2" s="143" t="s">
        <v>1</v>
      </c>
      <c r="AR2" s="143" t="s">
        <v>2</v>
      </c>
      <c r="AS2" s="144" t="s">
        <v>3</v>
      </c>
      <c r="AT2" s="145" t="s">
        <v>0</v>
      </c>
      <c r="AU2" s="143" t="s">
        <v>1</v>
      </c>
      <c r="AV2" s="143" t="s">
        <v>2</v>
      </c>
      <c r="AW2" s="144" t="s">
        <v>3</v>
      </c>
      <c r="AX2" s="145" t="s">
        <v>0</v>
      </c>
      <c r="AY2" s="143" t="s">
        <v>1</v>
      </c>
      <c r="AZ2" s="143" t="s">
        <v>2</v>
      </c>
      <c r="BA2" s="144" t="s">
        <v>3</v>
      </c>
      <c r="BB2" s="145" t="s">
        <v>0</v>
      </c>
      <c r="BC2" s="143" t="s">
        <v>1</v>
      </c>
      <c r="BD2" s="143" t="s">
        <v>2</v>
      </c>
      <c r="BE2" s="144" t="s">
        <v>3</v>
      </c>
      <c r="BF2" s="145" t="s">
        <v>0</v>
      </c>
      <c r="BG2" s="143" t="s">
        <v>1</v>
      </c>
      <c r="BH2" s="143" t="s">
        <v>2</v>
      </c>
      <c r="BI2" s="144" t="s">
        <v>3</v>
      </c>
      <c r="BJ2" s="145" t="s">
        <v>0</v>
      </c>
      <c r="BK2" s="143" t="s">
        <v>1</v>
      </c>
      <c r="BL2" s="143" t="s">
        <v>2</v>
      </c>
      <c r="BM2" s="144" t="s">
        <v>3</v>
      </c>
      <c r="BN2" s="145" t="s">
        <v>0</v>
      </c>
      <c r="BO2" s="143" t="s">
        <v>1</v>
      </c>
      <c r="BP2" s="143" t="s">
        <v>2</v>
      </c>
      <c r="BQ2" s="144" t="s">
        <v>3</v>
      </c>
      <c r="BR2" s="145" t="s">
        <v>0</v>
      </c>
      <c r="BS2" s="143" t="s">
        <v>1</v>
      </c>
      <c r="BT2" s="143" t="s">
        <v>2</v>
      </c>
      <c r="BU2" s="144" t="s">
        <v>3</v>
      </c>
      <c r="BV2" s="145" t="s">
        <v>0</v>
      </c>
      <c r="BW2" s="143" t="s">
        <v>1</v>
      </c>
      <c r="BX2" s="143" t="s">
        <v>2</v>
      </c>
      <c r="BY2" s="144" t="s">
        <v>3</v>
      </c>
      <c r="BZ2" s="145" t="s">
        <v>0</v>
      </c>
      <c r="CA2" s="143" t="s">
        <v>1</v>
      </c>
      <c r="CB2" s="143" t="s">
        <v>2</v>
      </c>
      <c r="CC2" s="144" t="s">
        <v>3</v>
      </c>
      <c r="CD2" s="145" t="s">
        <v>0</v>
      </c>
      <c r="CE2" s="143" t="s">
        <v>1</v>
      </c>
      <c r="CF2" s="143" t="s">
        <v>2</v>
      </c>
      <c r="CG2" s="144" t="s">
        <v>3</v>
      </c>
      <c r="CH2" s="145" t="s">
        <v>0</v>
      </c>
      <c r="CI2" s="143" t="s">
        <v>1</v>
      </c>
      <c r="CJ2" s="143" t="s">
        <v>2</v>
      </c>
      <c r="CK2" s="144" t="s">
        <v>3</v>
      </c>
      <c r="CL2" s="145" t="s">
        <v>0</v>
      </c>
      <c r="CM2" s="143" t="s">
        <v>1</v>
      </c>
      <c r="CN2" s="143" t="s">
        <v>2</v>
      </c>
      <c r="CO2" s="144" t="s">
        <v>3</v>
      </c>
      <c r="CP2" s="145" t="s">
        <v>0</v>
      </c>
      <c r="CQ2" s="143" t="s">
        <v>1</v>
      </c>
      <c r="CR2" s="143" t="s">
        <v>2</v>
      </c>
      <c r="CS2" s="144" t="s">
        <v>3</v>
      </c>
      <c r="CT2" s="145" t="s">
        <v>0</v>
      </c>
      <c r="CU2" s="143" t="s">
        <v>1</v>
      </c>
      <c r="CV2" s="143" t="s">
        <v>2</v>
      </c>
      <c r="CW2" s="144" t="s">
        <v>3</v>
      </c>
      <c r="CX2" s="145" t="s">
        <v>0</v>
      </c>
      <c r="CY2" s="143" t="s">
        <v>1</v>
      </c>
      <c r="CZ2" s="143" t="s">
        <v>2</v>
      </c>
      <c r="DA2" s="144" t="s">
        <v>3</v>
      </c>
      <c r="DB2" s="145" t="s">
        <v>0</v>
      </c>
      <c r="DC2" s="143" t="s">
        <v>1</v>
      </c>
      <c r="DD2" s="143" t="s">
        <v>2</v>
      </c>
      <c r="DE2" s="144" t="s">
        <v>3</v>
      </c>
      <c r="DF2" s="145" t="s">
        <v>0</v>
      </c>
      <c r="DG2" s="143" t="s">
        <v>1</v>
      </c>
      <c r="DH2" s="143" t="s">
        <v>2</v>
      </c>
      <c r="DI2" s="144" t="s">
        <v>3</v>
      </c>
      <c r="DJ2" s="145" t="s">
        <v>0</v>
      </c>
      <c r="DK2" s="143" t="s">
        <v>1</v>
      </c>
      <c r="DL2" s="143" t="s">
        <v>2</v>
      </c>
      <c r="DM2" s="144" t="s">
        <v>3</v>
      </c>
      <c r="DN2" s="145" t="s">
        <v>0</v>
      </c>
      <c r="DO2" s="143" t="s">
        <v>1</v>
      </c>
      <c r="DP2" s="143" t="s">
        <v>2</v>
      </c>
      <c r="DQ2" s="144" t="s">
        <v>3</v>
      </c>
      <c r="DR2" s="145" t="s">
        <v>0</v>
      </c>
      <c r="DS2" s="143" t="s">
        <v>1</v>
      </c>
      <c r="DT2" s="143" t="s">
        <v>2</v>
      </c>
      <c r="DU2" s="144" t="s">
        <v>3</v>
      </c>
      <c r="DV2" s="145" t="s">
        <v>0</v>
      </c>
      <c r="DW2" s="143" t="s">
        <v>1</v>
      </c>
      <c r="DX2" s="143" t="s">
        <v>2</v>
      </c>
      <c r="DY2" s="144" t="s">
        <v>3</v>
      </c>
      <c r="DZ2" s="146" t="s">
        <v>0</v>
      </c>
      <c r="EA2" s="147" t="s">
        <v>1</v>
      </c>
      <c r="EB2" s="147" t="s">
        <v>2</v>
      </c>
      <c r="EC2" s="148" t="s">
        <v>3</v>
      </c>
      <c r="ED2" s="165"/>
    </row>
    <row r="3" spans="1:16384" s="149" customFormat="1" ht="22.5" customHeight="1" thickBot="1">
      <c r="A3" s="683" t="s">
        <v>1328</v>
      </c>
      <c r="B3" s="667"/>
      <c r="C3" s="667"/>
      <c r="D3" s="684"/>
      <c r="E3" s="682"/>
      <c r="F3" s="151"/>
      <c r="G3" s="152"/>
      <c r="H3" s="152"/>
      <c r="I3" s="152"/>
      <c r="J3" s="152"/>
      <c r="K3" s="152"/>
      <c r="L3" s="152"/>
      <c r="M3" s="152"/>
      <c r="N3" s="152"/>
      <c r="O3" s="152"/>
      <c r="P3" s="152"/>
      <c r="Q3" s="152"/>
      <c r="R3" s="152"/>
      <c r="S3" s="152"/>
      <c r="T3" s="152"/>
      <c r="U3" s="152"/>
      <c r="V3" s="152"/>
      <c r="W3" s="152"/>
      <c r="X3" s="152"/>
      <c r="Y3" s="152"/>
      <c r="Z3" s="152"/>
      <c r="AA3" s="152"/>
      <c r="AB3" s="152"/>
      <c r="AC3" s="152"/>
      <c r="AD3" s="152"/>
      <c r="AE3" s="152"/>
      <c r="AF3" s="152"/>
      <c r="AG3" s="152"/>
      <c r="AH3" s="152"/>
      <c r="AI3" s="152"/>
      <c r="AJ3" s="152"/>
      <c r="AK3" s="152"/>
      <c r="AL3" s="152"/>
      <c r="AM3" s="152"/>
      <c r="AN3" s="152"/>
      <c r="AO3" s="152"/>
      <c r="AP3" s="152"/>
      <c r="AQ3" s="152"/>
      <c r="AR3" s="152"/>
      <c r="AS3" s="152"/>
      <c r="AT3" s="152"/>
      <c r="AU3" s="152"/>
      <c r="AV3" s="152"/>
      <c r="AW3" s="152"/>
      <c r="AX3" s="152"/>
      <c r="AY3" s="152"/>
      <c r="AZ3" s="152"/>
      <c r="BA3" s="152"/>
      <c r="BB3" s="152"/>
      <c r="BC3" s="152"/>
      <c r="BD3" s="152"/>
      <c r="BE3" s="152"/>
      <c r="BF3" s="152"/>
      <c r="BG3" s="152"/>
      <c r="BH3" s="152"/>
      <c r="BI3" s="152"/>
      <c r="BJ3" s="152"/>
      <c r="BK3" s="152"/>
      <c r="BL3" s="152"/>
      <c r="BM3" s="152"/>
      <c r="BN3" s="152"/>
      <c r="BO3" s="152"/>
      <c r="BP3" s="152"/>
      <c r="BQ3" s="152"/>
      <c r="BR3" s="152"/>
      <c r="BS3" s="152"/>
      <c r="BT3" s="152"/>
      <c r="BU3" s="152"/>
      <c r="BV3" s="152"/>
      <c r="BW3" s="152"/>
      <c r="BX3" s="152"/>
      <c r="BY3" s="152"/>
      <c r="BZ3" s="152"/>
      <c r="CA3" s="152"/>
      <c r="CB3" s="152"/>
      <c r="CC3" s="152"/>
      <c r="CD3" s="152"/>
      <c r="CE3" s="152"/>
      <c r="CF3" s="152"/>
      <c r="CG3" s="152"/>
      <c r="CH3" s="152"/>
      <c r="CI3" s="152"/>
      <c r="CJ3" s="152"/>
      <c r="CK3" s="152"/>
      <c r="CL3" s="152"/>
      <c r="CM3" s="152"/>
      <c r="CN3" s="152"/>
      <c r="CO3" s="152"/>
      <c r="CP3" s="152"/>
      <c r="CQ3" s="152"/>
      <c r="CR3" s="152"/>
      <c r="CS3" s="152"/>
      <c r="CT3" s="152"/>
      <c r="CU3" s="152"/>
      <c r="CV3" s="152"/>
      <c r="CW3" s="152"/>
      <c r="CX3" s="152"/>
      <c r="CY3" s="152"/>
      <c r="CZ3" s="152"/>
      <c r="DA3" s="152"/>
      <c r="DB3" s="152"/>
      <c r="DC3" s="152"/>
      <c r="DD3" s="152"/>
      <c r="DE3" s="152"/>
      <c r="DF3" s="152"/>
      <c r="DG3" s="152"/>
      <c r="DH3" s="152"/>
      <c r="DI3" s="152"/>
      <c r="DJ3" s="152"/>
      <c r="DK3" s="152"/>
      <c r="DL3" s="152"/>
      <c r="DM3" s="152"/>
      <c r="DN3" s="152"/>
      <c r="DO3" s="152"/>
      <c r="DP3" s="152"/>
      <c r="DQ3" s="152"/>
      <c r="DR3" s="152"/>
      <c r="DS3" s="152"/>
      <c r="DT3" s="152"/>
      <c r="DU3" s="152"/>
      <c r="DV3" s="152"/>
      <c r="DW3" s="152"/>
      <c r="DX3" s="152"/>
      <c r="DY3" s="152"/>
      <c r="DZ3" s="156"/>
      <c r="EA3" s="156"/>
      <c r="EB3" s="156"/>
      <c r="EC3" s="157"/>
      <c r="ED3" s="181"/>
    </row>
    <row r="4" spans="1:16384" ht="45" customHeight="1">
      <c r="A4" s="429">
        <v>1</v>
      </c>
      <c r="B4" s="401" t="s">
        <v>1474</v>
      </c>
      <c r="C4" s="498" t="s">
        <v>1475</v>
      </c>
      <c r="D4" s="499" t="s">
        <v>1476</v>
      </c>
      <c r="E4" s="565">
        <v>125</v>
      </c>
      <c r="F4" s="309">
        <v>7</v>
      </c>
      <c r="G4" s="310">
        <v>5</v>
      </c>
      <c r="H4" s="311"/>
      <c r="I4" s="312"/>
      <c r="J4" s="309">
        <v>10</v>
      </c>
      <c r="K4" s="310">
        <v>5</v>
      </c>
      <c r="L4" s="311"/>
      <c r="M4" s="312"/>
      <c r="N4" s="309">
        <v>8</v>
      </c>
      <c r="O4" s="310">
        <v>5</v>
      </c>
      <c r="P4" s="311"/>
      <c r="Q4" s="312"/>
      <c r="R4" s="309">
        <v>7</v>
      </c>
      <c r="S4" s="310">
        <v>5</v>
      </c>
      <c r="T4" s="311"/>
      <c r="U4" s="312"/>
      <c r="V4" s="309">
        <v>7</v>
      </c>
      <c r="W4" s="310">
        <v>5</v>
      </c>
      <c r="X4" s="311"/>
      <c r="Y4" s="312"/>
      <c r="Z4" s="309">
        <v>8</v>
      </c>
      <c r="AA4" s="310">
        <v>5</v>
      </c>
      <c r="AB4" s="311"/>
      <c r="AC4" s="312"/>
      <c r="AD4" s="309">
        <v>7</v>
      </c>
      <c r="AE4" s="310">
        <v>5</v>
      </c>
      <c r="AF4" s="311"/>
      <c r="AG4" s="312"/>
      <c r="AH4" s="309">
        <v>8</v>
      </c>
      <c r="AI4" s="310">
        <v>4</v>
      </c>
      <c r="AJ4" s="311"/>
      <c r="AK4" s="312"/>
      <c r="AL4" s="309">
        <v>8</v>
      </c>
      <c r="AM4" s="310"/>
      <c r="AN4" s="311"/>
      <c r="AO4" s="312">
        <v>2</v>
      </c>
      <c r="AP4" s="309">
        <v>8</v>
      </c>
      <c r="AQ4" s="310">
        <v>5</v>
      </c>
      <c r="AR4" s="311"/>
      <c r="AS4" s="312"/>
      <c r="AT4" s="309">
        <v>9</v>
      </c>
      <c r="AU4" s="310">
        <v>4</v>
      </c>
      <c r="AV4" s="311"/>
      <c r="AW4" s="312"/>
      <c r="AX4" s="309">
        <v>7</v>
      </c>
      <c r="AY4" s="310">
        <v>5</v>
      </c>
      <c r="AZ4" s="311"/>
      <c r="BA4" s="312"/>
      <c r="BB4" s="309">
        <v>8</v>
      </c>
      <c r="BC4" s="310"/>
      <c r="BD4" s="311">
        <v>5</v>
      </c>
      <c r="BE4" s="312"/>
      <c r="BF4" s="309">
        <v>8</v>
      </c>
      <c r="BG4" s="310">
        <v>4</v>
      </c>
      <c r="BH4" s="311"/>
      <c r="BI4" s="312"/>
      <c r="BJ4" s="309">
        <v>8</v>
      </c>
      <c r="BK4" s="310">
        <v>5</v>
      </c>
      <c r="BL4" s="311"/>
      <c r="BM4" s="312"/>
      <c r="BN4" s="309">
        <v>7</v>
      </c>
      <c r="BO4" s="310">
        <v>5</v>
      </c>
      <c r="BP4" s="311"/>
      <c r="BQ4" s="312"/>
      <c r="BR4" s="309">
        <v>9</v>
      </c>
      <c r="BS4" s="310">
        <v>4</v>
      </c>
      <c r="BT4" s="311"/>
      <c r="BU4" s="312"/>
      <c r="BV4" s="309">
        <v>7</v>
      </c>
      <c r="BW4" s="310"/>
      <c r="BX4" s="311">
        <v>3</v>
      </c>
      <c r="BY4" s="312">
        <v>3</v>
      </c>
      <c r="BZ4" s="309">
        <v>8</v>
      </c>
      <c r="CA4" s="310">
        <v>5</v>
      </c>
      <c r="CB4" s="311"/>
      <c r="CC4" s="312"/>
      <c r="CD4" s="309">
        <v>9</v>
      </c>
      <c r="CE4" s="310">
        <v>5</v>
      </c>
      <c r="CF4" s="311"/>
      <c r="CG4" s="312"/>
      <c r="CH4" s="309">
        <v>8</v>
      </c>
      <c r="CI4" s="310">
        <v>5</v>
      </c>
      <c r="CJ4" s="311"/>
      <c r="CK4" s="312"/>
      <c r="CL4" s="309">
        <v>8</v>
      </c>
      <c r="CM4" s="310">
        <v>5</v>
      </c>
      <c r="CN4" s="311"/>
      <c r="CO4" s="312"/>
      <c r="CP4" s="309">
        <v>12</v>
      </c>
      <c r="CQ4" s="310"/>
      <c r="CR4" s="311"/>
      <c r="CS4" s="312"/>
      <c r="CT4" s="309">
        <v>9</v>
      </c>
      <c r="CU4" s="310"/>
      <c r="CV4" s="311">
        <v>4</v>
      </c>
      <c r="CW4" s="312"/>
      <c r="CX4" s="309">
        <v>8</v>
      </c>
      <c r="CY4" s="310">
        <v>5</v>
      </c>
      <c r="CZ4" s="311"/>
      <c r="DA4" s="312"/>
      <c r="DB4" s="309">
        <v>12</v>
      </c>
      <c r="DC4" s="310"/>
      <c r="DD4" s="311"/>
      <c r="DE4" s="312"/>
      <c r="DF4" s="309">
        <v>10</v>
      </c>
      <c r="DG4" s="310"/>
      <c r="DH4" s="311"/>
      <c r="DI4" s="312"/>
      <c r="DJ4" s="309">
        <v>12</v>
      </c>
      <c r="DK4" s="310"/>
      <c r="DL4" s="311"/>
      <c r="DM4" s="312"/>
      <c r="DN4" s="309">
        <v>12</v>
      </c>
      <c r="DO4" s="310"/>
      <c r="DP4" s="311"/>
      <c r="DQ4" s="312"/>
      <c r="DR4" s="309">
        <v>12</v>
      </c>
      <c r="DS4" s="310"/>
      <c r="DT4" s="311"/>
      <c r="DU4" s="312"/>
      <c r="DV4" s="309"/>
      <c r="DW4" s="310"/>
      <c r="DX4" s="311"/>
      <c r="DY4" s="312"/>
      <c r="DZ4" s="405">
        <f t="shared" ref="DZ4:EC6" si="0">F4+J4+N4+R4+V4+Z4+AD4+AH4+AL4+AP4+AT4+AX4+BB4+BF4+BJ4+BN4+BR4+BV4+BZ4+CD4+CH4+CL4+CP4+CT4+CX4+DB4+DF4+DJ4+DN4+DR4+DV4</f>
        <v>261</v>
      </c>
      <c r="EA4" s="406">
        <f t="shared" si="0"/>
        <v>96</v>
      </c>
      <c r="EB4" s="406">
        <f t="shared" si="0"/>
        <v>12</v>
      </c>
      <c r="EC4" s="407">
        <f t="shared" si="0"/>
        <v>5</v>
      </c>
      <c r="ED4" s="181"/>
      <c r="EE4" s="192"/>
      <c r="EF4" s="112"/>
      <c r="EG4" s="113"/>
      <c r="EH4" s="117"/>
      <c r="EI4" s="261"/>
      <c r="EJ4" s="262"/>
      <c r="EK4" s="263"/>
      <c r="EL4" s="264"/>
      <c r="EM4" s="261"/>
      <c r="EN4" s="262"/>
      <c r="EO4" s="263"/>
      <c r="EP4" s="264"/>
      <c r="EQ4" s="261"/>
      <c r="ER4" s="262"/>
      <c r="ES4" s="263"/>
      <c r="ET4" s="264"/>
      <c r="EU4" s="199"/>
      <c r="EV4" s="200"/>
      <c r="EW4" s="201"/>
      <c r="EX4" s="202"/>
      <c r="EY4" s="199"/>
      <c r="EZ4" s="200"/>
      <c r="FA4" s="201"/>
      <c r="FB4" s="202"/>
      <c r="FC4" s="199"/>
      <c r="FD4" s="200"/>
      <c r="FE4" s="201"/>
      <c r="FF4" s="202"/>
      <c r="FG4" s="199"/>
      <c r="FH4" s="200"/>
      <c r="FI4" s="201"/>
      <c r="FJ4" s="202"/>
      <c r="FK4" s="199"/>
      <c r="FL4" s="200"/>
      <c r="FM4" s="201"/>
      <c r="FN4" s="202"/>
      <c r="FO4" s="199"/>
      <c r="FP4" s="200"/>
      <c r="FQ4" s="201"/>
      <c r="FR4" s="202"/>
      <c r="FS4" s="199"/>
      <c r="FT4" s="200"/>
      <c r="FU4" s="201"/>
      <c r="FV4" s="202"/>
      <c r="FW4" s="199"/>
      <c r="FX4" s="200"/>
      <c r="FY4" s="201"/>
      <c r="FZ4" s="202"/>
      <c r="GA4" s="199"/>
      <c r="GB4" s="200"/>
      <c r="GC4" s="201"/>
      <c r="GD4" s="202"/>
      <c r="GE4" s="199"/>
      <c r="GF4" s="200"/>
      <c r="GG4" s="201"/>
      <c r="GH4" s="202"/>
      <c r="GI4" s="199"/>
      <c r="GJ4" s="200"/>
      <c r="GK4" s="201"/>
      <c r="GL4" s="202"/>
      <c r="GM4" s="199"/>
      <c r="GN4" s="200"/>
      <c r="GO4" s="201"/>
      <c r="GP4" s="202"/>
      <c r="GQ4" s="199"/>
      <c r="GR4" s="200"/>
      <c r="GS4" s="201"/>
      <c r="GT4" s="202"/>
      <c r="GU4" s="199"/>
      <c r="GV4" s="200"/>
      <c r="GW4" s="201"/>
      <c r="GX4" s="202"/>
      <c r="GY4" s="199"/>
      <c r="GZ4" s="200"/>
      <c r="HA4" s="201"/>
      <c r="HB4" s="202"/>
      <c r="HC4" s="199"/>
      <c r="HD4" s="200"/>
      <c r="HE4" s="201"/>
      <c r="HF4" s="202"/>
      <c r="HG4" s="199"/>
      <c r="HH4" s="200"/>
      <c r="HI4" s="201"/>
      <c r="HJ4" s="202"/>
      <c r="HK4" s="199"/>
      <c r="HL4" s="200"/>
      <c r="HM4" s="201"/>
      <c r="HN4" s="202"/>
      <c r="HO4" s="199"/>
      <c r="HP4" s="200"/>
      <c r="HQ4" s="201"/>
      <c r="HR4" s="202"/>
      <c r="HS4" s="199"/>
      <c r="HT4" s="200"/>
      <c r="HU4" s="201"/>
      <c r="HV4" s="202"/>
      <c r="HW4" s="199"/>
      <c r="HX4" s="200"/>
      <c r="HY4" s="201"/>
      <c r="HZ4" s="202"/>
      <c r="IA4" s="199"/>
      <c r="IB4" s="200"/>
      <c r="IC4" s="201"/>
      <c r="ID4" s="202"/>
      <c r="IE4" s="199"/>
      <c r="IF4" s="200"/>
      <c r="IG4" s="201"/>
      <c r="IH4" s="202"/>
      <c r="II4" s="199"/>
      <c r="IJ4" s="200"/>
      <c r="IK4" s="201"/>
      <c r="IL4" s="202"/>
      <c r="IM4" s="261"/>
      <c r="IN4" s="262"/>
      <c r="IO4" s="263"/>
      <c r="IP4" s="264"/>
      <c r="IQ4" s="261"/>
      <c r="IR4" s="262"/>
      <c r="IS4" s="263"/>
      <c r="IT4" s="264"/>
      <c r="IU4" s="261"/>
      <c r="IV4" s="262"/>
      <c r="IW4" s="263"/>
      <c r="IX4" s="264"/>
      <c r="IY4" s="199"/>
      <c r="IZ4" s="200"/>
      <c r="JA4" s="201"/>
      <c r="JB4" s="202"/>
      <c r="JC4" s="212"/>
      <c r="JD4" s="210"/>
      <c r="JE4" s="210"/>
      <c r="JF4" s="211"/>
      <c r="JG4" s="111"/>
      <c r="JH4" s="192"/>
      <c r="JI4" s="112"/>
      <c r="JJ4" s="113"/>
      <c r="JK4" s="117"/>
      <c r="JL4" s="261"/>
      <c r="JM4" s="262"/>
      <c r="JN4" s="263"/>
      <c r="JO4" s="264"/>
      <c r="JP4" s="261"/>
      <c r="JQ4" s="262"/>
      <c r="JR4" s="263"/>
      <c r="JS4" s="264"/>
      <c r="JT4" s="261"/>
      <c r="JU4" s="262"/>
      <c r="JV4" s="263"/>
      <c r="JW4" s="264"/>
      <c r="JX4" s="199"/>
      <c r="JY4" s="200"/>
      <c r="JZ4" s="201"/>
      <c r="KA4" s="202"/>
      <c r="KB4" s="199"/>
      <c r="KC4" s="200"/>
      <c r="KD4" s="201"/>
      <c r="KE4" s="202"/>
      <c r="KF4" s="199"/>
      <c r="KG4" s="200"/>
      <c r="KH4" s="201"/>
      <c r="KI4" s="202"/>
      <c r="KJ4" s="199"/>
      <c r="KK4" s="200"/>
      <c r="KL4" s="201"/>
      <c r="KM4" s="202"/>
      <c r="KN4" s="199"/>
      <c r="KO4" s="200"/>
      <c r="KP4" s="201"/>
      <c r="KQ4" s="202"/>
      <c r="KR4" s="199"/>
      <c r="KS4" s="200"/>
      <c r="KT4" s="201"/>
      <c r="KU4" s="202"/>
      <c r="KV4" s="199"/>
      <c r="KW4" s="200"/>
      <c r="KX4" s="201"/>
      <c r="KY4" s="202"/>
      <c r="KZ4" s="199"/>
      <c r="LA4" s="200"/>
      <c r="LB4" s="201"/>
      <c r="LC4" s="202"/>
      <c r="LD4" s="199"/>
      <c r="LE4" s="200"/>
      <c r="LF4" s="201"/>
      <c r="LG4" s="202"/>
      <c r="LH4" s="199"/>
      <c r="LI4" s="200"/>
      <c r="LJ4" s="201"/>
      <c r="LK4" s="202"/>
      <c r="LL4" s="199"/>
      <c r="LM4" s="200"/>
      <c r="LN4" s="201"/>
      <c r="LO4" s="202"/>
      <c r="LP4" s="199"/>
      <c r="LQ4" s="200"/>
      <c r="LR4" s="201"/>
      <c r="LS4" s="202"/>
      <c r="LT4" s="199"/>
      <c r="LU4" s="200"/>
      <c r="LV4" s="201"/>
      <c r="LW4" s="202"/>
      <c r="LX4" s="199"/>
      <c r="LY4" s="200"/>
      <c r="LZ4" s="201"/>
      <c r="MA4" s="202"/>
      <c r="MB4" s="199"/>
      <c r="MC4" s="200"/>
      <c r="MD4" s="201"/>
      <c r="ME4" s="202"/>
      <c r="MF4" s="199"/>
      <c r="MG4" s="200"/>
      <c r="MH4" s="201"/>
      <c r="MI4" s="202"/>
      <c r="MJ4" s="199"/>
      <c r="MK4" s="200"/>
      <c r="ML4" s="201"/>
      <c r="MM4" s="202"/>
      <c r="MN4" s="199"/>
      <c r="MO4" s="200"/>
      <c r="MP4" s="201"/>
      <c r="MQ4" s="202"/>
      <c r="MR4" s="199"/>
      <c r="MS4" s="200"/>
      <c r="MT4" s="201"/>
      <c r="MU4" s="202"/>
      <c r="MV4" s="199"/>
      <c r="MW4" s="200"/>
      <c r="MX4" s="201"/>
      <c r="MY4" s="202"/>
      <c r="MZ4" s="199"/>
      <c r="NA4" s="200"/>
      <c r="NB4" s="201"/>
      <c r="NC4" s="202"/>
      <c r="ND4" s="199"/>
      <c r="NE4" s="200"/>
      <c r="NF4" s="201"/>
      <c r="NG4" s="202"/>
      <c r="NH4" s="199"/>
      <c r="NI4" s="200"/>
      <c r="NJ4" s="201"/>
      <c r="NK4" s="202"/>
      <c r="NL4" s="199"/>
      <c r="NM4" s="200"/>
      <c r="NN4" s="201"/>
      <c r="NO4" s="202"/>
      <c r="NP4" s="261"/>
      <c r="NQ4" s="262"/>
      <c r="NR4" s="263"/>
      <c r="NS4" s="264"/>
      <c r="NT4" s="261"/>
      <c r="NU4" s="262"/>
      <c r="NV4" s="263"/>
      <c r="NW4" s="264"/>
      <c r="NX4" s="261"/>
      <c r="NY4" s="262"/>
      <c r="NZ4" s="263"/>
      <c r="OA4" s="264"/>
      <c r="OB4" s="199"/>
      <c r="OC4" s="200"/>
      <c r="OD4" s="201"/>
      <c r="OE4" s="202"/>
      <c r="OF4" s="212"/>
      <c r="OG4" s="210"/>
      <c r="OH4" s="210"/>
      <c r="OI4" s="211"/>
      <c r="OJ4" s="111"/>
      <c r="OK4" s="192"/>
      <c r="OL4" s="112"/>
      <c r="OM4" s="113"/>
      <c r="ON4" s="117"/>
      <c r="OO4" s="261"/>
      <c r="OP4" s="262"/>
      <c r="OQ4" s="263"/>
      <c r="OR4" s="264"/>
      <c r="OS4" s="261"/>
      <c r="OT4" s="262"/>
      <c r="OU4" s="263"/>
      <c r="OV4" s="264"/>
      <c r="OW4" s="261"/>
      <c r="OX4" s="262"/>
      <c r="OY4" s="263"/>
      <c r="OZ4" s="264"/>
      <c r="PA4" s="199"/>
      <c r="PB4" s="200"/>
      <c r="PC4" s="201"/>
      <c r="PD4" s="202"/>
      <c r="PE4" s="199"/>
      <c r="PF4" s="200"/>
      <c r="PG4" s="201"/>
      <c r="PH4" s="202"/>
      <c r="PI4" s="199"/>
      <c r="PJ4" s="200"/>
      <c r="PK4" s="201"/>
      <c r="PL4" s="202"/>
      <c r="PM4" s="199"/>
      <c r="PN4" s="200"/>
      <c r="PO4" s="201"/>
      <c r="PP4" s="202"/>
      <c r="PQ4" s="199"/>
      <c r="PR4" s="200"/>
      <c r="PS4" s="201"/>
      <c r="PT4" s="202"/>
      <c r="PU4" s="199"/>
      <c r="PV4" s="200"/>
      <c r="PW4" s="201"/>
      <c r="PX4" s="202"/>
      <c r="PY4" s="199"/>
      <c r="PZ4" s="200"/>
      <c r="QA4" s="201"/>
      <c r="QB4" s="202"/>
      <c r="QC4" s="199"/>
      <c r="QD4" s="200"/>
      <c r="QE4" s="201"/>
      <c r="QF4" s="202"/>
      <c r="QG4" s="199"/>
      <c r="QH4" s="200"/>
      <c r="QI4" s="201"/>
      <c r="QJ4" s="202"/>
      <c r="QK4" s="199"/>
      <c r="QL4" s="200"/>
      <c r="QM4" s="201"/>
      <c r="QN4" s="202"/>
      <c r="QO4" s="199"/>
      <c r="QP4" s="200"/>
      <c r="QQ4" s="201"/>
      <c r="QR4" s="202"/>
      <c r="QS4" s="199"/>
      <c r="QT4" s="200"/>
      <c r="QU4" s="201"/>
      <c r="QV4" s="202"/>
      <c r="QW4" s="199"/>
      <c r="QX4" s="200"/>
      <c r="QY4" s="201"/>
      <c r="QZ4" s="202"/>
      <c r="RA4" s="199"/>
      <c r="RB4" s="200"/>
      <c r="RC4" s="201"/>
      <c r="RD4" s="202"/>
      <c r="RE4" s="199"/>
      <c r="RF4" s="200"/>
      <c r="RG4" s="201"/>
      <c r="RH4" s="202"/>
      <c r="RI4" s="199"/>
      <c r="RJ4" s="200"/>
      <c r="RK4" s="201"/>
      <c r="RL4" s="202"/>
      <c r="RM4" s="199"/>
      <c r="RN4" s="200"/>
      <c r="RO4" s="201"/>
      <c r="RP4" s="202"/>
      <c r="RQ4" s="199"/>
      <c r="RR4" s="200"/>
      <c r="RS4" s="201"/>
      <c r="RT4" s="202"/>
      <c r="RU4" s="199"/>
      <c r="RV4" s="200"/>
      <c r="RW4" s="201"/>
      <c r="RX4" s="202"/>
      <c r="RY4" s="199"/>
      <c r="RZ4" s="200"/>
      <c r="SA4" s="201"/>
      <c r="SB4" s="202"/>
      <c r="SC4" s="199"/>
      <c r="SD4" s="200"/>
      <c r="SE4" s="201"/>
      <c r="SF4" s="202"/>
      <c r="SG4" s="199"/>
      <c r="SH4" s="200"/>
      <c r="SI4" s="201"/>
      <c r="SJ4" s="202"/>
      <c r="SK4" s="199"/>
      <c r="SL4" s="200"/>
      <c r="SM4" s="201"/>
      <c r="SN4" s="202"/>
      <c r="SO4" s="199"/>
      <c r="SP4" s="200"/>
      <c r="SQ4" s="201"/>
      <c r="SR4" s="202"/>
      <c r="SS4" s="261"/>
      <c r="ST4" s="262"/>
      <c r="SU4" s="263"/>
      <c r="SV4" s="264"/>
      <c r="SW4" s="261"/>
      <c r="SX4" s="262"/>
      <c r="SY4" s="263"/>
      <c r="SZ4" s="264"/>
      <c r="TA4" s="261"/>
      <c r="TB4" s="262"/>
      <c r="TC4" s="263"/>
      <c r="TD4" s="264"/>
      <c r="TE4" s="199"/>
      <c r="TF4" s="200"/>
      <c r="TG4" s="201"/>
      <c r="TH4" s="202"/>
      <c r="TI4" s="212"/>
      <c r="TJ4" s="210"/>
      <c r="TK4" s="210"/>
      <c r="TL4" s="211"/>
      <c r="TM4" s="111"/>
      <c r="TN4" s="192"/>
      <c r="TO4" s="112"/>
      <c r="TP4" s="113"/>
      <c r="TQ4" s="117"/>
      <c r="TR4" s="261"/>
      <c r="TS4" s="262"/>
      <c r="TT4" s="263"/>
      <c r="TU4" s="264"/>
      <c r="TV4" s="261"/>
      <c r="TW4" s="262"/>
      <c r="TX4" s="263"/>
      <c r="TY4" s="264"/>
      <c r="TZ4" s="261"/>
      <c r="UA4" s="262"/>
      <c r="UB4" s="263"/>
      <c r="UC4" s="264"/>
      <c r="UD4" s="199"/>
      <c r="UE4" s="200"/>
      <c r="UF4" s="201"/>
      <c r="UG4" s="202"/>
      <c r="UH4" s="199"/>
      <c r="UI4" s="200"/>
      <c r="UJ4" s="201"/>
      <c r="UK4" s="202"/>
      <c r="UL4" s="199"/>
      <c r="UM4" s="200"/>
      <c r="UN4" s="201"/>
      <c r="UO4" s="202"/>
      <c r="UP4" s="199"/>
      <c r="UQ4" s="200"/>
      <c r="UR4" s="201"/>
      <c r="US4" s="202"/>
      <c r="UT4" s="199"/>
      <c r="UU4" s="200"/>
      <c r="UV4" s="201"/>
      <c r="UW4" s="202"/>
      <c r="UX4" s="199"/>
      <c r="UY4" s="200"/>
      <c r="UZ4" s="201"/>
      <c r="VA4" s="202"/>
      <c r="VB4" s="199"/>
      <c r="VC4" s="200"/>
      <c r="VD4" s="201"/>
      <c r="VE4" s="202"/>
      <c r="VF4" s="199"/>
      <c r="VG4" s="200"/>
      <c r="VH4" s="201"/>
      <c r="VI4" s="202"/>
      <c r="VJ4" s="199"/>
      <c r="VK4" s="200"/>
      <c r="VL4" s="201"/>
      <c r="VM4" s="202"/>
      <c r="VN4" s="199"/>
      <c r="VO4" s="200"/>
      <c r="VP4" s="201"/>
      <c r="VQ4" s="202"/>
      <c r="VR4" s="199"/>
      <c r="VS4" s="200"/>
      <c r="VT4" s="201"/>
      <c r="VU4" s="202"/>
      <c r="VV4" s="199"/>
      <c r="VW4" s="200"/>
      <c r="VX4" s="201"/>
      <c r="VY4" s="202"/>
      <c r="VZ4" s="199"/>
      <c r="WA4" s="200"/>
      <c r="WB4" s="201"/>
      <c r="WC4" s="202"/>
      <c r="WD4" s="199"/>
      <c r="WE4" s="200"/>
      <c r="WF4" s="201"/>
      <c r="WG4" s="202"/>
      <c r="WH4" s="199"/>
      <c r="WI4" s="200"/>
      <c r="WJ4" s="201"/>
      <c r="WK4" s="202"/>
      <c r="WL4" s="199"/>
      <c r="WM4" s="200"/>
      <c r="WN4" s="201"/>
      <c r="WO4" s="202"/>
      <c r="WP4" s="199"/>
      <c r="WQ4" s="200"/>
      <c r="WR4" s="201"/>
      <c r="WS4" s="202"/>
      <c r="WT4" s="199"/>
      <c r="WU4" s="200"/>
      <c r="WV4" s="201"/>
      <c r="WW4" s="202"/>
      <c r="WX4" s="199"/>
      <c r="WY4" s="200"/>
      <c r="WZ4" s="201"/>
      <c r="XA4" s="202"/>
      <c r="XB4" s="199"/>
      <c r="XC4" s="200"/>
      <c r="XD4" s="201"/>
      <c r="XE4" s="202"/>
      <c r="XF4" s="199"/>
      <c r="XG4" s="200"/>
      <c r="XH4" s="201"/>
      <c r="XI4" s="202"/>
      <c r="XJ4" s="199"/>
      <c r="XK4" s="200"/>
      <c r="XL4" s="201"/>
      <c r="XM4" s="202"/>
      <c r="XN4" s="199"/>
      <c r="XO4" s="200"/>
      <c r="XP4" s="201"/>
      <c r="XQ4" s="202"/>
      <c r="XR4" s="199"/>
      <c r="XS4" s="200"/>
      <c r="XT4" s="201"/>
      <c r="XU4" s="202"/>
      <c r="XV4" s="261"/>
      <c r="XW4" s="262"/>
      <c r="XX4" s="263"/>
      <c r="XY4" s="264"/>
      <c r="XZ4" s="261"/>
      <c r="YA4" s="262"/>
      <c r="YB4" s="263"/>
      <c r="YC4" s="264"/>
      <c r="YD4" s="261"/>
      <c r="YE4" s="262"/>
      <c r="YF4" s="263"/>
      <c r="YG4" s="264"/>
      <c r="YH4" s="199"/>
      <c r="YI4" s="200"/>
      <c r="YJ4" s="201"/>
      <c r="YK4" s="202"/>
      <c r="YL4" s="212"/>
      <c r="YM4" s="210"/>
      <c r="YN4" s="210"/>
      <c r="YO4" s="211"/>
      <c r="YP4" s="111"/>
      <c r="YQ4" s="192"/>
      <c r="YR4" s="112"/>
      <c r="YS4" s="113"/>
      <c r="YT4" s="117"/>
      <c r="YU4" s="261"/>
      <c r="YV4" s="262"/>
      <c r="YW4" s="263"/>
      <c r="YX4" s="264"/>
      <c r="YY4" s="261"/>
      <c r="YZ4" s="262"/>
      <c r="ZA4" s="263"/>
      <c r="ZB4" s="264"/>
      <c r="ZC4" s="261"/>
      <c r="ZD4" s="262"/>
      <c r="ZE4" s="263"/>
      <c r="ZF4" s="264"/>
      <c r="ZG4" s="199"/>
      <c r="ZH4" s="200"/>
      <c r="ZI4" s="201"/>
      <c r="ZJ4" s="202"/>
      <c r="ZK4" s="199"/>
      <c r="ZL4" s="200"/>
      <c r="ZM4" s="201"/>
      <c r="ZN4" s="202"/>
      <c r="ZO4" s="199"/>
      <c r="ZP4" s="200"/>
      <c r="ZQ4" s="201"/>
      <c r="ZR4" s="202"/>
      <c r="ZS4" s="199"/>
      <c r="ZT4" s="200"/>
      <c r="ZU4" s="201"/>
      <c r="ZV4" s="202"/>
      <c r="ZW4" s="199"/>
      <c r="ZX4" s="200"/>
      <c r="ZY4" s="201"/>
      <c r="ZZ4" s="202"/>
      <c r="AAA4" s="199"/>
      <c r="AAB4" s="200"/>
      <c r="AAC4" s="201"/>
      <c r="AAD4" s="202"/>
      <c r="AAE4" s="199"/>
      <c r="AAF4" s="200"/>
      <c r="AAG4" s="201"/>
      <c r="AAH4" s="202"/>
      <c r="AAI4" s="199"/>
      <c r="AAJ4" s="200"/>
      <c r="AAK4" s="201"/>
      <c r="AAL4" s="202"/>
      <c r="AAM4" s="199"/>
      <c r="AAN4" s="200"/>
      <c r="AAO4" s="201"/>
      <c r="AAP4" s="202"/>
      <c r="AAQ4" s="199"/>
      <c r="AAR4" s="200"/>
      <c r="AAS4" s="201"/>
      <c r="AAT4" s="202"/>
      <c r="AAU4" s="199"/>
      <c r="AAV4" s="200"/>
      <c r="AAW4" s="201"/>
      <c r="AAX4" s="202"/>
      <c r="AAY4" s="199"/>
      <c r="AAZ4" s="200"/>
      <c r="ABA4" s="201"/>
      <c r="ABB4" s="202"/>
      <c r="ABC4" s="199"/>
      <c r="ABD4" s="200"/>
      <c r="ABE4" s="201"/>
      <c r="ABF4" s="202"/>
      <c r="ABG4" s="199"/>
      <c r="ABH4" s="200"/>
      <c r="ABI4" s="201"/>
      <c r="ABJ4" s="202"/>
      <c r="ABK4" s="199"/>
      <c r="ABL4" s="200"/>
      <c r="ABM4" s="201"/>
      <c r="ABN4" s="202"/>
      <c r="ABO4" s="199"/>
      <c r="ABP4" s="200"/>
      <c r="ABQ4" s="201"/>
      <c r="ABR4" s="202"/>
      <c r="ABS4" s="199"/>
      <c r="ABT4" s="200"/>
      <c r="ABU4" s="201"/>
      <c r="ABV4" s="202"/>
      <c r="ABW4" s="199"/>
      <c r="ABX4" s="200"/>
      <c r="ABY4" s="201"/>
      <c r="ABZ4" s="202"/>
      <c r="ACA4" s="199"/>
      <c r="ACB4" s="200"/>
      <c r="ACC4" s="201"/>
      <c r="ACD4" s="202"/>
      <c r="ACE4" s="199"/>
      <c r="ACF4" s="200"/>
      <c r="ACG4" s="201"/>
      <c r="ACH4" s="202"/>
      <c r="ACI4" s="199"/>
      <c r="ACJ4" s="200"/>
      <c r="ACK4" s="201"/>
      <c r="ACL4" s="202"/>
      <c r="ACM4" s="199"/>
      <c r="ACN4" s="200"/>
      <c r="ACO4" s="201"/>
      <c r="ACP4" s="202"/>
      <c r="ACQ4" s="199"/>
      <c r="ACR4" s="200"/>
      <c r="ACS4" s="201"/>
      <c r="ACT4" s="202"/>
      <c r="ACU4" s="199"/>
      <c r="ACV4" s="200"/>
      <c r="ACW4" s="201"/>
      <c r="ACX4" s="202"/>
      <c r="ACY4" s="261"/>
      <c r="ACZ4" s="262"/>
      <c r="ADA4" s="263"/>
      <c r="ADB4" s="264"/>
      <c r="ADC4" s="261"/>
      <c r="ADD4" s="262"/>
      <c r="ADE4" s="263"/>
      <c r="ADF4" s="264"/>
      <c r="ADG4" s="261"/>
      <c r="ADH4" s="262"/>
      <c r="ADI4" s="263"/>
      <c r="ADJ4" s="264"/>
      <c r="ADK4" s="199"/>
      <c r="ADL4" s="200"/>
      <c r="ADM4" s="201"/>
      <c r="ADN4" s="202"/>
      <c r="ADO4" s="212"/>
      <c r="ADP4" s="210"/>
      <c r="ADQ4" s="210"/>
      <c r="ADR4" s="211"/>
      <c r="ADS4" s="111"/>
      <c r="ADT4" s="192"/>
      <c r="ADU4" s="112"/>
      <c r="ADV4" s="113"/>
      <c r="ADW4" s="117"/>
      <c r="ADX4" s="261"/>
      <c r="ADY4" s="262"/>
      <c r="ADZ4" s="263"/>
      <c r="AEA4" s="264"/>
      <c r="AEB4" s="261"/>
      <c r="AEC4" s="262"/>
      <c r="AED4" s="263"/>
      <c r="AEE4" s="264"/>
      <c r="AEF4" s="261"/>
      <c r="AEG4" s="262"/>
      <c r="AEH4" s="263"/>
      <c r="AEI4" s="264"/>
      <c r="AEJ4" s="199"/>
      <c r="AEK4" s="200"/>
      <c r="AEL4" s="201"/>
      <c r="AEM4" s="202"/>
      <c r="AEN4" s="199"/>
      <c r="AEO4" s="200"/>
      <c r="AEP4" s="201"/>
      <c r="AEQ4" s="202"/>
      <c r="AER4" s="199"/>
      <c r="AES4" s="200"/>
      <c r="AET4" s="201"/>
      <c r="AEU4" s="202"/>
      <c r="AEV4" s="199"/>
      <c r="AEW4" s="200"/>
      <c r="AEX4" s="201"/>
      <c r="AEY4" s="202"/>
      <c r="AEZ4" s="199"/>
      <c r="AFA4" s="200"/>
      <c r="AFB4" s="201"/>
      <c r="AFC4" s="202"/>
      <c r="AFD4" s="199"/>
      <c r="AFE4" s="200"/>
      <c r="AFF4" s="201"/>
      <c r="AFG4" s="202"/>
      <c r="AFH4" s="199"/>
      <c r="AFI4" s="200"/>
      <c r="AFJ4" s="201"/>
      <c r="AFK4" s="202"/>
      <c r="AFL4" s="199"/>
      <c r="AFM4" s="200"/>
      <c r="AFN4" s="201"/>
      <c r="AFO4" s="202"/>
      <c r="AFP4" s="199"/>
      <c r="AFQ4" s="200"/>
      <c r="AFR4" s="201"/>
      <c r="AFS4" s="202"/>
      <c r="AFT4" s="199"/>
      <c r="AFU4" s="200"/>
      <c r="AFV4" s="201"/>
      <c r="AFW4" s="202"/>
      <c r="AFX4" s="199"/>
      <c r="AFY4" s="200"/>
      <c r="AFZ4" s="201"/>
      <c r="AGA4" s="202"/>
      <c r="AGB4" s="199"/>
      <c r="AGC4" s="200"/>
      <c r="AGD4" s="201"/>
      <c r="AGE4" s="202"/>
      <c r="AGF4" s="199"/>
      <c r="AGG4" s="200"/>
      <c r="AGH4" s="201"/>
      <c r="AGI4" s="202"/>
      <c r="AGJ4" s="199"/>
      <c r="AGK4" s="200"/>
      <c r="AGL4" s="201"/>
      <c r="AGM4" s="202"/>
      <c r="AGN4" s="199"/>
      <c r="AGO4" s="200"/>
      <c r="AGP4" s="201"/>
      <c r="AGQ4" s="202"/>
      <c r="AGR4" s="199"/>
      <c r="AGS4" s="200"/>
      <c r="AGT4" s="201"/>
      <c r="AGU4" s="202"/>
      <c r="AGV4" s="199"/>
      <c r="AGW4" s="200"/>
      <c r="AGX4" s="201"/>
      <c r="AGY4" s="202"/>
      <c r="AGZ4" s="199"/>
      <c r="AHA4" s="200"/>
      <c r="AHB4" s="201"/>
      <c r="AHC4" s="202"/>
      <c r="AHD4" s="199"/>
      <c r="AHE4" s="200"/>
      <c r="AHF4" s="201"/>
      <c r="AHG4" s="202"/>
      <c r="AHH4" s="199"/>
      <c r="AHI4" s="200"/>
      <c r="AHJ4" s="201"/>
      <c r="AHK4" s="202"/>
      <c r="AHL4" s="199"/>
      <c r="AHM4" s="200"/>
      <c r="AHN4" s="201"/>
      <c r="AHO4" s="202"/>
      <c r="AHP4" s="199"/>
      <c r="AHQ4" s="200"/>
      <c r="AHR4" s="201"/>
      <c r="AHS4" s="202"/>
      <c r="AHT4" s="199"/>
      <c r="AHU4" s="200"/>
      <c r="AHV4" s="201"/>
      <c r="AHW4" s="202"/>
      <c r="AHX4" s="199"/>
      <c r="AHY4" s="200"/>
      <c r="AHZ4" s="201"/>
      <c r="AIA4" s="202"/>
      <c r="AIB4" s="261"/>
      <c r="AIC4" s="262"/>
      <c r="AID4" s="263"/>
      <c r="AIE4" s="264"/>
      <c r="AIF4" s="261"/>
      <c r="AIG4" s="262"/>
      <c r="AIH4" s="263"/>
      <c r="AII4" s="264"/>
      <c r="AIJ4" s="261"/>
      <c r="AIK4" s="262"/>
      <c r="AIL4" s="263"/>
      <c r="AIM4" s="264"/>
      <c r="AIN4" s="199"/>
      <c r="AIO4" s="200"/>
      <c r="AIP4" s="201"/>
      <c r="AIQ4" s="202"/>
      <c r="AIR4" s="212"/>
      <c r="AIS4" s="210"/>
      <c r="AIT4" s="210"/>
      <c r="AIU4" s="211"/>
      <c r="AIV4" s="111"/>
      <c r="AIW4" s="192"/>
      <c r="AIX4" s="112"/>
      <c r="AIY4" s="113"/>
      <c r="AIZ4" s="117"/>
      <c r="AJA4" s="261"/>
      <c r="AJB4" s="262"/>
      <c r="AJC4" s="263"/>
      <c r="AJD4" s="264"/>
      <c r="AJE4" s="261"/>
      <c r="AJF4" s="262"/>
      <c r="AJG4" s="263"/>
      <c r="AJH4" s="264"/>
      <c r="AJI4" s="261"/>
      <c r="AJJ4" s="262"/>
      <c r="AJK4" s="263"/>
      <c r="AJL4" s="264"/>
      <c r="AJM4" s="199"/>
      <c r="AJN4" s="200"/>
      <c r="AJO4" s="201"/>
      <c r="AJP4" s="202"/>
      <c r="AJQ4" s="199"/>
      <c r="AJR4" s="200"/>
      <c r="AJS4" s="201"/>
      <c r="AJT4" s="202"/>
      <c r="AJU4" s="199"/>
      <c r="AJV4" s="200"/>
      <c r="AJW4" s="201"/>
      <c r="AJX4" s="202"/>
      <c r="AJY4" s="199"/>
      <c r="AJZ4" s="200"/>
      <c r="AKA4" s="201"/>
      <c r="AKB4" s="202"/>
      <c r="AKC4" s="199"/>
      <c r="AKD4" s="200"/>
      <c r="AKE4" s="201"/>
      <c r="AKF4" s="202"/>
      <c r="AKG4" s="199"/>
      <c r="AKH4" s="200"/>
      <c r="AKI4" s="201"/>
      <c r="AKJ4" s="202"/>
      <c r="AKK4" s="199"/>
      <c r="AKL4" s="200"/>
      <c r="AKM4" s="201"/>
      <c r="AKN4" s="202"/>
      <c r="AKO4" s="199"/>
      <c r="AKP4" s="200"/>
      <c r="AKQ4" s="201"/>
      <c r="AKR4" s="202"/>
      <c r="AKS4" s="199"/>
      <c r="AKT4" s="200"/>
      <c r="AKU4" s="201"/>
      <c r="AKV4" s="202"/>
      <c r="AKW4" s="199"/>
      <c r="AKX4" s="200"/>
      <c r="AKY4" s="201"/>
      <c r="AKZ4" s="202"/>
      <c r="ALA4" s="199"/>
      <c r="ALB4" s="200"/>
      <c r="ALC4" s="201"/>
      <c r="ALD4" s="202"/>
      <c r="ALE4" s="199"/>
      <c r="ALF4" s="200"/>
      <c r="ALG4" s="201"/>
      <c r="ALH4" s="202"/>
      <c r="ALI4" s="199"/>
      <c r="ALJ4" s="200"/>
      <c r="ALK4" s="201"/>
      <c r="ALL4" s="202"/>
      <c r="ALM4" s="199"/>
      <c r="ALN4" s="200"/>
      <c r="ALO4" s="201"/>
      <c r="ALP4" s="202"/>
      <c r="ALQ4" s="199"/>
      <c r="ALR4" s="200"/>
      <c r="ALS4" s="201"/>
      <c r="ALT4" s="202"/>
      <c r="ALU4" s="199"/>
      <c r="ALV4" s="200"/>
      <c r="ALW4" s="201"/>
      <c r="ALX4" s="202"/>
      <c r="ALY4" s="199"/>
      <c r="ALZ4" s="200"/>
      <c r="AMA4" s="201"/>
      <c r="AMB4" s="202"/>
      <c r="AMC4" s="199"/>
      <c r="AMD4" s="200"/>
      <c r="AME4" s="201"/>
      <c r="AMF4" s="202"/>
      <c r="AMG4" s="199"/>
      <c r="AMH4" s="200"/>
      <c r="AMI4" s="201"/>
      <c r="AMJ4" s="202"/>
      <c r="AMK4" s="199"/>
      <c r="AML4" s="200"/>
      <c r="AMM4" s="201"/>
      <c r="AMN4" s="202"/>
      <c r="AMO4" s="199"/>
      <c r="AMP4" s="200"/>
      <c r="AMQ4" s="201"/>
      <c r="AMR4" s="202"/>
      <c r="AMS4" s="199"/>
      <c r="AMT4" s="200"/>
      <c r="AMU4" s="201"/>
      <c r="AMV4" s="202"/>
      <c r="AMW4" s="199"/>
      <c r="AMX4" s="200"/>
      <c r="AMY4" s="201"/>
      <c r="AMZ4" s="202"/>
      <c r="ANA4" s="199"/>
      <c r="ANB4" s="200"/>
      <c r="ANC4" s="201"/>
      <c r="AND4" s="202"/>
      <c r="ANE4" s="261"/>
      <c r="ANF4" s="262"/>
      <c r="ANG4" s="263"/>
      <c r="ANH4" s="264"/>
      <c r="ANI4" s="261"/>
      <c r="ANJ4" s="262"/>
      <c r="ANK4" s="263"/>
      <c r="ANL4" s="264"/>
      <c r="ANM4" s="261"/>
      <c r="ANN4" s="262"/>
      <c r="ANO4" s="263"/>
      <c r="ANP4" s="264"/>
      <c r="ANQ4" s="199"/>
      <c r="ANR4" s="200"/>
      <c r="ANS4" s="201"/>
      <c r="ANT4" s="202"/>
      <c r="ANU4" s="212"/>
      <c r="ANV4" s="210"/>
      <c r="ANW4" s="210"/>
      <c r="ANX4" s="211"/>
      <c r="ANY4" s="111"/>
      <c r="ANZ4" s="192"/>
      <c r="AOA4" s="112"/>
      <c r="AOB4" s="113"/>
      <c r="AOC4" s="117"/>
      <c r="AOD4" s="261"/>
      <c r="AOE4" s="262"/>
      <c r="AOF4" s="263"/>
      <c r="AOG4" s="264"/>
      <c r="AOH4" s="261"/>
      <c r="AOI4" s="262"/>
      <c r="AOJ4" s="263"/>
      <c r="AOK4" s="264"/>
      <c r="AOL4" s="261"/>
      <c r="AOM4" s="262"/>
      <c r="AON4" s="263"/>
      <c r="AOO4" s="264"/>
      <c r="AOP4" s="199"/>
      <c r="AOQ4" s="200"/>
      <c r="AOR4" s="201"/>
      <c r="AOS4" s="202"/>
      <c r="AOT4" s="199"/>
      <c r="AOU4" s="200"/>
      <c r="AOV4" s="201"/>
      <c r="AOW4" s="202"/>
      <c r="AOX4" s="199"/>
      <c r="AOY4" s="200"/>
      <c r="AOZ4" s="201"/>
      <c r="APA4" s="202"/>
      <c r="APB4" s="199"/>
      <c r="APC4" s="200"/>
      <c r="APD4" s="201"/>
      <c r="APE4" s="202"/>
      <c r="APF4" s="199"/>
      <c r="APG4" s="200"/>
      <c r="APH4" s="201"/>
      <c r="API4" s="202"/>
      <c r="APJ4" s="199"/>
      <c r="APK4" s="200"/>
      <c r="APL4" s="201"/>
      <c r="APM4" s="202"/>
      <c r="APN4" s="199"/>
      <c r="APO4" s="200"/>
      <c r="APP4" s="201"/>
      <c r="APQ4" s="202"/>
      <c r="APR4" s="199"/>
      <c r="APS4" s="200"/>
      <c r="APT4" s="201"/>
      <c r="APU4" s="202"/>
      <c r="APV4" s="199"/>
      <c r="APW4" s="200"/>
      <c r="APX4" s="201"/>
      <c r="APY4" s="202"/>
      <c r="APZ4" s="199"/>
      <c r="AQA4" s="200"/>
      <c r="AQB4" s="201"/>
      <c r="AQC4" s="202"/>
      <c r="AQD4" s="199"/>
      <c r="AQE4" s="200"/>
      <c r="AQF4" s="201"/>
      <c r="AQG4" s="202"/>
      <c r="AQH4" s="199"/>
      <c r="AQI4" s="200"/>
      <c r="AQJ4" s="201"/>
      <c r="AQK4" s="202"/>
      <c r="AQL4" s="199"/>
      <c r="AQM4" s="200"/>
      <c r="AQN4" s="201"/>
      <c r="AQO4" s="202"/>
      <c r="AQP4" s="199"/>
      <c r="AQQ4" s="200"/>
      <c r="AQR4" s="201"/>
      <c r="AQS4" s="202"/>
      <c r="AQT4" s="199"/>
      <c r="AQU4" s="200"/>
      <c r="AQV4" s="201"/>
      <c r="AQW4" s="202"/>
      <c r="AQX4" s="199"/>
      <c r="AQY4" s="200"/>
      <c r="AQZ4" s="201"/>
      <c r="ARA4" s="202"/>
      <c r="ARB4" s="199"/>
      <c r="ARC4" s="200"/>
      <c r="ARD4" s="201"/>
      <c r="ARE4" s="202"/>
      <c r="ARF4" s="199"/>
      <c r="ARG4" s="200"/>
      <c r="ARH4" s="201"/>
      <c r="ARI4" s="202"/>
      <c r="ARJ4" s="199"/>
      <c r="ARK4" s="200"/>
      <c r="ARL4" s="201"/>
      <c r="ARM4" s="202"/>
      <c r="ARN4" s="199"/>
      <c r="ARO4" s="200"/>
      <c r="ARP4" s="201"/>
      <c r="ARQ4" s="202"/>
      <c r="ARR4" s="199"/>
      <c r="ARS4" s="200"/>
      <c r="ART4" s="201"/>
      <c r="ARU4" s="202"/>
      <c r="ARV4" s="199"/>
      <c r="ARW4" s="200"/>
      <c r="ARX4" s="201"/>
      <c r="ARY4" s="202"/>
      <c r="ARZ4" s="199"/>
      <c r="ASA4" s="200"/>
      <c r="ASB4" s="201"/>
      <c r="ASC4" s="202"/>
      <c r="ASD4" s="199"/>
      <c r="ASE4" s="200"/>
      <c r="ASF4" s="201"/>
      <c r="ASG4" s="202"/>
      <c r="ASH4" s="261"/>
      <c r="ASI4" s="262"/>
      <c r="ASJ4" s="263"/>
      <c r="ASK4" s="264"/>
      <c r="ASL4" s="261"/>
      <c r="ASM4" s="262"/>
      <c r="ASN4" s="263"/>
      <c r="ASO4" s="264"/>
      <c r="ASP4" s="261"/>
      <c r="ASQ4" s="262"/>
      <c r="ASR4" s="263"/>
      <c r="ASS4" s="264"/>
      <c r="AST4" s="199"/>
      <c r="ASU4" s="200"/>
      <c r="ASV4" s="201"/>
      <c r="ASW4" s="202"/>
      <c r="ASX4" s="212"/>
      <c r="ASY4" s="210"/>
      <c r="ASZ4" s="210"/>
      <c r="ATA4" s="211"/>
      <c r="ATB4" s="111"/>
      <c r="ATC4" s="192"/>
      <c r="ATD4" s="112"/>
      <c r="ATE4" s="113"/>
      <c r="ATF4" s="117"/>
      <c r="ATG4" s="261"/>
      <c r="ATH4" s="262"/>
      <c r="ATI4" s="263"/>
      <c r="ATJ4" s="264"/>
      <c r="ATK4" s="261"/>
      <c r="ATL4" s="262"/>
      <c r="ATM4" s="263"/>
      <c r="ATN4" s="264"/>
      <c r="ATO4" s="261"/>
      <c r="ATP4" s="262"/>
      <c r="ATQ4" s="263"/>
      <c r="ATR4" s="264"/>
      <c r="ATS4" s="199"/>
      <c r="ATT4" s="200"/>
      <c r="ATU4" s="201"/>
      <c r="ATV4" s="202"/>
      <c r="ATW4" s="199"/>
      <c r="ATX4" s="200"/>
      <c r="ATY4" s="201"/>
      <c r="ATZ4" s="202"/>
      <c r="AUA4" s="199"/>
      <c r="AUB4" s="200"/>
      <c r="AUC4" s="201"/>
      <c r="AUD4" s="202"/>
      <c r="AUE4" s="199"/>
      <c r="AUF4" s="200"/>
      <c r="AUG4" s="201"/>
      <c r="AUH4" s="202"/>
      <c r="AUI4" s="199"/>
      <c r="AUJ4" s="200"/>
      <c r="AUK4" s="201"/>
      <c r="AUL4" s="202"/>
      <c r="AUM4" s="199"/>
      <c r="AUN4" s="200"/>
      <c r="AUO4" s="201"/>
      <c r="AUP4" s="202"/>
      <c r="AUQ4" s="199"/>
      <c r="AUR4" s="200"/>
      <c r="AUS4" s="201"/>
      <c r="AUT4" s="202"/>
      <c r="AUU4" s="199"/>
      <c r="AUV4" s="200"/>
      <c r="AUW4" s="201"/>
      <c r="AUX4" s="202"/>
      <c r="AUY4" s="199"/>
      <c r="AUZ4" s="200"/>
      <c r="AVA4" s="201"/>
      <c r="AVB4" s="202"/>
      <c r="AVC4" s="199"/>
      <c r="AVD4" s="200"/>
      <c r="AVE4" s="201"/>
      <c r="AVF4" s="202"/>
      <c r="AVG4" s="199"/>
      <c r="AVH4" s="200"/>
      <c r="AVI4" s="201"/>
      <c r="AVJ4" s="202"/>
      <c r="AVK4" s="199"/>
      <c r="AVL4" s="200"/>
      <c r="AVM4" s="201"/>
      <c r="AVN4" s="202"/>
      <c r="AVO4" s="199"/>
      <c r="AVP4" s="200"/>
      <c r="AVQ4" s="201"/>
      <c r="AVR4" s="202"/>
      <c r="AVS4" s="199"/>
      <c r="AVT4" s="200"/>
      <c r="AVU4" s="201"/>
      <c r="AVV4" s="202"/>
      <c r="AVW4" s="199"/>
      <c r="AVX4" s="200"/>
      <c r="AVY4" s="201"/>
      <c r="AVZ4" s="202"/>
      <c r="AWA4" s="199"/>
      <c r="AWB4" s="200"/>
      <c r="AWC4" s="201"/>
      <c r="AWD4" s="202"/>
      <c r="AWE4" s="199"/>
      <c r="AWF4" s="200"/>
      <c r="AWG4" s="201"/>
      <c r="AWH4" s="202"/>
      <c r="AWI4" s="199"/>
      <c r="AWJ4" s="200"/>
      <c r="AWK4" s="201"/>
      <c r="AWL4" s="202"/>
      <c r="AWM4" s="199"/>
      <c r="AWN4" s="200"/>
      <c r="AWO4" s="201"/>
      <c r="AWP4" s="202"/>
      <c r="AWQ4" s="199"/>
      <c r="AWR4" s="200"/>
      <c r="AWS4" s="201"/>
      <c r="AWT4" s="202"/>
      <c r="AWU4" s="199"/>
      <c r="AWV4" s="200"/>
      <c r="AWW4" s="201"/>
      <c r="AWX4" s="202"/>
      <c r="AWY4" s="199"/>
      <c r="AWZ4" s="200"/>
      <c r="AXA4" s="201"/>
      <c r="AXB4" s="202"/>
      <c r="AXC4" s="199"/>
      <c r="AXD4" s="200"/>
      <c r="AXE4" s="201"/>
      <c r="AXF4" s="202"/>
      <c r="AXG4" s="199"/>
      <c r="AXH4" s="200"/>
      <c r="AXI4" s="201"/>
      <c r="AXJ4" s="202"/>
      <c r="AXK4" s="261"/>
      <c r="AXL4" s="262"/>
      <c r="AXM4" s="263"/>
      <c r="AXN4" s="264"/>
      <c r="AXO4" s="261"/>
      <c r="AXP4" s="262"/>
      <c r="AXQ4" s="263"/>
      <c r="AXR4" s="264"/>
      <c r="AXS4" s="261"/>
      <c r="AXT4" s="262"/>
      <c r="AXU4" s="263"/>
      <c r="AXV4" s="264"/>
      <c r="AXW4" s="199"/>
      <c r="AXX4" s="200"/>
      <c r="AXY4" s="201"/>
      <c r="AXZ4" s="202"/>
      <c r="AYA4" s="212"/>
      <c r="AYB4" s="210"/>
      <c r="AYC4" s="210"/>
      <c r="AYD4" s="211"/>
      <c r="AYE4" s="111"/>
      <c r="AYF4" s="192"/>
      <c r="AYG4" s="112"/>
      <c r="AYH4" s="113"/>
      <c r="AYI4" s="117"/>
      <c r="AYJ4" s="261"/>
      <c r="AYK4" s="262"/>
      <c r="AYL4" s="263"/>
      <c r="AYM4" s="264"/>
      <c r="AYN4" s="261"/>
      <c r="AYO4" s="262"/>
      <c r="AYP4" s="263"/>
      <c r="AYQ4" s="264"/>
      <c r="AYR4" s="261"/>
      <c r="AYS4" s="262"/>
      <c r="AYT4" s="263"/>
      <c r="AYU4" s="264"/>
      <c r="AYV4" s="199"/>
      <c r="AYW4" s="200"/>
      <c r="AYX4" s="201"/>
      <c r="AYY4" s="202"/>
      <c r="AYZ4" s="199"/>
      <c r="AZA4" s="200"/>
      <c r="AZB4" s="201"/>
      <c r="AZC4" s="202"/>
      <c r="AZD4" s="199"/>
      <c r="AZE4" s="200"/>
      <c r="AZF4" s="201"/>
      <c r="AZG4" s="202"/>
      <c r="AZH4" s="199"/>
      <c r="AZI4" s="200"/>
      <c r="AZJ4" s="201"/>
      <c r="AZK4" s="202"/>
      <c r="AZL4" s="199"/>
      <c r="AZM4" s="200"/>
      <c r="AZN4" s="201"/>
      <c r="AZO4" s="202"/>
      <c r="AZP4" s="199"/>
      <c r="AZQ4" s="200"/>
      <c r="AZR4" s="201"/>
      <c r="AZS4" s="202"/>
      <c r="AZT4" s="199"/>
      <c r="AZU4" s="200"/>
      <c r="AZV4" s="201"/>
      <c r="AZW4" s="202"/>
      <c r="AZX4" s="199"/>
      <c r="AZY4" s="200"/>
      <c r="AZZ4" s="201"/>
      <c r="BAA4" s="202"/>
      <c r="BAB4" s="199"/>
      <c r="BAC4" s="200"/>
      <c r="BAD4" s="201"/>
      <c r="BAE4" s="202"/>
      <c r="BAF4" s="199"/>
      <c r="BAG4" s="200"/>
      <c r="BAH4" s="201"/>
      <c r="BAI4" s="202"/>
      <c r="BAJ4" s="199"/>
      <c r="BAK4" s="200"/>
      <c r="BAL4" s="201"/>
      <c r="BAM4" s="202"/>
      <c r="BAN4" s="199"/>
      <c r="BAO4" s="200"/>
      <c r="BAP4" s="201"/>
      <c r="BAQ4" s="202"/>
      <c r="BAR4" s="199"/>
      <c r="BAS4" s="200"/>
      <c r="BAT4" s="201"/>
      <c r="BAU4" s="202"/>
      <c r="BAV4" s="199"/>
      <c r="BAW4" s="200"/>
      <c r="BAX4" s="201"/>
      <c r="BAY4" s="202"/>
      <c r="BAZ4" s="199"/>
      <c r="BBA4" s="200"/>
      <c r="BBB4" s="201"/>
      <c r="BBC4" s="202"/>
      <c r="BBD4" s="199"/>
      <c r="BBE4" s="200"/>
      <c r="BBF4" s="201"/>
      <c r="BBG4" s="202"/>
      <c r="BBH4" s="199"/>
      <c r="BBI4" s="200"/>
      <c r="BBJ4" s="201"/>
      <c r="BBK4" s="202"/>
      <c r="BBL4" s="199"/>
      <c r="BBM4" s="200"/>
      <c r="BBN4" s="201"/>
      <c r="BBO4" s="202"/>
      <c r="BBP4" s="199"/>
      <c r="BBQ4" s="200"/>
      <c r="BBR4" s="201"/>
      <c r="BBS4" s="202"/>
      <c r="BBT4" s="199"/>
      <c r="BBU4" s="200"/>
      <c r="BBV4" s="201"/>
      <c r="BBW4" s="202"/>
      <c r="BBX4" s="199"/>
      <c r="BBY4" s="200"/>
      <c r="BBZ4" s="201"/>
      <c r="BCA4" s="202"/>
      <c r="BCB4" s="199"/>
      <c r="BCC4" s="200"/>
      <c r="BCD4" s="201"/>
      <c r="BCE4" s="202"/>
      <c r="BCF4" s="199"/>
      <c r="BCG4" s="200"/>
      <c r="BCH4" s="201"/>
      <c r="BCI4" s="202"/>
      <c r="BCJ4" s="199"/>
      <c r="BCK4" s="200"/>
      <c r="BCL4" s="201"/>
      <c r="BCM4" s="202"/>
      <c r="BCN4" s="261"/>
      <c r="BCO4" s="262"/>
      <c r="BCP4" s="263"/>
      <c r="BCQ4" s="264"/>
      <c r="BCR4" s="261"/>
      <c r="BCS4" s="262"/>
      <c r="BCT4" s="263"/>
      <c r="BCU4" s="264"/>
      <c r="BCV4" s="261"/>
      <c r="BCW4" s="262"/>
      <c r="BCX4" s="263"/>
      <c r="BCY4" s="264"/>
      <c r="BCZ4" s="199"/>
      <c r="BDA4" s="200"/>
      <c r="BDB4" s="201"/>
      <c r="BDC4" s="202"/>
      <c r="BDD4" s="212"/>
      <c r="BDE4" s="210"/>
      <c r="BDF4" s="210"/>
      <c r="BDG4" s="211"/>
      <c r="BDH4" s="111"/>
      <c r="BDI4" s="192"/>
      <c r="BDJ4" s="112"/>
      <c r="BDK4" s="113"/>
      <c r="BDL4" s="117"/>
      <c r="BDM4" s="261"/>
      <c r="BDN4" s="262"/>
      <c r="BDO4" s="263"/>
      <c r="BDP4" s="264"/>
      <c r="BDQ4" s="261"/>
      <c r="BDR4" s="262"/>
      <c r="BDS4" s="263"/>
      <c r="BDT4" s="264"/>
      <c r="BDU4" s="261"/>
      <c r="BDV4" s="262"/>
      <c r="BDW4" s="263"/>
      <c r="BDX4" s="264"/>
      <c r="BDY4" s="199"/>
      <c r="BDZ4" s="200"/>
      <c r="BEA4" s="201"/>
      <c r="BEB4" s="202"/>
      <c r="BEC4" s="199"/>
      <c r="BED4" s="200"/>
      <c r="BEE4" s="201"/>
      <c r="BEF4" s="202"/>
      <c r="BEG4" s="199"/>
      <c r="BEH4" s="200"/>
      <c r="BEI4" s="201"/>
      <c r="BEJ4" s="202"/>
      <c r="BEK4" s="199"/>
      <c r="BEL4" s="200"/>
      <c r="BEM4" s="201"/>
      <c r="BEN4" s="202"/>
      <c r="BEO4" s="199"/>
      <c r="BEP4" s="200"/>
      <c r="BEQ4" s="201"/>
      <c r="BER4" s="202"/>
      <c r="BES4" s="199"/>
      <c r="BET4" s="200"/>
      <c r="BEU4" s="201"/>
      <c r="BEV4" s="202"/>
      <c r="BEW4" s="199"/>
      <c r="BEX4" s="200"/>
      <c r="BEY4" s="201"/>
      <c r="BEZ4" s="202"/>
      <c r="BFA4" s="199"/>
      <c r="BFB4" s="200"/>
      <c r="BFC4" s="201"/>
      <c r="BFD4" s="202"/>
      <c r="BFE4" s="199"/>
      <c r="BFF4" s="200"/>
      <c r="BFG4" s="201"/>
      <c r="BFH4" s="202"/>
      <c r="BFI4" s="199"/>
      <c r="BFJ4" s="200"/>
      <c r="BFK4" s="201"/>
      <c r="BFL4" s="202"/>
      <c r="BFM4" s="199"/>
      <c r="BFN4" s="200"/>
      <c r="BFO4" s="201"/>
      <c r="BFP4" s="202"/>
      <c r="BFQ4" s="199"/>
      <c r="BFR4" s="200"/>
      <c r="BFS4" s="201"/>
      <c r="BFT4" s="202"/>
      <c r="BFU4" s="199"/>
      <c r="BFV4" s="200"/>
      <c r="BFW4" s="201"/>
      <c r="BFX4" s="202"/>
      <c r="BFY4" s="199"/>
      <c r="BFZ4" s="200"/>
      <c r="BGA4" s="201"/>
      <c r="BGB4" s="202"/>
      <c r="BGC4" s="199"/>
      <c r="BGD4" s="200"/>
      <c r="BGE4" s="201"/>
      <c r="BGF4" s="202"/>
      <c r="BGG4" s="199"/>
      <c r="BGH4" s="200"/>
      <c r="BGI4" s="201"/>
      <c r="BGJ4" s="202"/>
      <c r="BGK4" s="199"/>
      <c r="BGL4" s="200"/>
      <c r="BGM4" s="201"/>
      <c r="BGN4" s="202"/>
      <c r="BGO4" s="199"/>
      <c r="BGP4" s="200"/>
      <c r="BGQ4" s="201"/>
      <c r="BGR4" s="202"/>
      <c r="BGS4" s="199"/>
      <c r="BGT4" s="200"/>
      <c r="BGU4" s="201"/>
      <c r="BGV4" s="202"/>
      <c r="BGW4" s="199"/>
      <c r="BGX4" s="200"/>
      <c r="BGY4" s="201"/>
      <c r="BGZ4" s="202"/>
      <c r="BHA4" s="199"/>
      <c r="BHB4" s="200"/>
      <c r="BHC4" s="201"/>
      <c r="BHD4" s="202"/>
      <c r="BHE4" s="199"/>
      <c r="BHF4" s="200"/>
      <c r="BHG4" s="201"/>
      <c r="BHH4" s="202"/>
      <c r="BHI4" s="199"/>
      <c r="BHJ4" s="200"/>
      <c r="BHK4" s="201"/>
      <c r="BHL4" s="202"/>
      <c r="BHM4" s="199"/>
      <c r="BHN4" s="200"/>
      <c r="BHO4" s="201"/>
      <c r="BHP4" s="202"/>
      <c r="BHQ4" s="261"/>
      <c r="BHR4" s="262"/>
      <c r="BHS4" s="263"/>
      <c r="BHT4" s="264"/>
      <c r="BHU4" s="261"/>
      <c r="BHV4" s="262"/>
      <c r="BHW4" s="263"/>
      <c r="BHX4" s="264"/>
      <c r="BHY4" s="261"/>
      <c r="BHZ4" s="262"/>
      <c r="BIA4" s="263"/>
      <c r="BIB4" s="264"/>
      <c r="BIC4" s="199"/>
      <c r="BID4" s="200"/>
      <c r="BIE4" s="201"/>
      <c r="BIF4" s="202"/>
      <c r="BIG4" s="212"/>
      <c r="BIH4" s="210"/>
      <c r="BII4" s="210"/>
      <c r="BIJ4" s="211"/>
      <c r="BIK4" s="111"/>
      <c r="BIL4" s="192"/>
      <c r="BIM4" s="112"/>
      <c r="BIN4" s="113"/>
      <c r="BIO4" s="117"/>
      <c r="BIP4" s="261"/>
      <c r="BIQ4" s="262"/>
      <c r="BIR4" s="263"/>
      <c r="BIS4" s="264"/>
      <c r="BIT4" s="261"/>
      <c r="BIU4" s="262"/>
      <c r="BIV4" s="263"/>
      <c r="BIW4" s="264"/>
      <c r="BIX4" s="261"/>
      <c r="BIY4" s="262"/>
      <c r="BIZ4" s="263"/>
      <c r="BJA4" s="264"/>
      <c r="BJB4" s="199"/>
      <c r="BJC4" s="200"/>
      <c r="BJD4" s="201"/>
      <c r="BJE4" s="202"/>
      <c r="BJF4" s="199"/>
      <c r="BJG4" s="200"/>
      <c r="BJH4" s="201"/>
      <c r="BJI4" s="202"/>
      <c r="BJJ4" s="199"/>
      <c r="BJK4" s="200"/>
      <c r="BJL4" s="201"/>
      <c r="BJM4" s="202"/>
      <c r="BJN4" s="199"/>
      <c r="BJO4" s="200"/>
      <c r="BJP4" s="201"/>
      <c r="BJQ4" s="202"/>
      <c r="BJR4" s="199"/>
      <c r="BJS4" s="200"/>
      <c r="BJT4" s="201"/>
      <c r="BJU4" s="202"/>
      <c r="BJV4" s="199"/>
      <c r="BJW4" s="200"/>
      <c r="BJX4" s="201"/>
      <c r="BJY4" s="202"/>
      <c r="BJZ4" s="199"/>
      <c r="BKA4" s="200"/>
      <c r="BKB4" s="201"/>
      <c r="BKC4" s="202"/>
      <c r="BKD4" s="199"/>
      <c r="BKE4" s="200"/>
      <c r="BKF4" s="201"/>
      <c r="BKG4" s="202"/>
      <c r="BKH4" s="199"/>
      <c r="BKI4" s="200"/>
      <c r="BKJ4" s="201"/>
      <c r="BKK4" s="202"/>
      <c r="BKL4" s="199"/>
      <c r="BKM4" s="200"/>
      <c r="BKN4" s="201"/>
      <c r="BKO4" s="202"/>
      <c r="BKP4" s="199"/>
      <c r="BKQ4" s="200"/>
      <c r="BKR4" s="201"/>
      <c r="BKS4" s="202"/>
      <c r="BKT4" s="199"/>
      <c r="BKU4" s="200"/>
      <c r="BKV4" s="201"/>
      <c r="BKW4" s="202"/>
      <c r="BKX4" s="199"/>
      <c r="BKY4" s="200"/>
      <c r="BKZ4" s="201"/>
      <c r="BLA4" s="202"/>
      <c r="BLB4" s="199"/>
      <c r="BLC4" s="200"/>
      <c r="BLD4" s="201"/>
      <c r="BLE4" s="202"/>
      <c r="BLF4" s="199"/>
      <c r="BLG4" s="200"/>
      <c r="BLH4" s="201"/>
      <c r="BLI4" s="202"/>
      <c r="BLJ4" s="199"/>
      <c r="BLK4" s="200"/>
      <c r="BLL4" s="201"/>
      <c r="BLM4" s="202"/>
      <c r="BLN4" s="199"/>
      <c r="BLO4" s="200"/>
      <c r="BLP4" s="201"/>
      <c r="BLQ4" s="202"/>
      <c r="BLR4" s="199"/>
      <c r="BLS4" s="200"/>
      <c r="BLT4" s="201"/>
      <c r="BLU4" s="202"/>
      <c r="BLV4" s="199"/>
      <c r="BLW4" s="200"/>
      <c r="BLX4" s="201"/>
      <c r="BLY4" s="202"/>
      <c r="BLZ4" s="199"/>
      <c r="BMA4" s="200"/>
      <c r="BMB4" s="201"/>
      <c r="BMC4" s="202"/>
      <c r="BMD4" s="199"/>
      <c r="BME4" s="200"/>
      <c r="BMF4" s="201"/>
      <c r="BMG4" s="202"/>
      <c r="BMH4" s="199"/>
      <c r="BMI4" s="200"/>
      <c r="BMJ4" s="201"/>
      <c r="BMK4" s="202"/>
      <c r="BML4" s="199"/>
      <c r="BMM4" s="200"/>
      <c r="BMN4" s="201"/>
      <c r="BMO4" s="202"/>
      <c r="BMP4" s="199"/>
      <c r="BMQ4" s="200"/>
      <c r="BMR4" s="201"/>
      <c r="BMS4" s="202"/>
      <c r="BMT4" s="261"/>
      <c r="BMU4" s="262"/>
      <c r="BMV4" s="263"/>
      <c r="BMW4" s="264"/>
      <c r="BMX4" s="261"/>
      <c r="BMY4" s="262"/>
      <c r="BMZ4" s="263"/>
      <c r="BNA4" s="264"/>
      <c r="BNB4" s="261"/>
      <c r="BNC4" s="262"/>
      <c r="BND4" s="263"/>
      <c r="BNE4" s="264"/>
      <c r="BNF4" s="199"/>
      <c r="BNG4" s="200"/>
      <c r="BNH4" s="201"/>
      <c r="BNI4" s="202"/>
      <c r="BNJ4" s="212"/>
      <c r="BNK4" s="210"/>
      <c r="BNL4" s="210"/>
      <c r="BNM4" s="211"/>
      <c r="BNN4" s="111"/>
      <c r="BNO4" s="192"/>
      <c r="BNP4" s="112"/>
      <c r="BNQ4" s="113"/>
      <c r="BNR4" s="117"/>
      <c r="BNS4" s="261"/>
      <c r="BNT4" s="262"/>
      <c r="BNU4" s="263"/>
      <c r="BNV4" s="264"/>
      <c r="BNW4" s="261"/>
      <c r="BNX4" s="262"/>
      <c r="BNY4" s="263"/>
      <c r="BNZ4" s="264"/>
      <c r="BOA4" s="261"/>
      <c r="BOB4" s="262"/>
      <c r="BOC4" s="263"/>
      <c r="BOD4" s="264"/>
      <c r="BOE4" s="199"/>
      <c r="BOF4" s="200"/>
      <c r="BOG4" s="201"/>
      <c r="BOH4" s="202"/>
      <c r="BOI4" s="199"/>
      <c r="BOJ4" s="200"/>
      <c r="BOK4" s="201"/>
      <c r="BOL4" s="202"/>
      <c r="BOM4" s="199"/>
      <c r="BON4" s="200"/>
      <c r="BOO4" s="201"/>
      <c r="BOP4" s="202"/>
      <c r="BOQ4" s="199"/>
      <c r="BOR4" s="200"/>
      <c r="BOS4" s="201"/>
      <c r="BOT4" s="202"/>
      <c r="BOU4" s="199"/>
      <c r="BOV4" s="200"/>
      <c r="BOW4" s="201"/>
      <c r="BOX4" s="202"/>
      <c r="BOY4" s="199"/>
      <c r="BOZ4" s="200"/>
      <c r="BPA4" s="201"/>
      <c r="BPB4" s="202"/>
      <c r="BPC4" s="199"/>
      <c r="BPD4" s="200"/>
      <c r="BPE4" s="201"/>
      <c r="BPF4" s="202"/>
      <c r="BPG4" s="199"/>
      <c r="BPH4" s="200"/>
      <c r="BPI4" s="201"/>
      <c r="BPJ4" s="202"/>
      <c r="BPK4" s="199"/>
      <c r="BPL4" s="200"/>
      <c r="BPM4" s="201"/>
      <c r="BPN4" s="202"/>
      <c r="BPO4" s="199"/>
      <c r="BPP4" s="200"/>
      <c r="BPQ4" s="201"/>
      <c r="BPR4" s="202"/>
      <c r="BPS4" s="199"/>
      <c r="BPT4" s="200"/>
      <c r="BPU4" s="201"/>
      <c r="BPV4" s="202"/>
      <c r="BPW4" s="199"/>
      <c r="BPX4" s="200"/>
      <c r="BPY4" s="201"/>
      <c r="BPZ4" s="202"/>
      <c r="BQA4" s="199"/>
      <c r="BQB4" s="200"/>
      <c r="BQC4" s="201"/>
      <c r="BQD4" s="202"/>
      <c r="BQE4" s="199"/>
      <c r="BQF4" s="200"/>
      <c r="BQG4" s="201"/>
      <c r="BQH4" s="202"/>
      <c r="BQI4" s="199"/>
      <c r="BQJ4" s="200"/>
      <c r="BQK4" s="201"/>
      <c r="BQL4" s="202"/>
      <c r="BQM4" s="199"/>
      <c r="BQN4" s="200"/>
      <c r="BQO4" s="201"/>
      <c r="BQP4" s="202"/>
      <c r="BQQ4" s="199"/>
      <c r="BQR4" s="200"/>
      <c r="BQS4" s="201"/>
      <c r="BQT4" s="202"/>
      <c r="BQU4" s="199"/>
      <c r="BQV4" s="200"/>
      <c r="BQW4" s="201"/>
      <c r="BQX4" s="202"/>
      <c r="BQY4" s="199"/>
      <c r="BQZ4" s="200"/>
      <c r="BRA4" s="201"/>
      <c r="BRB4" s="202"/>
      <c r="BRC4" s="199"/>
      <c r="BRD4" s="200"/>
      <c r="BRE4" s="201"/>
      <c r="BRF4" s="202"/>
      <c r="BRG4" s="199"/>
      <c r="BRH4" s="200"/>
      <c r="BRI4" s="201"/>
      <c r="BRJ4" s="202"/>
      <c r="BRK4" s="199"/>
      <c r="BRL4" s="200"/>
      <c r="BRM4" s="201"/>
      <c r="BRN4" s="202"/>
      <c r="BRO4" s="199"/>
      <c r="BRP4" s="200"/>
      <c r="BRQ4" s="201"/>
      <c r="BRR4" s="202"/>
      <c r="BRS4" s="199"/>
      <c r="BRT4" s="200"/>
      <c r="BRU4" s="201"/>
      <c r="BRV4" s="202"/>
      <c r="BRW4" s="261"/>
      <c r="BRX4" s="262"/>
      <c r="BRY4" s="263"/>
      <c r="BRZ4" s="264"/>
      <c r="BSA4" s="261"/>
      <c r="BSB4" s="262"/>
      <c r="BSC4" s="263"/>
      <c r="BSD4" s="264"/>
      <c r="BSE4" s="261"/>
      <c r="BSF4" s="262"/>
      <c r="BSG4" s="263"/>
      <c r="BSH4" s="264"/>
      <c r="BSI4" s="199"/>
      <c r="BSJ4" s="200"/>
      <c r="BSK4" s="201"/>
      <c r="BSL4" s="202"/>
      <c r="BSM4" s="212"/>
      <c r="BSN4" s="210"/>
      <c r="BSO4" s="210"/>
      <c r="BSP4" s="211"/>
      <c r="BSQ4" s="111"/>
      <c r="BSR4" s="192"/>
      <c r="BSS4" s="112"/>
      <c r="BST4" s="113"/>
      <c r="BSU4" s="117"/>
      <c r="BSV4" s="261"/>
      <c r="BSW4" s="262"/>
      <c r="BSX4" s="263"/>
      <c r="BSY4" s="264"/>
      <c r="BSZ4" s="261"/>
      <c r="BTA4" s="262"/>
      <c r="BTB4" s="263"/>
      <c r="BTC4" s="264"/>
      <c r="BTD4" s="261"/>
      <c r="BTE4" s="262"/>
      <c r="BTF4" s="263"/>
      <c r="BTG4" s="264"/>
      <c r="BTH4" s="199"/>
      <c r="BTI4" s="200"/>
      <c r="BTJ4" s="201"/>
      <c r="BTK4" s="202"/>
      <c r="BTL4" s="199"/>
      <c r="BTM4" s="200"/>
      <c r="BTN4" s="201"/>
      <c r="BTO4" s="202"/>
      <c r="BTP4" s="199"/>
      <c r="BTQ4" s="200"/>
      <c r="BTR4" s="201"/>
      <c r="BTS4" s="202"/>
      <c r="BTT4" s="199"/>
      <c r="BTU4" s="200"/>
      <c r="BTV4" s="201"/>
      <c r="BTW4" s="202"/>
      <c r="BTX4" s="199"/>
      <c r="BTY4" s="200"/>
      <c r="BTZ4" s="201"/>
      <c r="BUA4" s="202"/>
      <c r="BUB4" s="199"/>
      <c r="BUC4" s="200"/>
      <c r="BUD4" s="201"/>
      <c r="BUE4" s="202"/>
      <c r="BUF4" s="199"/>
      <c r="BUG4" s="200"/>
      <c r="BUH4" s="201"/>
      <c r="BUI4" s="202"/>
      <c r="BUJ4" s="199"/>
      <c r="BUK4" s="200"/>
      <c r="BUL4" s="201"/>
      <c r="BUM4" s="202"/>
      <c r="BUN4" s="199"/>
      <c r="BUO4" s="200"/>
      <c r="BUP4" s="201"/>
      <c r="BUQ4" s="202"/>
      <c r="BUR4" s="199"/>
      <c r="BUS4" s="200"/>
      <c r="BUT4" s="201"/>
      <c r="BUU4" s="202"/>
      <c r="BUV4" s="199"/>
      <c r="BUW4" s="200"/>
      <c r="BUX4" s="201"/>
      <c r="BUY4" s="202"/>
      <c r="BUZ4" s="199"/>
      <c r="BVA4" s="200"/>
      <c r="BVB4" s="201"/>
      <c r="BVC4" s="202"/>
      <c r="BVD4" s="199"/>
      <c r="BVE4" s="200"/>
      <c r="BVF4" s="201"/>
      <c r="BVG4" s="202"/>
      <c r="BVH4" s="199"/>
      <c r="BVI4" s="200"/>
      <c r="BVJ4" s="201"/>
      <c r="BVK4" s="202"/>
      <c r="BVL4" s="199"/>
      <c r="BVM4" s="200"/>
      <c r="BVN4" s="201"/>
      <c r="BVO4" s="202"/>
      <c r="BVP4" s="199"/>
      <c r="BVQ4" s="200"/>
      <c r="BVR4" s="201"/>
      <c r="BVS4" s="202"/>
      <c r="BVT4" s="199"/>
      <c r="BVU4" s="200"/>
      <c r="BVV4" s="201"/>
      <c r="BVW4" s="202"/>
      <c r="BVX4" s="199"/>
      <c r="BVY4" s="200"/>
      <c r="BVZ4" s="201"/>
      <c r="BWA4" s="202"/>
      <c r="BWB4" s="199"/>
      <c r="BWC4" s="200"/>
      <c r="BWD4" s="201"/>
      <c r="BWE4" s="202"/>
      <c r="BWF4" s="199"/>
      <c r="BWG4" s="200"/>
      <c r="BWH4" s="201"/>
      <c r="BWI4" s="202"/>
      <c r="BWJ4" s="199"/>
      <c r="BWK4" s="200"/>
      <c r="BWL4" s="201"/>
      <c r="BWM4" s="202"/>
      <c r="BWN4" s="199"/>
      <c r="BWO4" s="200"/>
      <c r="BWP4" s="201"/>
      <c r="BWQ4" s="202"/>
      <c r="BWR4" s="199"/>
      <c r="BWS4" s="200"/>
      <c r="BWT4" s="201"/>
      <c r="BWU4" s="202"/>
      <c r="BWV4" s="199"/>
      <c r="BWW4" s="200"/>
      <c r="BWX4" s="201"/>
      <c r="BWY4" s="202"/>
      <c r="BWZ4" s="261"/>
      <c r="BXA4" s="262"/>
      <c r="BXB4" s="263"/>
      <c r="BXC4" s="264"/>
      <c r="BXD4" s="261"/>
      <c r="BXE4" s="262"/>
      <c r="BXF4" s="263"/>
      <c r="BXG4" s="264"/>
      <c r="BXH4" s="261"/>
      <c r="BXI4" s="262"/>
      <c r="BXJ4" s="263"/>
      <c r="BXK4" s="264"/>
      <c r="BXL4" s="199"/>
      <c r="BXM4" s="200"/>
      <c r="BXN4" s="201"/>
      <c r="BXO4" s="202"/>
      <c r="BXP4" s="212"/>
      <c r="BXQ4" s="210"/>
      <c r="BXR4" s="210"/>
      <c r="BXS4" s="211"/>
      <c r="BXT4" s="111"/>
      <c r="BXU4" s="192"/>
      <c r="BXV4" s="112"/>
      <c r="BXW4" s="113"/>
      <c r="BXX4" s="117"/>
      <c r="BXY4" s="261"/>
      <c r="BXZ4" s="262"/>
      <c r="BYA4" s="263"/>
      <c r="BYB4" s="264"/>
      <c r="BYC4" s="261"/>
      <c r="BYD4" s="262"/>
      <c r="BYE4" s="263"/>
      <c r="BYF4" s="264"/>
      <c r="BYG4" s="261"/>
      <c r="BYH4" s="262"/>
      <c r="BYI4" s="263"/>
      <c r="BYJ4" s="264"/>
      <c r="BYK4" s="199"/>
      <c r="BYL4" s="200"/>
      <c r="BYM4" s="201"/>
      <c r="BYN4" s="202"/>
      <c r="BYO4" s="199"/>
      <c r="BYP4" s="200"/>
      <c r="BYQ4" s="201"/>
      <c r="BYR4" s="202"/>
      <c r="BYS4" s="199"/>
      <c r="BYT4" s="200"/>
      <c r="BYU4" s="201"/>
      <c r="BYV4" s="202"/>
      <c r="BYW4" s="199"/>
      <c r="BYX4" s="200"/>
      <c r="BYY4" s="201"/>
      <c r="BYZ4" s="202"/>
      <c r="BZA4" s="199"/>
      <c r="BZB4" s="200"/>
      <c r="BZC4" s="201"/>
      <c r="BZD4" s="202"/>
      <c r="BZE4" s="199"/>
      <c r="BZF4" s="200"/>
      <c r="BZG4" s="201"/>
      <c r="BZH4" s="202"/>
      <c r="BZI4" s="199"/>
      <c r="BZJ4" s="200"/>
      <c r="BZK4" s="201"/>
      <c r="BZL4" s="202"/>
      <c r="BZM4" s="199"/>
      <c r="BZN4" s="200"/>
      <c r="BZO4" s="201"/>
      <c r="BZP4" s="202"/>
      <c r="BZQ4" s="199"/>
      <c r="BZR4" s="200"/>
      <c r="BZS4" s="201"/>
      <c r="BZT4" s="202"/>
      <c r="BZU4" s="199"/>
      <c r="BZV4" s="200"/>
      <c r="BZW4" s="201"/>
      <c r="BZX4" s="202"/>
      <c r="BZY4" s="199"/>
      <c r="BZZ4" s="200"/>
      <c r="CAA4" s="201"/>
      <c r="CAB4" s="202"/>
      <c r="CAC4" s="199"/>
      <c r="CAD4" s="200"/>
      <c r="CAE4" s="201"/>
      <c r="CAF4" s="202"/>
      <c r="CAG4" s="199"/>
      <c r="CAH4" s="200"/>
      <c r="CAI4" s="201"/>
      <c r="CAJ4" s="202"/>
      <c r="CAK4" s="199"/>
      <c r="CAL4" s="200"/>
      <c r="CAM4" s="201"/>
      <c r="CAN4" s="202"/>
      <c r="CAO4" s="199"/>
      <c r="CAP4" s="200"/>
      <c r="CAQ4" s="201"/>
      <c r="CAR4" s="202"/>
      <c r="CAS4" s="199"/>
      <c r="CAT4" s="200"/>
      <c r="CAU4" s="201"/>
      <c r="CAV4" s="202"/>
      <c r="CAW4" s="199"/>
      <c r="CAX4" s="200"/>
      <c r="CAY4" s="201"/>
      <c r="CAZ4" s="202"/>
      <c r="CBA4" s="199"/>
      <c r="CBB4" s="200"/>
      <c r="CBC4" s="201"/>
      <c r="CBD4" s="202"/>
      <c r="CBE4" s="199"/>
      <c r="CBF4" s="200"/>
      <c r="CBG4" s="201"/>
      <c r="CBH4" s="202"/>
      <c r="CBI4" s="199"/>
      <c r="CBJ4" s="200"/>
      <c r="CBK4" s="201"/>
      <c r="CBL4" s="202"/>
      <c r="CBM4" s="199"/>
      <c r="CBN4" s="200"/>
      <c r="CBO4" s="201"/>
      <c r="CBP4" s="202"/>
      <c r="CBQ4" s="199"/>
      <c r="CBR4" s="200"/>
      <c r="CBS4" s="201"/>
      <c r="CBT4" s="202"/>
      <c r="CBU4" s="199"/>
      <c r="CBV4" s="200"/>
      <c r="CBW4" s="201"/>
      <c r="CBX4" s="202"/>
      <c r="CBY4" s="199"/>
      <c r="CBZ4" s="200"/>
      <c r="CCA4" s="201"/>
      <c r="CCB4" s="202"/>
      <c r="CCC4" s="261"/>
      <c r="CCD4" s="262"/>
      <c r="CCE4" s="263"/>
      <c r="CCF4" s="264"/>
      <c r="CCG4" s="261"/>
      <c r="CCH4" s="262"/>
      <c r="CCI4" s="263"/>
      <c r="CCJ4" s="264"/>
      <c r="CCK4" s="261"/>
      <c r="CCL4" s="262"/>
      <c r="CCM4" s="263"/>
      <c r="CCN4" s="264"/>
      <c r="CCO4" s="199"/>
      <c r="CCP4" s="200"/>
      <c r="CCQ4" s="201"/>
      <c r="CCR4" s="202"/>
      <c r="CCS4" s="212"/>
      <c r="CCT4" s="210"/>
      <c r="CCU4" s="210"/>
      <c r="CCV4" s="211"/>
      <c r="CCW4" s="111"/>
      <c r="CCX4" s="192"/>
      <c r="CCY4" s="112"/>
      <c r="CCZ4" s="113"/>
      <c r="CDA4" s="117"/>
      <c r="CDB4" s="261"/>
      <c r="CDC4" s="262"/>
      <c r="CDD4" s="263"/>
      <c r="CDE4" s="264"/>
      <c r="CDF4" s="261"/>
      <c r="CDG4" s="262"/>
      <c r="CDH4" s="263"/>
      <c r="CDI4" s="264"/>
      <c r="CDJ4" s="261"/>
      <c r="CDK4" s="262"/>
      <c r="CDL4" s="263"/>
      <c r="CDM4" s="264"/>
      <c r="CDN4" s="199"/>
      <c r="CDO4" s="200"/>
      <c r="CDP4" s="201"/>
      <c r="CDQ4" s="202"/>
      <c r="CDR4" s="199"/>
      <c r="CDS4" s="200"/>
      <c r="CDT4" s="201"/>
      <c r="CDU4" s="202"/>
      <c r="CDV4" s="199"/>
      <c r="CDW4" s="200"/>
      <c r="CDX4" s="201"/>
      <c r="CDY4" s="202"/>
      <c r="CDZ4" s="199"/>
      <c r="CEA4" s="200"/>
      <c r="CEB4" s="201"/>
      <c r="CEC4" s="202"/>
      <c r="CED4" s="199"/>
      <c r="CEE4" s="200"/>
      <c r="CEF4" s="201"/>
      <c r="CEG4" s="202"/>
      <c r="CEH4" s="199"/>
      <c r="CEI4" s="200"/>
      <c r="CEJ4" s="201"/>
      <c r="CEK4" s="202"/>
      <c r="CEL4" s="199"/>
      <c r="CEM4" s="200"/>
      <c r="CEN4" s="201"/>
      <c r="CEO4" s="202"/>
      <c r="CEP4" s="199"/>
      <c r="CEQ4" s="200"/>
      <c r="CER4" s="201"/>
      <c r="CES4" s="202"/>
      <c r="CET4" s="199"/>
      <c r="CEU4" s="200"/>
      <c r="CEV4" s="201"/>
      <c r="CEW4" s="202"/>
      <c r="CEX4" s="199"/>
      <c r="CEY4" s="200"/>
      <c r="CEZ4" s="201"/>
      <c r="CFA4" s="202"/>
      <c r="CFB4" s="199"/>
      <c r="CFC4" s="200"/>
      <c r="CFD4" s="201"/>
      <c r="CFE4" s="202"/>
      <c r="CFF4" s="199"/>
      <c r="CFG4" s="200"/>
      <c r="CFH4" s="201"/>
      <c r="CFI4" s="202"/>
      <c r="CFJ4" s="199"/>
      <c r="CFK4" s="200"/>
      <c r="CFL4" s="201"/>
      <c r="CFM4" s="202"/>
      <c r="CFN4" s="199"/>
      <c r="CFO4" s="200"/>
      <c r="CFP4" s="201"/>
      <c r="CFQ4" s="202"/>
      <c r="CFR4" s="199"/>
      <c r="CFS4" s="200"/>
      <c r="CFT4" s="201"/>
      <c r="CFU4" s="202"/>
      <c r="CFV4" s="199"/>
      <c r="CFW4" s="200"/>
      <c r="CFX4" s="201"/>
      <c r="CFY4" s="202"/>
      <c r="CFZ4" s="199"/>
      <c r="CGA4" s="200"/>
      <c r="CGB4" s="201"/>
      <c r="CGC4" s="202"/>
      <c r="CGD4" s="199"/>
      <c r="CGE4" s="200"/>
      <c r="CGF4" s="201"/>
      <c r="CGG4" s="202"/>
      <c r="CGH4" s="199"/>
      <c r="CGI4" s="200"/>
      <c r="CGJ4" s="201"/>
      <c r="CGK4" s="202"/>
      <c r="CGL4" s="199"/>
      <c r="CGM4" s="200"/>
      <c r="CGN4" s="201"/>
      <c r="CGO4" s="202"/>
      <c r="CGP4" s="199"/>
      <c r="CGQ4" s="200"/>
      <c r="CGR4" s="201"/>
      <c r="CGS4" s="202"/>
      <c r="CGT4" s="199"/>
      <c r="CGU4" s="200"/>
      <c r="CGV4" s="201"/>
      <c r="CGW4" s="202"/>
      <c r="CGX4" s="199"/>
      <c r="CGY4" s="200"/>
      <c r="CGZ4" s="201"/>
      <c r="CHA4" s="202"/>
      <c r="CHB4" s="199"/>
      <c r="CHC4" s="200"/>
      <c r="CHD4" s="201"/>
      <c r="CHE4" s="202"/>
      <c r="CHF4" s="261"/>
      <c r="CHG4" s="262"/>
      <c r="CHH4" s="263"/>
      <c r="CHI4" s="264"/>
      <c r="CHJ4" s="261"/>
      <c r="CHK4" s="262"/>
      <c r="CHL4" s="263"/>
      <c r="CHM4" s="264"/>
      <c r="CHN4" s="261"/>
      <c r="CHO4" s="262"/>
      <c r="CHP4" s="263"/>
      <c r="CHQ4" s="264"/>
      <c r="CHR4" s="199"/>
      <c r="CHS4" s="200"/>
      <c r="CHT4" s="201"/>
      <c r="CHU4" s="202"/>
      <c r="CHV4" s="212"/>
      <c r="CHW4" s="210"/>
      <c r="CHX4" s="210"/>
      <c r="CHY4" s="211"/>
      <c r="CHZ4" s="111"/>
      <c r="CIA4" s="192"/>
      <c r="CIB4" s="112"/>
      <c r="CIC4" s="113"/>
      <c r="CID4" s="117"/>
      <c r="CIE4" s="261"/>
      <c r="CIF4" s="262"/>
      <c r="CIG4" s="263"/>
      <c r="CIH4" s="264"/>
      <c r="CII4" s="261"/>
      <c r="CIJ4" s="262"/>
      <c r="CIK4" s="263"/>
      <c r="CIL4" s="264"/>
      <c r="CIM4" s="261"/>
      <c r="CIN4" s="262"/>
      <c r="CIO4" s="263"/>
      <c r="CIP4" s="264"/>
      <c r="CIQ4" s="199"/>
      <c r="CIR4" s="200"/>
      <c r="CIS4" s="201"/>
      <c r="CIT4" s="202"/>
      <c r="CIU4" s="199"/>
      <c r="CIV4" s="200"/>
      <c r="CIW4" s="201"/>
      <c r="CIX4" s="202"/>
      <c r="CIY4" s="199"/>
      <c r="CIZ4" s="200"/>
      <c r="CJA4" s="201"/>
      <c r="CJB4" s="202"/>
      <c r="CJC4" s="199"/>
      <c r="CJD4" s="200"/>
      <c r="CJE4" s="201"/>
      <c r="CJF4" s="202"/>
      <c r="CJG4" s="199"/>
      <c r="CJH4" s="200"/>
      <c r="CJI4" s="201"/>
      <c r="CJJ4" s="202"/>
      <c r="CJK4" s="199"/>
      <c r="CJL4" s="200"/>
      <c r="CJM4" s="201"/>
      <c r="CJN4" s="202"/>
      <c r="CJO4" s="199"/>
      <c r="CJP4" s="200"/>
      <c r="CJQ4" s="201"/>
      <c r="CJR4" s="202"/>
      <c r="CJS4" s="199"/>
      <c r="CJT4" s="200"/>
      <c r="CJU4" s="201"/>
      <c r="CJV4" s="202"/>
      <c r="CJW4" s="199"/>
      <c r="CJX4" s="200"/>
      <c r="CJY4" s="201"/>
      <c r="CJZ4" s="202"/>
      <c r="CKA4" s="199"/>
      <c r="CKB4" s="200"/>
      <c r="CKC4" s="201"/>
      <c r="CKD4" s="202"/>
      <c r="CKE4" s="199"/>
      <c r="CKF4" s="200"/>
      <c r="CKG4" s="201"/>
      <c r="CKH4" s="202"/>
      <c r="CKI4" s="199"/>
      <c r="CKJ4" s="200"/>
      <c r="CKK4" s="201"/>
      <c r="CKL4" s="202"/>
      <c r="CKM4" s="199"/>
      <c r="CKN4" s="200"/>
      <c r="CKO4" s="201"/>
      <c r="CKP4" s="202"/>
      <c r="CKQ4" s="199"/>
      <c r="CKR4" s="200"/>
      <c r="CKS4" s="201"/>
      <c r="CKT4" s="202"/>
      <c r="CKU4" s="199"/>
      <c r="CKV4" s="200"/>
      <c r="CKW4" s="201"/>
      <c r="CKX4" s="202"/>
      <c r="CKY4" s="199"/>
      <c r="CKZ4" s="200"/>
      <c r="CLA4" s="201"/>
      <c r="CLB4" s="202"/>
      <c r="CLC4" s="199"/>
      <c r="CLD4" s="200"/>
      <c r="CLE4" s="201"/>
      <c r="CLF4" s="202"/>
      <c r="CLG4" s="199"/>
      <c r="CLH4" s="200"/>
      <c r="CLI4" s="201"/>
      <c r="CLJ4" s="202"/>
      <c r="CLK4" s="199"/>
      <c r="CLL4" s="200"/>
      <c r="CLM4" s="201"/>
      <c r="CLN4" s="202"/>
      <c r="CLO4" s="199"/>
      <c r="CLP4" s="200"/>
      <c r="CLQ4" s="201"/>
      <c r="CLR4" s="202"/>
      <c r="CLS4" s="199"/>
      <c r="CLT4" s="200"/>
      <c r="CLU4" s="201"/>
      <c r="CLV4" s="202"/>
      <c r="CLW4" s="199"/>
      <c r="CLX4" s="200"/>
      <c r="CLY4" s="201"/>
      <c r="CLZ4" s="202"/>
      <c r="CMA4" s="199"/>
      <c r="CMB4" s="200"/>
      <c r="CMC4" s="201"/>
      <c r="CMD4" s="202"/>
      <c r="CME4" s="199"/>
      <c r="CMF4" s="200"/>
      <c r="CMG4" s="201"/>
      <c r="CMH4" s="202"/>
      <c r="CMI4" s="261"/>
      <c r="CMJ4" s="262"/>
      <c r="CMK4" s="263"/>
      <c r="CML4" s="264"/>
      <c r="CMM4" s="261"/>
      <c r="CMN4" s="262"/>
      <c r="CMO4" s="263"/>
      <c r="CMP4" s="264"/>
      <c r="CMQ4" s="261"/>
      <c r="CMR4" s="262"/>
      <c r="CMS4" s="263"/>
      <c r="CMT4" s="264"/>
      <c r="CMU4" s="199"/>
      <c r="CMV4" s="200"/>
      <c r="CMW4" s="201"/>
      <c r="CMX4" s="202"/>
      <c r="CMY4" s="212"/>
      <c r="CMZ4" s="210"/>
      <c r="CNA4" s="210"/>
      <c r="CNB4" s="211"/>
      <c r="CNC4" s="111"/>
      <c r="CND4" s="192"/>
      <c r="CNE4" s="112"/>
      <c r="CNF4" s="113"/>
      <c r="CNG4" s="117"/>
      <c r="CNH4" s="261"/>
      <c r="CNI4" s="262"/>
      <c r="CNJ4" s="263"/>
      <c r="CNK4" s="264"/>
      <c r="CNL4" s="261"/>
      <c r="CNM4" s="262"/>
      <c r="CNN4" s="263"/>
      <c r="CNO4" s="264"/>
      <c r="CNP4" s="261"/>
      <c r="CNQ4" s="262"/>
      <c r="CNR4" s="263"/>
      <c r="CNS4" s="264"/>
      <c r="CNT4" s="199"/>
      <c r="CNU4" s="200"/>
      <c r="CNV4" s="201"/>
      <c r="CNW4" s="202"/>
      <c r="CNX4" s="199"/>
      <c r="CNY4" s="200"/>
      <c r="CNZ4" s="201"/>
      <c r="COA4" s="202"/>
      <c r="COB4" s="199"/>
      <c r="COC4" s="200"/>
      <c r="COD4" s="201"/>
      <c r="COE4" s="202"/>
      <c r="COF4" s="199"/>
      <c r="COG4" s="200"/>
      <c r="COH4" s="201"/>
      <c r="COI4" s="202"/>
      <c r="COJ4" s="199"/>
      <c r="COK4" s="200"/>
      <c r="COL4" s="201"/>
      <c r="COM4" s="202"/>
      <c r="CON4" s="199"/>
      <c r="COO4" s="200"/>
      <c r="COP4" s="201"/>
      <c r="COQ4" s="202"/>
      <c r="COR4" s="199"/>
      <c r="COS4" s="200"/>
      <c r="COT4" s="201"/>
      <c r="COU4" s="202"/>
      <c r="COV4" s="199"/>
      <c r="COW4" s="200"/>
      <c r="COX4" s="201"/>
      <c r="COY4" s="202"/>
      <c r="COZ4" s="199"/>
      <c r="CPA4" s="200"/>
      <c r="CPB4" s="201"/>
      <c r="CPC4" s="202"/>
      <c r="CPD4" s="199"/>
      <c r="CPE4" s="200"/>
      <c r="CPF4" s="201"/>
      <c r="CPG4" s="202"/>
      <c r="CPH4" s="199"/>
      <c r="CPI4" s="200"/>
      <c r="CPJ4" s="201"/>
      <c r="CPK4" s="202"/>
      <c r="CPL4" s="199"/>
      <c r="CPM4" s="200"/>
      <c r="CPN4" s="201"/>
      <c r="CPO4" s="202"/>
      <c r="CPP4" s="199"/>
      <c r="CPQ4" s="200"/>
      <c r="CPR4" s="201"/>
      <c r="CPS4" s="202"/>
      <c r="CPT4" s="199"/>
      <c r="CPU4" s="200"/>
      <c r="CPV4" s="201"/>
      <c r="CPW4" s="202"/>
      <c r="CPX4" s="199"/>
      <c r="CPY4" s="200"/>
      <c r="CPZ4" s="201"/>
      <c r="CQA4" s="202"/>
      <c r="CQB4" s="199"/>
      <c r="CQC4" s="200"/>
      <c r="CQD4" s="201"/>
      <c r="CQE4" s="202"/>
      <c r="CQF4" s="199"/>
      <c r="CQG4" s="200"/>
      <c r="CQH4" s="201"/>
      <c r="CQI4" s="202"/>
      <c r="CQJ4" s="199"/>
      <c r="CQK4" s="200"/>
      <c r="CQL4" s="201"/>
      <c r="CQM4" s="202"/>
      <c r="CQN4" s="199"/>
      <c r="CQO4" s="200"/>
      <c r="CQP4" s="201"/>
      <c r="CQQ4" s="202"/>
      <c r="CQR4" s="199"/>
      <c r="CQS4" s="200"/>
      <c r="CQT4" s="201"/>
      <c r="CQU4" s="202"/>
      <c r="CQV4" s="199"/>
      <c r="CQW4" s="200"/>
      <c r="CQX4" s="201"/>
      <c r="CQY4" s="202"/>
      <c r="CQZ4" s="199"/>
      <c r="CRA4" s="200"/>
      <c r="CRB4" s="201"/>
      <c r="CRC4" s="202"/>
      <c r="CRD4" s="199"/>
      <c r="CRE4" s="200"/>
      <c r="CRF4" s="201"/>
      <c r="CRG4" s="202"/>
      <c r="CRH4" s="199"/>
      <c r="CRI4" s="200"/>
      <c r="CRJ4" s="201"/>
      <c r="CRK4" s="202"/>
      <c r="CRL4" s="261"/>
      <c r="CRM4" s="262"/>
      <c r="CRN4" s="263"/>
      <c r="CRO4" s="264"/>
      <c r="CRP4" s="261"/>
      <c r="CRQ4" s="262"/>
      <c r="CRR4" s="263"/>
      <c r="CRS4" s="264"/>
      <c r="CRT4" s="261"/>
      <c r="CRU4" s="262"/>
      <c r="CRV4" s="263"/>
      <c r="CRW4" s="264"/>
      <c r="CRX4" s="199"/>
      <c r="CRY4" s="200"/>
      <c r="CRZ4" s="201"/>
      <c r="CSA4" s="202"/>
      <c r="CSB4" s="212"/>
      <c r="CSC4" s="210"/>
      <c r="CSD4" s="210"/>
      <c r="CSE4" s="211"/>
      <c r="CSF4" s="111"/>
      <c r="CSG4" s="192"/>
      <c r="CSH4" s="112"/>
      <c r="CSI4" s="113"/>
      <c r="CSJ4" s="117"/>
      <c r="CSK4" s="261"/>
      <c r="CSL4" s="262"/>
      <c r="CSM4" s="263"/>
      <c r="CSN4" s="264"/>
      <c r="CSO4" s="261"/>
      <c r="CSP4" s="262"/>
      <c r="CSQ4" s="263"/>
      <c r="CSR4" s="264"/>
      <c r="CSS4" s="261"/>
      <c r="CST4" s="262"/>
      <c r="CSU4" s="263"/>
      <c r="CSV4" s="264"/>
      <c r="CSW4" s="199"/>
      <c r="CSX4" s="200"/>
      <c r="CSY4" s="201"/>
      <c r="CSZ4" s="202"/>
      <c r="CTA4" s="199"/>
      <c r="CTB4" s="200"/>
      <c r="CTC4" s="201"/>
      <c r="CTD4" s="202"/>
      <c r="CTE4" s="199"/>
      <c r="CTF4" s="200"/>
      <c r="CTG4" s="201"/>
      <c r="CTH4" s="202"/>
      <c r="CTI4" s="199"/>
      <c r="CTJ4" s="200"/>
      <c r="CTK4" s="201"/>
      <c r="CTL4" s="202"/>
      <c r="CTM4" s="199"/>
      <c r="CTN4" s="200"/>
      <c r="CTO4" s="201"/>
      <c r="CTP4" s="202"/>
      <c r="CTQ4" s="199"/>
      <c r="CTR4" s="200"/>
      <c r="CTS4" s="201"/>
      <c r="CTT4" s="202"/>
      <c r="CTU4" s="199"/>
      <c r="CTV4" s="200"/>
      <c r="CTW4" s="201"/>
      <c r="CTX4" s="202"/>
      <c r="CTY4" s="199"/>
      <c r="CTZ4" s="200"/>
      <c r="CUA4" s="201"/>
      <c r="CUB4" s="202"/>
      <c r="CUC4" s="199"/>
      <c r="CUD4" s="200"/>
      <c r="CUE4" s="201"/>
      <c r="CUF4" s="202"/>
      <c r="CUG4" s="199"/>
      <c r="CUH4" s="200"/>
      <c r="CUI4" s="201"/>
      <c r="CUJ4" s="202"/>
      <c r="CUK4" s="199"/>
      <c r="CUL4" s="200"/>
      <c r="CUM4" s="201"/>
      <c r="CUN4" s="202"/>
      <c r="CUO4" s="199"/>
      <c r="CUP4" s="200"/>
      <c r="CUQ4" s="201"/>
      <c r="CUR4" s="202"/>
      <c r="CUS4" s="199"/>
      <c r="CUT4" s="200"/>
      <c r="CUU4" s="201"/>
      <c r="CUV4" s="202"/>
      <c r="CUW4" s="199"/>
      <c r="CUX4" s="200"/>
      <c r="CUY4" s="201"/>
      <c r="CUZ4" s="202"/>
      <c r="CVA4" s="199"/>
      <c r="CVB4" s="200"/>
      <c r="CVC4" s="201"/>
      <c r="CVD4" s="202"/>
      <c r="CVE4" s="199"/>
      <c r="CVF4" s="200"/>
      <c r="CVG4" s="201"/>
      <c r="CVH4" s="202"/>
      <c r="CVI4" s="199"/>
      <c r="CVJ4" s="200"/>
      <c r="CVK4" s="201"/>
      <c r="CVL4" s="202"/>
      <c r="CVM4" s="199"/>
      <c r="CVN4" s="200"/>
      <c r="CVO4" s="201"/>
      <c r="CVP4" s="202"/>
      <c r="CVQ4" s="199"/>
      <c r="CVR4" s="200"/>
      <c r="CVS4" s="201"/>
      <c r="CVT4" s="202"/>
      <c r="CVU4" s="199"/>
      <c r="CVV4" s="200"/>
      <c r="CVW4" s="201"/>
      <c r="CVX4" s="202"/>
      <c r="CVY4" s="199"/>
      <c r="CVZ4" s="200"/>
      <c r="CWA4" s="201"/>
      <c r="CWB4" s="202"/>
      <c r="CWC4" s="199"/>
      <c r="CWD4" s="200"/>
      <c r="CWE4" s="201"/>
      <c r="CWF4" s="202"/>
      <c r="CWG4" s="199"/>
      <c r="CWH4" s="200"/>
      <c r="CWI4" s="201"/>
      <c r="CWJ4" s="202"/>
      <c r="CWK4" s="199"/>
      <c r="CWL4" s="200"/>
      <c r="CWM4" s="201"/>
      <c r="CWN4" s="202"/>
      <c r="CWO4" s="261"/>
      <c r="CWP4" s="262"/>
      <c r="CWQ4" s="263"/>
      <c r="CWR4" s="264"/>
      <c r="CWS4" s="261"/>
      <c r="CWT4" s="262"/>
      <c r="CWU4" s="263"/>
      <c r="CWV4" s="264"/>
      <c r="CWW4" s="261"/>
      <c r="CWX4" s="262"/>
      <c r="CWY4" s="263"/>
      <c r="CWZ4" s="264"/>
      <c r="CXA4" s="199"/>
      <c r="CXB4" s="200"/>
      <c r="CXC4" s="201"/>
      <c r="CXD4" s="202"/>
      <c r="CXE4" s="212"/>
      <c r="CXF4" s="210"/>
      <c r="CXG4" s="210"/>
      <c r="CXH4" s="211"/>
      <c r="CXI4" s="111"/>
      <c r="CXJ4" s="192"/>
      <c r="CXK4" s="112"/>
      <c r="CXL4" s="113"/>
      <c r="CXM4" s="117"/>
      <c r="CXN4" s="261"/>
      <c r="CXO4" s="262"/>
      <c r="CXP4" s="263"/>
      <c r="CXQ4" s="264"/>
      <c r="CXR4" s="261"/>
      <c r="CXS4" s="262"/>
      <c r="CXT4" s="263"/>
      <c r="CXU4" s="264"/>
      <c r="CXV4" s="261"/>
      <c r="CXW4" s="262"/>
      <c r="CXX4" s="263"/>
      <c r="CXY4" s="264"/>
      <c r="CXZ4" s="199"/>
      <c r="CYA4" s="200"/>
      <c r="CYB4" s="201"/>
      <c r="CYC4" s="202"/>
      <c r="CYD4" s="199"/>
      <c r="CYE4" s="200"/>
      <c r="CYF4" s="201"/>
      <c r="CYG4" s="202"/>
      <c r="CYH4" s="199"/>
      <c r="CYI4" s="200"/>
      <c r="CYJ4" s="201"/>
      <c r="CYK4" s="202"/>
      <c r="CYL4" s="199"/>
      <c r="CYM4" s="200"/>
      <c r="CYN4" s="201"/>
      <c r="CYO4" s="202"/>
      <c r="CYP4" s="199"/>
      <c r="CYQ4" s="200"/>
      <c r="CYR4" s="201"/>
      <c r="CYS4" s="202"/>
      <c r="CYT4" s="199"/>
      <c r="CYU4" s="200"/>
      <c r="CYV4" s="201"/>
      <c r="CYW4" s="202"/>
      <c r="CYX4" s="199"/>
      <c r="CYY4" s="200"/>
      <c r="CYZ4" s="201"/>
      <c r="CZA4" s="202"/>
      <c r="CZB4" s="199"/>
      <c r="CZC4" s="200"/>
      <c r="CZD4" s="201"/>
      <c r="CZE4" s="202"/>
      <c r="CZF4" s="199"/>
      <c r="CZG4" s="200"/>
      <c r="CZH4" s="201"/>
      <c r="CZI4" s="202"/>
      <c r="CZJ4" s="199"/>
      <c r="CZK4" s="200"/>
      <c r="CZL4" s="201"/>
      <c r="CZM4" s="202"/>
      <c r="CZN4" s="199"/>
      <c r="CZO4" s="200"/>
      <c r="CZP4" s="201"/>
      <c r="CZQ4" s="202"/>
      <c r="CZR4" s="199"/>
      <c r="CZS4" s="200"/>
      <c r="CZT4" s="201"/>
      <c r="CZU4" s="202"/>
      <c r="CZV4" s="199"/>
      <c r="CZW4" s="200"/>
      <c r="CZX4" s="201"/>
      <c r="CZY4" s="202"/>
      <c r="CZZ4" s="199"/>
      <c r="DAA4" s="200"/>
      <c r="DAB4" s="201"/>
      <c r="DAC4" s="202"/>
      <c r="DAD4" s="199"/>
      <c r="DAE4" s="200"/>
      <c r="DAF4" s="201"/>
      <c r="DAG4" s="202"/>
      <c r="DAH4" s="199"/>
      <c r="DAI4" s="200"/>
      <c r="DAJ4" s="201"/>
      <c r="DAK4" s="202"/>
      <c r="DAL4" s="199"/>
      <c r="DAM4" s="200"/>
      <c r="DAN4" s="201"/>
      <c r="DAO4" s="202"/>
      <c r="DAP4" s="199"/>
      <c r="DAQ4" s="200"/>
      <c r="DAR4" s="201"/>
      <c r="DAS4" s="202"/>
      <c r="DAT4" s="199"/>
      <c r="DAU4" s="200"/>
      <c r="DAV4" s="201"/>
      <c r="DAW4" s="202"/>
      <c r="DAX4" s="199"/>
      <c r="DAY4" s="200"/>
      <c r="DAZ4" s="201"/>
      <c r="DBA4" s="202"/>
      <c r="DBB4" s="199"/>
      <c r="DBC4" s="200"/>
      <c r="DBD4" s="201"/>
      <c r="DBE4" s="202"/>
      <c r="DBF4" s="199"/>
      <c r="DBG4" s="200"/>
      <c r="DBH4" s="201"/>
      <c r="DBI4" s="202"/>
      <c r="DBJ4" s="199"/>
      <c r="DBK4" s="200"/>
      <c r="DBL4" s="201"/>
      <c r="DBM4" s="202"/>
      <c r="DBN4" s="199"/>
      <c r="DBO4" s="200"/>
      <c r="DBP4" s="201"/>
      <c r="DBQ4" s="202"/>
      <c r="DBR4" s="261"/>
      <c r="DBS4" s="262"/>
      <c r="DBT4" s="263"/>
      <c r="DBU4" s="264"/>
      <c r="DBV4" s="261"/>
      <c r="DBW4" s="262"/>
      <c r="DBX4" s="263"/>
      <c r="DBY4" s="264"/>
      <c r="DBZ4" s="261"/>
      <c r="DCA4" s="262"/>
      <c r="DCB4" s="263"/>
      <c r="DCC4" s="264"/>
      <c r="DCD4" s="199"/>
      <c r="DCE4" s="200"/>
      <c r="DCF4" s="201"/>
      <c r="DCG4" s="202"/>
      <c r="DCH4" s="212"/>
      <c r="DCI4" s="210"/>
      <c r="DCJ4" s="210"/>
      <c r="DCK4" s="211"/>
      <c r="DCL4" s="111"/>
      <c r="DCM4" s="192"/>
      <c r="DCN4" s="112"/>
      <c r="DCO4" s="113"/>
      <c r="DCP4" s="117"/>
      <c r="DCQ4" s="261"/>
      <c r="DCR4" s="262"/>
      <c r="DCS4" s="263"/>
      <c r="DCT4" s="264"/>
      <c r="DCU4" s="261"/>
      <c r="DCV4" s="262"/>
      <c r="DCW4" s="263"/>
      <c r="DCX4" s="264"/>
      <c r="DCY4" s="261"/>
      <c r="DCZ4" s="262"/>
      <c r="DDA4" s="263"/>
      <c r="DDB4" s="264"/>
      <c r="DDC4" s="199"/>
      <c r="DDD4" s="200"/>
      <c r="DDE4" s="201"/>
      <c r="DDF4" s="202"/>
      <c r="DDG4" s="199"/>
      <c r="DDH4" s="200"/>
      <c r="DDI4" s="201"/>
      <c r="DDJ4" s="202"/>
      <c r="DDK4" s="199"/>
      <c r="DDL4" s="200"/>
      <c r="DDM4" s="201"/>
      <c r="DDN4" s="202"/>
      <c r="DDO4" s="199"/>
      <c r="DDP4" s="200"/>
      <c r="DDQ4" s="201"/>
      <c r="DDR4" s="202"/>
      <c r="DDS4" s="199"/>
      <c r="DDT4" s="200"/>
      <c r="DDU4" s="201"/>
      <c r="DDV4" s="202"/>
      <c r="DDW4" s="199"/>
      <c r="DDX4" s="200"/>
      <c r="DDY4" s="201"/>
      <c r="DDZ4" s="202"/>
      <c r="DEA4" s="199"/>
      <c r="DEB4" s="200"/>
      <c r="DEC4" s="201"/>
      <c r="DED4" s="202"/>
      <c r="DEE4" s="199"/>
      <c r="DEF4" s="200"/>
      <c r="DEG4" s="201"/>
      <c r="DEH4" s="202"/>
      <c r="DEI4" s="199"/>
      <c r="DEJ4" s="200"/>
      <c r="DEK4" s="201"/>
      <c r="DEL4" s="202"/>
      <c r="DEM4" s="199"/>
      <c r="DEN4" s="200"/>
      <c r="DEO4" s="201"/>
      <c r="DEP4" s="202"/>
      <c r="DEQ4" s="199"/>
      <c r="DER4" s="200"/>
      <c r="DES4" s="201"/>
      <c r="DET4" s="202"/>
      <c r="DEU4" s="199"/>
      <c r="DEV4" s="200"/>
      <c r="DEW4" s="201"/>
      <c r="DEX4" s="202"/>
      <c r="DEY4" s="199"/>
      <c r="DEZ4" s="200"/>
      <c r="DFA4" s="201"/>
      <c r="DFB4" s="202"/>
      <c r="DFC4" s="199"/>
      <c r="DFD4" s="200"/>
      <c r="DFE4" s="201"/>
      <c r="DFF4" s="202"/>
      <c r="DFG4" s="199"/>
      <c r="DFH4" s="200"/>
      <c r="DFI4" s="201"/>
      <c r="DFJ4" s="202"/>
      <c r="DFK4" s="199"/>
      <c r="DFL4" s="200"/>
      <c r="DFM4" s="201"/>
      <c r="DFN4" s="202"/>
      <c r="DFO4" s="199"/>
      <c r="DFP4" s="200"/>
      <c r="DFQ4" s="201"/>
      <c r="DFR4" s="202"/>
      <c r="DFS4" s="199"/>
      <c r="DFT4" s="200"/>
      <c r="DFU4" s="201"/>
      <c r="DFV4" s="202"/>
      <c r="DFW4" s="199"/>
      <c r="DFX4" s="200"/>
      <c r="DFY4" s="201"/>
      <c r="DFZ4" s="202"/>
      <c r="DGA4" s="199"/>
      <c r="DGB4" s="200"/>
      <c r="DGC4" s="201"/>
      <c r="DGD4" s="202"/>
      <c r="DGE4" s="199"/>
      <c r="DGF4" s="200"/>
      <c r="DGG4" s="201"/>
      <c r="DGH4" s="202"/>
      <c r="DGI4" s="199"/>
      <c r="DGJ4" s="200"/>
      <c r="DGK4" s="201"/>
      <c r="DGL4" s="202"/>
      <c r="DGM4" s="199"/>
      <c r="DGN4" s="200"/>
      <c r="DGO4" s="201"/>
      <c r="DGP4" s="202"/>
      <c r="DGQ4" s="199"/>
      <c r="DGR4" s="200"/>
      <c r="DGS4" s="201"/>
      <c r="DGT4" s="202"/>
      <c r="DGU4" s="261"/>
      <c r="DGV4" s="262"/>
      <c r="DGW4" s="263"/>
      <c r="DGX4" s="264"/>
      <c r="DGY4" s="261"/>
      <c r="DGZ4" s="262"/>
      <c r="DHA4" s="263"/>
      <c r="DHB4" s="264"/>
      <c r="DHC4" s="261"/>
      <c r="DHD4" s="262"/>
      <c r="DHE4" s="263"/>
      <c r="DHF4" s="264"/>
      <c r="DHG4" s="199"/>
      <c r="DHH4" s="200"/>
      <c r="DHI4" s="201"/>
      <c r="DHJ4" s="202"/>
      <c r="DHK4" s="212"/>
      <c r="DHL4" s="210"/>
      <c r="DHM4" s="210"/>
      <c r="DHN4" s="211"/>
      <c r="DHO4" s="111"/>
      <c r="DHP4" s="192"/>
      <c r="DHQ4" s="112"/>
      <c r="DHR4" s="113"/>
      <c r="DHS4" s="117"/>
      <c r="DHT4" s="261"/>
      <c r="DHU4" s="262"/>
      <c r="DHV4" s="263"/>
      <c r="DHW4" s="264"/>
      <c r="DHX4" s="261"/>
      <c r="DHY4" s="262"/>
      <c r="DHZ4" s="263"/>
      <c r="DIA4" s="264"/>
      <c r="DIB4" s="261"/>
      <c r="DIC4" s="262"/>
      <c r="DID4" s="263"/>
      <c r="DIE4" s="264"/>
      <c r="DIF4" s="199"/>
      <c r="DIG4" s="200"/>
      <c r="DIH4" s="201"/>
      <c r="DII4" s="202"/>
      <c r="DIJ4" s="199"/>
      <c r="DIK4" s="200"/>
      <c r="DIL4" s="201"/>
      <c r="DIM4" s="202"/>
      <c r="DIN4" s="199"/>
      <c r="DIO4" s="200"/>
      <c r="DIP4" s="201"/>
      <c r="DIQ4" s="202"/>
      <c r="DIR4" s="199"/>
      <c r="DIS4" s="200"/>
      <c r="DIT4" s="201"/>
      <c r="DIU4" s="202"/>
      <c r="DIV4" s="199"/>
      <c r="DIW4" s="200"/>
      <c r="DIX4" s="201"/>
      <c r="DIY4" s="202"/>
      <c r="DIZ4" s="199"/>
      <c r="DJA4" s="200"/>
      <c r="DJB4" s="201"/>
      <c r="DJC4" s="202"/>
      <c r="DJD4" s="199"/>
      <c r="DJE4" s="200"/>
      <c r="DJF4" s="201"/>
      <c r="DJG4" s="202"/>
      <c r="DJH4" s="199"/>
      <c r="DJI4" s="200"/>
      <c r="DJJ4" s="201"/>
      <c r="DJK4" s="202"/>
      <c r="DJL4" s="199"/>
      <c r="DJM4" s="200"/>
      <c r="DJN4" s="201"/>
      <c r="DJO4" s="202"/>
      <c r="DJP4" s="199"/>
      <c r="DJQ4" s="200"/>
      <c r="DJR4" s="201"/>
      <c r="DJS4" s="202"/>
      <c r="DJT4" s="199"/>
      <c r="DJU4" s="200"/>
      <c r="DJV4" s="201"/>
      <c r="DJW4" s="202"/>
      <c r="DJX4" s="199"/>
      <c r="DJY4" s="200"/>
      <c r="DJZ4" s="201"/>
      <c r="DKA4" s="202"/>
      <c r="DKB4" s="199"/>
      <c r="DKC4" s="200"/>
      <c r="DKD4" s="201"/>
      <c r="DKE4" s="202"/>
      <c r="DKF4" s="199"/>
      <c r="DKG4" s="200"/>
      <c r="DKH4" s="201"/>
      <c r="DKI4" s="202"/>
      <c r="DKJ4" s="199"/>
      <c r="DKK4" s="200"/>
      <c r="DKL4" s="201"/>
      <c r="DKM4" s="202"/>
      <c r="DKN4" s="199"/>
      <c r="DKO4" s="200"/>
      <c r="DKP4" s="201"/>
      <c r="DKQ4" s="202"/>
      <c r="DKR4" s="199"/>
      <c r="DKS4" s="200"/>
      <c r="DKT4" s="201"/>
      <c r="DKU4" s="202"/>
      <c r="DKV4" s="199"/>
      <c r="DKW4" s="200"/>
      <c r="DKX4" s="201"/>
      <c r="DKY4" s="202"/>
      <c r="DKZ4" s="199"/>
      <c r="DLA4" s="200"/>
      <c r="DLB4" s="201"/>
      <c r="DLC4" s="202"/>
      <c r="DLD4" s="199"/>
      <c r="DLE4" s="200"/>
      <c r="DLF4" s="201"/>
      <c r="DLG4" s="202"/>
      <c r="DLH4" s="199"/>
      <c r="DLI4" s="200"/>
      <c r="DLJ4" s="201"/>
      <c r="DLK4" s="202"/>
      <c r="DLL4" s="199"/>
      <c r="DLM4" s="200"/>
      <c r="DLN4" s="201"/>
      <c r="DLO4" s="202"/>
      <c r="DLP4" s="199"/>
      <c r="DLQ4" s="200"/>
      <c r="DLR4" s="201"/>
      <c r="DLS4" s="202"/>
      <c r="DLT4" s="199"/>
      <c r="DLU4" s="200"/>
      <c r="DLV4" s="201"/>
      <c r="DLW4" s="202"/>
      <c r="DLX4" s="261"/>
      <c r="DLY4" s="262"/>
      <c r="DLZ4" s="263"/>
      <c r="DMA4" s="264"/>
      <c r="DMB4" s="261"/>
      <c r="DMC4" s="262"/>
      <c r="DMD4" s="263"/>
      <c r="DME4" s="264"/>
      <c r="DMF4" s="261"/>
      <c r="DMG4" s="262"/>
      <c r="DMH4" s="263"/>
      <c r="DMI4" s="264"/>
      <c r="DMJ4" s="199"/>
      <c r="DMK4" s="200"/>
      <c r="DML4" s="201"/>
      <c r="DMM4" s="202"/>
      <c r="DMN4" s="212"/>
      <c r="DMO4" s="210"/>
      <c r="DMP4" s="210"/>
      <c r="DMQ4" s="211"/>
      <c r="DMR4" s="111"/>
      <c r="DMS4" s="192"/>
      <c r="DMT4" s="112"/>
      <c r="DMU4" s="113"/>
      <c r="DMV4" s="117"/>
      <c r="DMW4" s="261"/>
      <c r="DMX4" s="262"/>
      <c r="DMY4" s="263"/>
      <c r="DMZ4" s="264"/>
      <c r="DNA4" s="261"/>
      <c r="DNB4" s="262"/>
      <c r="DNC4" s="263"/>
      <c r="DND4" s="264"/>
      <c r="DNE4" s="261"/>
      <c r="DNF4" s="262"/>
      <c r="DNG4" s="263"/>
      <c r="DNH4" s="264"/>
      <c r="DNI4" s="199"/>
      <c r="DNJ4" s="200"/>
      <c r="DNK4" s="201"/>
      <c r="DNL4" s="202"/>
      <c r="DNM4" s="199"/>
      <c r="DNN4" s="200"/>
      <c r="DNO4" s="201"/>
      <c r="DNP4" s="202"/>
      <c r="DNQ4" s="199"/>
      <c r="DNR4" s="200"/>
      <c r="DNS4" s="201"/>
      <c r="DNT4" s="202"/>
      <c r="DNU4" s="199"/>
      <c r="DNV4" s="200"/>
      <c r="DNW4" s="201"/>
      <c r="DNX4" s="202"/>
      <c r="DNY4" s="199"/>
      <c r="DNZ4" s="200"/>
      <c r="DOA4" s="201"/>
      <c r="DOB4" s="202"/>
      <c r="DOC4" s="199"/>
      <c r="DOD4" s="200"/>
      <c r="DOE4" s="201"/>
      <c r="DOF4" s="202"/>
      <c r="DOG4" s="199"/>
      <c r="DOH4" s="200"/>
      <c r="DOI4" s="201"/>
      <c r="DOJ4" s="202"/>
      <c r="DOK4" s="199"/>
      <c r="DOL4" s="200"/>
      <c r="DOM4" s="201"/>
      <c r="DON4" s="202"/>
      <c r="DOO4" s="199"/>
      <c r="DOP4" s="200"/>
      <c r="DOQ4" s="201"/>
      <c r="DOR4" s="202"/>
      <c r="DOS4" s="199"/>
      <c r="DOT4" s="200"/>
      <c r="DOU4" s="201"/>
      <c r="DOV4" s="202"/>
      <c r="DOW4" s="199"/>
      <c r="DOX4" s="200"/>
      <c r="DOY4" s="201"/>
      <c r="DOZ4" s="202"/>
      <c r="DPA4" s="199"/>
      <c r="DPB4" s="200"/>
      <c r="DPC4" s="201"/>
      <c r="DPD4" s="202"/>
      <c r="DPE4" s="199"/>
      <c r="DPF4" s="200"/>
      <c r="DPG4" s="201"/>
      <c r="DPH4" s="202"/>
      <c r="DPI4" s="199"/>
      <c r="DPJ4" s="200"/>
      <c r="DPK4" s="201"/>
      <c r="DPL4" s="202"/>
      <c r="DPM4" s="199"/>
      <c r="DPN4" s="200"/>
      <c r="DPO4" s="201"/>
      <c r="DPP4" s="202"/>
      <c r="DPQ4" s="199"/>
      <c r="DPR4" s="200"/>
      <c r="DPS4" s="201"/>
      <c r="DPT4" s="202"/>
      <c r="DPU4" s="199"/>
      <c r="DPV4" s="200"/>
      <c r="DPW4" s="201"/>
      <c r="DPX4" s="202"/>
      <c r="DPY4" s="199"/>
      <c r="DPZ4" s="200"/>
      <c r="DQA4" s="201"/>
      <c r="DQB4" s="202"/>
      <c r="DQC4" s="199"/>
      <c r="DQD4" s="200"/>
      <c r="DQE4" s="201"/>
      <c r="DQF4" s="202"/>
      <c r="DQG4" s="199"/>
      <c r="DQH4" s="200"/>
      <c r="DQI4" s="201"/>
      <c r="DQJ4" s="202"/>
      <c r="DQK4" s="199"/>
      <c r="DQL4" s="200"/>
      <c r="DQM4" s="201"/>
      <c r="DQN4" s="202"/>
      <c r="DQO4" s="199"/>
      <c r="DQP4" s="200"/>
      <c r="DQQ4" s="201"/>
      <c r="DQR4" s="202"/>
      <c r="DQS4" s="199"/>
      <c r="DQT4" s="200"/>
      <c r="DQU4" s="201"/>
      <c r="DQV4" s="202"/>
      <c r="DQW4" s="199"/>
      <c r="DQX4" s="200"/>
      <c r="DQY4" s="201"/>
      <c r="DQZ4" s="202"/>
      <c r="DRA4" s="261"/>
      <c r="DRB4" s="262"/>
      <c r="DRC4" s="263"/>
      <c r="DRD4" s="264"/>
      <c r="DRE4" s="261"/>
      <c r="DRF4" s="262"/>
      <c r="DRG4" s="263"/>
      <c r="DRH4" s="264"/>
      <c r="DRI4" s="261"/>
      <c r="DRJ4" s="262"/>
      <c r="DRK4" s="263"/>
      <c r="DRL4" s="264"/>
      <c r="DRM4" s="199"/>
      <c r="DRN4" s="200"/>
      <c r="DRO4" s="201"/>
      <c r="DRP4" s="202"/>
      <c r="DRQ4" s="212"/>
      <c r="DRR4" s="210"/>
      <c r="DRS4" s="210"/>
      <c r="DRT4" s="211"/>
      <c r="DRU4" s="111"/>
      <c r="DRV4" s="192"/>
      <c r="DRW4" s="112"/>
      <c r="DRX4" s="113"/>
      <c r="DRY4" s="117"/>
      <c r="DRZ4" s="261"/>
      <c r="DSA4" s="262"/>
      <c r="DSB4" s="263"/>
      <c r="DSC4" s="264"/>
      <c r="DSD4" s="261"/>
      <c r="DSE4" s="262"/>
      <c r="DSF4" s="263"/>
      <c r="DSG4" s="264"/>
      <c r="DSH4" s="261"/>
      <c r="DSI4" s="262"/>
      <c r="DSJ4" s="263"/>
      <c r="DSK4" s="264"/>
      <c r="DSL4" s="199"/>
      <c r="DSM4" s="200"/>
      <c r="DSN4" s="201"/>
      <c r="DSO4" s="202"/>
      <c r="DSP4" s="199"/>
      <c r="DSQ4" s="200"/>
      <c r="DSR4" s="201"/>
      <c r="DSS4" s="202"/>
      <c r="DST4" s="199"/>
      <c r="DSU4" s="200"/>
      <c r="DSV4" s="201"/>
      <c r="DSW4" s="202"/>
      <c r="DSX4" s="199"/>
      <c r="DSY4" s="200"/>
      <c r="DSZ4" s="201"/>
      <c r="DTA4" s="202"/>
      <c r="DTB4" s="199"/>
      <c r="DTC4" s="200"/>
      <c r="DTD4" s="201"/>
      <c r="DTE4" s="202"/>
      <c r="DTF4" s="199"/>
      <c r="DTG4" s="200"/>
      <c r="DTH4" s="201"/>
      <c r="DTI4" s="202"/>
      <c r="DTJ4" s="199"/>
      <c r="DTK4" s="200"/>
      <c r="DTL4" s="201"/>
      <c r="DTM4" s="202"/>
      <c r="DTN4" s="199"/>
      <c r="DTO4" s="200"/>
      <c r="DTP4" s="201"/>
      <c r="DTQ4" s="202"/>
      <c r="DTR4" s="199"/>
      <c r="DTS4" s="200"/>
      <c r="DTT4" s="201"/>
      <c r="DTU4" s="202"/>
      <c r="DTV4" s="199"/>
      <c r="DTW4" s="200"/>
      <c r="DTX4" s="201"/>
      <c r="DTY4" s="202"/>
      <c r="DTZ4" s="199"/>
      <c r="DUA4" s="200"/>
      <c r="DUB4" s="201"/>
      <c r="DUC4" s="202"/>
      <c r="DUD4" s="199"/>
      <c r="DUE4" s="200"/>
      <c r="DUF4" s="201"/>
      <c r="DUG4" s="202"/>
      <c r="DUH4" s="199"/>
      <c r="DUI4" s="200"/>
      <c r="DUJ4" s="201"/>
      <c r="DUK4" s="202"/>
      <c r="DUL4" s="199"/>
      <c r="DUM4" s="200"/>
      <c r="DUN4" s="201"/>
      <c r="DUO4" s="202"/>
      <c r="DUP4" s="199"/>
      <c r="DUQ4" s="200"/>
      <c r="DUR4" s="201"/>
      <c r="DUS4" s="202"/>
      <c r="DUT4" s="199"/>
      <c r="DUU4" s="200"/>
      <c r="DUV4" s="201"/>
      <c r="DUW4" s="202"/>
      <c r="DUX4" s="199"/>
      <c r="DUY4" s="200"/>
      <c r="DUZ4" s="201"/>
      <c r="DVA4" s="202"/>
      <c r="DVB4" s="199"/>
      <c r="DVC4" s="200"/>
      <c r="DVD4" s="201"/>
      <c r="DVE4" s="202"/>
      <c r="DVF4" s="199"/>
      <c r="DVG4" s="200"/>
      <c r="DVH4" s="201"/>
      <c r="DVI4" s="202"/>
      <c r="DVJ4" s="199"/>
      <c r="DVK4" s="200"/>
      <c r="DVL4" s="201"/>
      <c r="DVM4" s="202"/>
      <c r="DVN4" s="199"/>
      <c r="DVO4" s="200"/>
      <c r="DVP4" s="201"/>
      <c r="DVQ4" s="202"/>
      <c r="DVR4" s="199"/>
      <c r="DVS4" s="200"/>
      <c r="DVT4" s="201"/>
      <c r="DVU4" s="202"/>
      <c r="DVV4" s="199"/>
      <c r="DVW4" s="200"/>
      <c r="DVX4" s="201"/>
      <c r="DVY4" s="202"/>
      <c r="DVZ4" s="199"/>
      <c r="DWA4" s="200"/>
      <c r="DWB4" s="201"/>
      <c r="DWC4" s="202"/>
      <c r="DWD4" s="261"/>
      <c r="DWE4" s="262"/>
      <c r="DWF4" s="263"/>
      <c r="DWG4" s="264"/>
      <c r="DWH4" s="261"/>
      <c r="DWI4" s="262"/>
      <c r="DWJ4" s="263"/>
      <c r="DWK4" s="264"/>
      <c r="DWL4" s="261"/>
      <c r="DWM4" s="262"/>
      <c r="DWN4" s="263"/>
      <c r="DWO4" s="264"/>
      <c r="DWP4" s="199"/>
      <c r="DWQ4" s="200"/>
      <c r="DWR4" s="201"/>
      <c r="DWS4" s="202"/>
      <c r="DWT4" s="212"/>
      <c r="DWU4" s="210"/>
      <c r="DWV4" s="210"/>
      <c r="DWW4" s="211"/>
      <c r="DWX4" s="111"/>
      <c r="DWY4" s="192"/>
      <c r="DWZ4" s="112"/>
      <c r="DXA4" s="113"/>
      <c r="DXB4" s="117"/>
      <c r="DXC4" s="261"/>
      <c r="DXD4" s="262"/>
      <c r="DXE4" s="263"/>
      <c r="DXF4" s="264"/>
      <c r="DXG4" s="261"/>
      <c r="DXH4" s="262"/>
      <c r="DXI4" s="263"/>
      <c r="DXJ4" s="264"/>
      <c r="DXK4" s="261"/>
      <c r="DXL4" s="262"/>
      <c r="DXM4" s="263"/>
      <c r="DXN4" s="264"/>
      <c r="DXO4" s="199"/>
      <c r="DXP4" s="200"/>
      <c r="DXQ4" s="201"/>
      <c r="DXR4" s="202"/>
      <c r="DXS4" s="199"/>
      <c r="DXT4" s="200"/>
      <c r="DXU4" s="201"/>
      <c r="DXV4" s="202"/>
      <c r="DXW4" s="199"/>
      <c r="DXX4" s="200"/>
      <c r="DXY4" s="201"/>
      <c r="DXZ4" s="202"/>
      <c r="DYA4" s="199"/>
      <c r="DYB4" s="200"/>
      <c r="DYC4" s="201"/>
      <c r="DYD4" s="202"/>
      <c r="DYE4" s="199"/>
      <c r="DYF4" s="200"/>
      <c r="DYG4" s="201"/>
      <c r="DYH4" s="202"/>
      <c r="DYI4" s="199"/>
      <c r="DYJ4" s="200"/>
      <c r="DYK4" s="201"/>
      <c r="DYL4" s="202"/>
      <c r="DYM4" s="199"/>
      <c r="DYN4" s="200"/>
      <c r="DYO4" s="201"/>
      <c r="DYP4" s="202"/>
      <c r="DYQ4" s="199"/>
      <c r="DYR4" s="200"/>
      <c r="DYS4" s="201"/>
      <c r="DYT4" s="202"/>
      <c r="DYU4" s="199"/>
      <c r="DYV4" s="200"/>
      <c r="DYW4" s="201"/>
      <c r="DYX4" s="202"/>
      <c r="DYY4" s="199"/>
      <c r="DYZ4" s="200"/>
      <c r="DZA4" s="201"/>
      <c r="DZB4" s="202"/>
      <c r="DZC4" s="199"/>
      <c r="DZD4" s="200"/>
      <c r="DZE4" s="201"/>
      <c r="DZF4" s="202"/>
      <c r="DZG4" s="199"/>
      <c r="DZH4" s="200"/>
      <c r="DZI4" s="201"/>
      <c r="DZJ4" s="202"/>
      <c r="DZK4" s="199"/>
      <c r="DZL4" s="200"/>
      <c r="DZM4" s="201"/>
      <c r="DZN4" s="202"/>
      <c r="DZO4" s="199"/>
      <c r="DZP4" s="200"/>
      <c r="DZQ4" s="201"/>
      <c r="DZR4" s="202"/>
      <c r="DZS4" s="199"/>
      <c r="DZT4" s="200"/>
      <c r="DZU4" s="201"/>
      <c r="DZV4" s="202"/>
      <c r="DZW4" s="199"/>
      <c r="DZX4" s="200"/>
      <c r="DZY4" s="201"/>
      <c r="DZZ4" s="202"/>
      <c r="EAA4" s="199"/>
      <c r="EAB4" s="200"/>
      <c r="EAC4" s="201"/>
      <c r="EAD4" s="202"/>
      <c r="EAE4" s="199"/>
      <c r="EAF4" s="200"/>
      <c r="EAG4" s="201"/>
      <c r="EAH4" s="202"/>
      <c r="EAI4" s="199"/>
      <c r="EAJ4" s="200"/>
      <c r="EAK4" s="201"/>
      <c r="EAL4" s="202"/>
      <c r="EAM4" s="199"/>
      <c r="EAN4" s="200"/>
      <c r="EAO4" s="201"/>
      <c r="EAP4" s="202"/>
      <c r="EAQ4" s="199"/>
      <c r="EAR4" s="200"/>
      <c r="EAS4" s="201"/>
      <c r="EAT4" s="202"/>
      <c r="EAU4" s="199"/>
      <c r="EAV4" s="200"/>
      <c r="EAW4" s="201"/>
      <c r="EAX4" s="202"/>
      <c r="EAY4" s="199"/>
      <c r="EAZ4" s="200"/>
      <c r="EBA4" s="201"/>
      <c r="EBB4" s="202"/>
      <c r="EBC4" s="199"/>
      <c r="EBD4" s="200"/>
      <c r="EBE4" s="201"/>
      <c r="EBF4" s="202"/>
      <c r="EBG4" s="261"/>
      <c r="EBH4" s="262"/>
      <c r="EBI4" s="263"/>
      <c r="EBJ4" s="264"/>
      <c r="EBK4" s="261"/>
      <c r="EBL4" s="262"/>
      <c r="EBM4" s="263"/>
      <c r="EBN4" s="264"/>
      <c r="EBO4" s="261"/>
      <c r="EBP4" s="262"/>
      <c r="EBQ4" s="263"/>
      <c r="EBR4" s="264"/>
      <c r="EBS4" s="199"/>
      <c r="EBT4" s="200"/>
      <c r="EBU4" s="201"/>
      <c r="EBV4" s="202"/>
      <c r="EBW4" s="212"/>
      <c r="EBX4" s="210"/>
      <c r="EBY4" s="210"/>
      <c r="EBZ4" s="211"/>
      <c r="ECA4" s="111"/>
      <c r="ECB4" s="192"/>
      <c r="ECC4" s="112"/>
      <c r="ECD4" s="113"/>
      <c r="ECE4" s="117"/>
      <c r="ECF4" s="261"/>
      <c r="ECG4" s="262"/>
      <c r="ECH4" s="263"/>
      <c r="ECI4" s="264"/>
      <c r="ECJ4" s="261"/>
      <c r="ECK4" s="262"/>
      <c r="ECL4" s="263"/>
      <c r="ECM4" s="264"/>
      <c r="ECN4" s="261"/>
      <c r="ECO4" s="262"/>
      <c r="ECP4" s="263"/>
      <c r="ECQ4" s="264"/>
      <c r="ECR4" s="199"/>
      <c r="ECS4" s="200"/>
      <c r="ECT4" s="201"/>
      <c r="ECU4" s="202"/>
      <c r="ECV4" s="199"/>
      <c r="ECW4" s="200"/>
      <c r="ECX4" s="201"/>
      <c r="ECY4" s="202"/>
      <c r="ECZ4" s="199"/>
      <c r="EDA4" s="200"/>
      <c r="EDB4" s="201"/>
      <c r="EDC4" s="202"/>
      <c r="EDD4" s="199"/>
      <c r="EDE4" s="200"/>
      <c r="EDF4" s="201"/>
      <c r="EDG4" s="202"/>
      <c r="EDH4" s="199"/>
      <c r="EDI4" s="200"/>
      <c r="EDJ4" s="201"/>
      <c r="EDK4" s="202"/>
      <c r="EDL4" s="199"/>
      <c r="EDM4" s="200"/>
      <c r="EDN4" s="201"/>
      <c r="EDO4" s="202"/>
      <c r="EDP4" s="199"/>
      <c r="EDQ4" s="200"/>
      <c r="EDR4" s="201"/>
      <c r="EDS4" s="202"/>
      <c r="EDT4" s="199"/>
      <c r="EDU4" s="200"/>
      <c r="EDV4" s="201"/>
      <c r="EDW4" s="202"/>
      <c r="EDX4" s="199"/>
      <c r="EDY4" s="200"/>
      <c r="EDZ4" s="201"/>
      <c r="EEA4" s="202"/>
      <c r="EEB4" s="199"/>
      <c r="EEC4" s="200"/>
      <c r="EED4" s="201"/>
      <c r="EEE4" s="202"/>
      <c r="EEF4" s="199"/>
      <c r="EEG4" s="200"/>
      <c r="EEH4" s="201"/>
      <c r="EEI4" s="202"/>
      <c r="EEJ4" s="199"/>
      <c r="EEK4" s="200"/>
      <c r="EEL4" s="201"/>
      <c r="EEM4" s="202"/>
      <c r="EEN4" s="199"/>
      <c r="EEO4" s="200"/>
      <c r="EEP4" s="201"/>
      <c r="EEQ4" s="202"/>
      <c r="EER4" s="199"/>
      <c r="EES4" s="200"/>
      <c r="EET4" s="201"/>
      <c r="EEU4" s="202"/>
      <c r="EEV4" s="199"/>
      <c r="EEW4" s="200"/>
      <c r="EEX4" s="201"/>
      <c r="EEY4" s="202"/>
      <c r="EEZ4" s="199"/>
      <c r="EFA4" s="200"/>
      <c r="EFB4" s="201"/>
      <c r="EFC4" s="202"/>
      <c r="EFD4" s="199"/>
      <c r="EFE4" s="200"/>
      <c r="EFF4" s="201"/>
      <c r="EFG4" s="202"/>
      <c r="EFH4" s="199"/>
      <c r="EFI4" s="200"/>
      <c r="EFJ4" s="201"/>
      <c r="EFK4" s="202"/>
      <c r="EFL4" s="199"/>
      <c r="EFM4" s="200"/>
      <c r="EFN4" s="201"/>
      <c r="EFO4" s="202"/>
      <c r="EFP4" s="199"/>
      <c r="EFQ4" s="200"/>
      <c r="EFR4" s="201"/>
      <c r="EFS4" s="202"/>
      <c r="EFT4" s="199"/>
      <c r="EFU4" s="200"/>
      <c r="EFV4" s="201"/>
      <c r="EFW4" s="202"/>
      <c r="EFX4" s="199"/>
      <c r="EFY4" s="200"/>
      <c r="EFZ4" s="201"/>
      <c r="EGA4" s="202"/>
      <c r="EGB4" s="199"/>
      <c r="EGC4" s="200"/>
      <c r="EGD4" s="201"/>
      <c r="EGE4" s="202"/>
      <c r="EGF4" s="199"/>
      <c r="EGG4" s="200"/>
      <c r="EGH4" s="201"/>
      <c r="EGI4" s="202"/>
      <c r="EGJ4" s="261"/>
      <c r="EGK4" s="262"/>
      <c r="EGL4" s="263"/>
      <c r="EGM4" s="264"/>
      <c r="EGN4" s="261"/>
      <c r="EGO4" s="262"/>
      <c r="EGP4" s="263"/>
      <c r="EGQ4" s="264"/>
      <c r="EGR4" s="261"/>
      <c r="EGS4" s="262"/>
      <c r="EGT4" s="263"/>
      <c r="EGU4" s="264"/>
      <c r="EGV4" s="199"/>
      <c r="EGW4" s="200"/>
      <c r="EGX4" s="201"/>
      <c r="EGY4" s="202"/>
      <c r="EGZ4" s="212"/>
      <c r="EHA4" s="210"/>
      <c r="EHB4" s="210"/>
      <c r="EHC4" s="211"/>
      <c r="EHD4" s="111"/>
      <c r="EHE4" s="192"/>
      <c r="EHF4" s="112"/>
      <c r="EHG4" s="113"/>
      <c r="EHH4" s="117"/>
      <c r="EHI4" s="261"/>
      <c r="EHJ4" s="262"/>
      <c r="EHK4" s="263"/>
      <c r="EHL4" s="264"/>
      <c r="EHM4" s="261"/>
      <c r="EHN4" s="262"/>
      <c r="EHO4" s="263"/>
      <c r="EHP4" s="264"/>
      <c r="EHQ4" s="261"/>
      <c r="EHR4" s="262"/>
      <c r="EHS4" s="263"/>
      <c r="EHT4" s="264"/>
      <c r="EHU4" s="199"/>
      <c r="EHV4" s="200"/>
      <c r="EHW4" s="201"/>
      <c r="EHX4" s="202"/>
      <c r="EHY4" s="199"/>
      <c r="EHZ4" s="200"/>
      <c r="EIA4" s="201"/>
      <c r="EIB4" s="202"/>
      <c r="EIC4" s="199"/>
      <c r="EID4" s="200"/>
      <c r="EIE4" s="201"/>
      <c r="EIF4" s="202"/>
      <c r="EIG4" s="199"/>
      <c r="EIH4" s="200"/>
      <c r="EII4" s="201"/>
      <c r="EIJ4" s="202"/>
      <c r="EIK4" s="199"/>
      <c r="EIL4" s="200"/>
      <c r="EIM4" s="201"/>
      <c r="EIN4" s="202"/>
      <c r="EIO4" s="199"/>
      <c r="EIP4" s="200"/>
      <c r="EIQ4" s="201"/>
      <c r="EIR4" s="202"/>
      <c r="EIS4" s="199"/>
      <c r="EIT4" s="200"/>
      <c r="EIU4" s="201"/>
      <c r="EIV4" s="202"/>
      <c r="EIW4" s="199"/>
      <c r="EIX4" s="200"/>
      <c r="EIY4" s="201"/>
      <c r="EIZ4" s="202"/>
      <c r="EJA4" s="199"/>
      <c r="EJB4" s="200"/>
      <c r="EJC4" s="201"/>
      <c r="EJD4" s="202"/>
      <c r="EJE4" s="199"/>
      <c r="EJF4" s="200"/>
      <c r="EJG4" s="201"/>
      <c r="EJH4" s="202"/>
      <c r="EJI4" s="199"/>
      <c r="EJJ4" s="200"/>
      <c r="EJK4" s="201"/>
      <c r="EJL4" s="202"/>
      <c r="EJM4" s="199"/>
      <c r="EJN4" s="200"/>
      <c r="EJO4" s="201"/>
      <c r="EJP4" s="202"/>
      <c r="EJQ4" s="199"/>
      <c r="EJR4" s="200"/>
      <c r="EJS4" s="201"/>
      <c r="EJT4" s="202"/>
      <c r="EJU4" s="199"/>
      <c r="EJV4" s="200"/>
      <c r="EJW4" s="201"/>
      <c r="EJX4" s="202"/>
      <c r="EJY4" s="199"/>
      <c r="EJZ4" s="200"/>
      <c r="EKA4" s="201"/>
      <c r="EKB4" s="202"/>
      <c r="EKC4" s="199"/>
      <c r="EKD4" s="200"/>
      <c r="EKE4" s="201"/>
      <c r="EKF4" s="202"/>
      <c r="EKG4" s="199"/>
      <c r="EKH4" s="200"/>
      <c r="EKI4" s="201"/>
      <c r="EKJ4" s="202"/>
      <c r="EKK4" s="199"/>
      <c r="EKL4" s="200"/>
      <c r="EKM4" s="201"/>
      <c r="EKN4" s="202"/>
      <c r="EKO4" s="199"/>
      <c r="EKP4" s="200"/>
      <c r="EKQ4" s="201"/>
      <c r="EKR4" s="202"/>
      <c r="EKS4" s="199"/>
      <c r="EKT4" s="200"/>
      <c r="EKU4" s="201"/>
      <c r="EKV4" s="202"/>
      <c r="EKW4" s="199"/>
      <c r="EKX4" s="200"/>
      <c r="EKY4" s="201"/>
      <c r="EKZ4" s="202"/>
      <c r="ELA4" s="199"/>
      <c r="ELB4" s="200"/>
      <c r="ELC4" s="201"/>
      <c r="ELD4" s="202"/>
      <c r="ELE4" s="199"/>
      <c r="ELF4" s="200"/>
      <c r="ELG4" s="201"/>
      <c r="ELH4" s="202"/>
      <c r="ELI4" s="199"/>
      <c r="ELJ4" s="200"/>
      <c r="ELK4" s="201"/>
      <c r="ELL4" s="202"/>
      <c r="ELM4" s="261"/>
      <c r="ELN4" s="262"/>
      <c r="ELO4" s="263"/>
      <c r="ELP4" s="264"/>
      <c r="ELQ4" s="261"/>
      <c r="ELR4" s="262"/>
      <c r="ELS4" s="263"/>
      <c r="ELT4" s="264"/>
      <c r="ELU4" s="261"/>
      <c r="ELV4" s="262"/>
      <c r="ELW4" s="263"/>
      <c r="ELX4" s="264"/>
      <c r="ELY4" s="199"/>
      <c r="ELZ4" s="200"/>
      <c r="EMA4" s="201"/>
      <c r="EMB4" s="202"/>
      <c r="EMC4" s="212"/>
      <c r="EMD4" s="210"/>
      <c r="EME4" s="210"/>
      <c r="EMF4" s="211"/>
      <c r="EMG4" s="111"/>
      <c r="EMH4" s="192"/>
      <c r="EMI4" s="112"/>
      <c r="EMJ4" s="113"/>
      <c r="EMK4" s="117"/>
      <c r="EML4" s="261"/>
      <c r="EMM4" s="262"/>
      <c r="EMN4" s="263"/>
      <c r="EMO4" s="264"/>
      <c r="EMP4" s="261"/>
      <c r="EMQ4" s="262"/>
      <c r="EMR4" s="263"/>
      <c r="EMS4" s="264"/>
      <c r="EMT4" s="261"/>
      <c r="EMU4" s="262"/>
      <c r="EMV4" s="263"/>
      <c r="EMW4" s="264"/>
      <c r="EMX4" s="199"/>
      <c r="EMY4" s="200"/>
      <c r="EMZ4" s="201"/>
      <c r="ENA4" s="202"/>
      <c r="ENB4" s="199"/>
      <c r="ENC4" s="200"/>
      <c r="END4" s="201"/>
      <c r="ENE4" s="202"/>
      <c r="ENF4" s="199"/>
      <c r="ENG4" s="200"/>
      <c r="ENH4" s="201"/>
      <c r="ENI4" s="202"/>
      <c r="ENJ4" s="199"/>
      <c r="ENK4" s="200"/>
      <c r="ENL4" s="201"/>
      <c r="ENM4" s="202"/>
      <c r="ENN4" s="199"/>
      <c r="ENO4" s="200"/>
      <c r="ENP4" s="201"/>
      <c r="ENQ4" s="202"/>
      <c r="ENR4" s="199"/>
      <c r="ENS4" s="200"/>
      <c r="ENT4" s="201"/>
      <c r="ENU4" s="202"/>
      <c r="ENV4" s="199"/>
      <c r="ENW4" s="200"/>
      <c r="ENX4" s="201"/>
      <c r="ENY4" s="202"/>
      <c r="ENZ4" s="199"/>
      <c r="EOA4" s="200"/>
      <c r="EOB4" s="201"/>
      <c r="EOC4" s="202"/>
      <c r="EOD4" s="199"/>
      <c r="EOE4" s="200"/>
      <c r="EOF4" s="201"/>
      <c r="EOG4" s="202"/>
      <c r="EOH4" s="199"/>
      <c r="EOI4" s="200"/>
      <c r="EOJ4" s="201"/>
      <c r="EOK4" s="202"/>
      <c r="EOL4" s="199"/>
      <c r="EOM4" s="200"/>
      <c r="EON4" s="201"/>
      <c r="EOO4" s="202"/>
      <c r="EOP4" s="199"/>
      <c r="EOQ4" s="200"/>
      <c r="EOR4" s="201"/>
      <c r="EOS4" s="202"/>
      <c r="EOT4" s="199"/>
      <c r="EOU4" s="200"/>
      <c r="EOV4" s="201"/>
      <c r="EOW4" s="202"/>
      <c r="EOX4" s="199"/>
      <c r="EOY4" s="200"/>
      <c r="EOZ4" s="201"/>
      <c r="EPA4" s="202"/>
      <c r="EPB4" s="199"/>
      <c r="EPC4" s="200"/>
      <c r="EPD4" s="201"/>
      <c r="EPE4" s="202"/>
      <c r="EPF4" s="199"/>
      <c r="EPG4" s="200"/>
      <c r="EPH4" s="201"/>
      <c r="EPI4" s="202"/>
      <c r="EPJ4" s="199"/>
      <c r="EPK4" s="200"/>
      <c r="EPL4" s="201"/>
      <c r="EPM4" s="202"/>
      <c r="EPN4" s="199"/>
      <c r="EPO4" s="200"/>
      <c r="EPP4" s="201"/>
      <c r="EPQ4" s="202"/>
      <c r="EPR4" s="199"/>
      <c r="EPS4" s="200"/>
      <c r="EPT4" s="201"/>
      <c r="EPU4" s="202"/>
      <c r="EPV4" s="199"/>
      <c r="EPW4" s="200"/>
      <c r="EPX4" s="201"/>
      <c r="EPY4" s="202"/>
      <c r="EPZ4" s="199"/>
      <c r="EQA4" s="200"/>
      <c r="EQB4" s="201"/>
      <c r="EQC4" s="202"/>
      <c r="EQD4" s="199"/>
      <c r="EQE4" s="200"/>
      <c r="EQF4" s="201"/>
      <c r="EQG4" s="202"/>
      <c r="EQH4" s="199"/>
      <c r="EQI4" s="200"/>
      <c r="EQJ4" s="201"/>
      <c r="EQK4" s="202"/>
      <c r="EQL4" s="199"/>
      <c r="EQM4" s="200"/>
      <c r="EQN4" s="201"/>
      <c r="EQO4" s="202"/>
      <c r="EQP4" s="261"/>
      <c r="EQQ4" s="262"/>
      <c r="EQR4" s="263"/>
      <c r="EQS4" s="264"/>
      <c r="EQT4" s="261"/>
      <c r="EQU4" s="262"/>
      <c r="EQV4" s="263"/>
      <c r="EQW4" s="264"/>
      <c r="EQX4" s="261"/>
      <c r="EQY4" s="262"/>
      <c r="EQZ4" s="263"/>
      <c r="ERA4" s="264"/>
      <c r="ERB4" s="199"/>
      <c r="ERC4" s="200"/>
      <c r="ERD4" s="201"/>
      <c r="ERE4" s="202"/>
      <c r="ERF4" s="212"/>
      <c r="ERG4" s="210"/>
      <c r="ERH4" s="210"/>
      <c r="ERI4" s="211"/>
      <c r="ERJ4" s="111"/>
      <c r="ERK4" s="192"/>
      <c r="ERL4" s="112"/>
      <c r="ERM4" s="113"/>
      <c r="ERN4" s="117"/>
      <c r="ERO4" s="261"/>
      <c r="ERP4" s="262"/>
      <c r="ERQ4" s="263"/>
      <c r="ERR4" s="264"/>
      <c r="ERS4" s="261"/>
      <c r="ERT4" s="262"/>
      <c r="ERU4" s="263"/>
      <c r="ERV4" s="264"/>
      <c r="ERW4" s="261"/>
      <c r="ERX4" s="262"/>
      <c r="ERY4" s="263"/>
      <c r="ERZ4" s="264"/>
      <c r="ESA4" s="199"/>
      <c r="ESB4" s="200"/>
      <c r="ESC4" s="201"/>
      <c r="ESD4" s="202"/>
      <c r="ESE4" s="199"/>
      <c r="ESF4" s="200"/>
      <c r="ESG4" s="201"/>
      <c r="ESH4" s="202"/>
      <c r="ESI4" s="199"/>
      <c r="ESJ4" s="200"/>
      <c r="ESK4" s="201"/>
      <c r="ESL4" s="202"/>
      <c r="ESM4" s="199"/>
      <c r="ESN4" s="200"/>
      <c r="ESO4" s="201"/>
      <c r="ESP4" s="202"/>
      <c r="ESQ4" s="199"/>
      <c r="ESR4" s="200"/>
      <c r="ESS4" s="201"/>
      <c r="EST4" s="202"/>
      <c r="ESU4" s="199"/>
      <c r="ESV4" s="200"/>
      <c r="ESW4" s="201"/>
      <c r="ESX4" s="202"/>
      <c r="ESY4" s="199"/>
      <c r="ESZ4" s="200"/>
      <c r="ETA4" s="201"/>
      <c r="ETB4" s="202"/>
      <c r="ETC4" s="199"/>
      <c r="ETD4" s="200"/>
      <c r="ETE4" s="201"/>
      <c r="ETF4" s="202"/>
      <c r="ETG4" s="199"/>
      <c r="ETH4" s="200"/>
      <c r="ETI4" s="201"/>
      <c r="ETJ4" s="202"/>
      <c r="ETK4" s="199"/>
      <c r="ETL4" s="200"/>
      <c r="ETM4" s="201"/>
      <c r="ETN4" s="202"/>
      <c r="ETO4" s="199"/>
      <c r="ETP4" s="200"/>
      <c r="ETQ4" s="201"/>
      <c r="ETR4" s="202"/>
      <c r="ETS4" s="199"/>
      <c r="ETT4" s="200"/>
      <c r="ETU4" s="201"/>
      <c r="ETV4" s="202"/>
      <c r="ETW4" s="199"/>
      <c r="ETX4" s="200"/>
      <c r="ETY4" s="201"/>
      <c r="ETZ4" s="202"/>
      <c r="EUA4" s="199"/>
      <c r="EUB4" s="200"/>
      <c r="EUC4" s="201"/>
      <c r="EUD4" s="202"/>
      <c r="EUE4" s="199"/>
      <c r="EUF4" s="200"/>
      <c r="EUG4" s="201"/>
      <c r="EUH4" s="202"/>
      <c r="EUI4" s="199"/>
      <c r="EUJ4" s="200"/>
      <c r="EUK4" s="201"/>
      <c r="EUL4" s="202"/>
      <c r="EUM4" s="199"/>
      <c r="EUN4" s="200"/>
      <c r="EUO4" s="201"/>
      <c r="EUP4" s="202"/>
      <c r="EUQ4" s="199"/>
      <c r="EUR4" s="200"/>
      <c r="EUS4" s="201"/>
      <c r="EUT4" s="202"/>
      <c r="EUU4" s="199"/>
      <c r="EUV4" s="200"/>
      <c r="EUW4" s="201"/>
      <c r="EUX4" s="202"/>
      <c r="EUY4" s="199"/>
      <c r="EUZ4" s="200"/>
      <c r="EVA4" s="201"/>
      <c r="EVB4" s="202"/>
      <c r="EVC4" s="199"/>
      <c r="EVD4" s="200"/>
      <c r="EVE4" s="201"/>
      <c r="EVF4" s="202"/>
      <c r="EVG4" s="199"/>
      <c r="EVH4" s="200"/>
      <c r="EVI4" s="201"/>
      <c r="EVJ4" s="202"/>
      <c r="EVK4" s="199"/>
      <c r="EVL4" s="200"/>
      <c r="EVM4" s="201"/>
      <c r="EVN4" s="202"/>
      <c r="EVO4" s="199"/>
      <c r="EVP4" s="200"/>
      <c r="EVQ4" s="201"/>
      <c r="EVR4" s="202"/>
      <c r="EVS4" s="261"/>
      <c r="EVT4" s="262"/>
      <c r="EVU4" s="263"/>
      <c r="EVV4" s="264"/>
      <c r="EVW4" s="261"/>
      <c r="EVX4" s="262"/>
      <c r="EVY4" s="263"/>
      <c r="EVZ4" s="264"/>
      <c r="EWA4" s="261"/>
      <c r="EWB4" s="262"/>
      <c r="EWC4" s="263"/>
      <c r="EWD4" s="264"/>
      <c r="EWE4" s="199"/>
      <c r="EWF4" s="200"/>
      <c r="EWG4" s="201"/>
      <c r="EWH4" s="202"/>
      <c r="EWI4" s="212"/>
      <c r="EWJ4" s="210"/>
      <c r="EWK4" s="210"/>
      <c r="EWL4" s="211"/>
      <c r="EWM4" s="111"/>
      <c r="EWN4" s="192"/>
      <c r="EWO4" s="112"/>
      <c r="EWP4" s="113"/>
      <c r="EWQ4" s="117"/>
      <c r="EWR4" s="261"/>
      <c r="EWS4" s="262"/>
      <c r="EWT4" s="263"/>
      <c r="EWU4" s="264"/>
      <c r="EWV4" s="261"/>
      <c r="EWW4" s="262"/>
      <c r="EWX4" s="263"/>
      <c r="EWY4" s="264"/>
      <c r="EWZ4" s="261"/>
      <c r="EXA4" s="262"/>
      <c r="EXB4" s="263"/>
      <c r="EXC4" s="264"/>
      <c r="EXD4" s="199"/>
      <c r="EXE4" s="200"/>
      <c r="EXF4" s="201"/>
      <c r="EXG4" s="202"/>
      <c r="EXH4" s="199"/>
      <c r="EXI4" s="200"/>
      <c r="EXJ4" s="201"/>
      <c r="EXK4" s="202"/>
      <c r="EXL4" s="199"/>
      <c r="EXM4" s="200"/>
      <c r="EXN4" s="201"/>
      <c r="EXO4" s="202"/>
      <c r="EXP4" s="199"/>
      <c r="EXQ4" s="200"/>
      <c r="EXR4" s="201"/>
      <c r="EXS4" s="202"/>
      <c r="EXT4" s="199"/>
      <c r="EXU4" s="200"/>
      <c r="EXV4" s="201"/>
      <c r="EXW4" s="202"/>
      <c r="EXX4" s="199"/>
      <c r="EXY4" s="200"/>
      <c r="EXZ4" s="201"/>
      <c r="EYA4" s="202"/>
      <c r="EYB4" s="199"/>
      <c r="EYC4" s="200"/>
      <c r="EYD4" s="201"/>
      <c r="EYE4" s="202"/>
      <c r="EYF4" s="199"/>
      <c r="EYG4" s="200"/>
      <c r="EYH4" s="201"/>
      <c r="EYI4" s="202"/>
      <c r="EYJ4" s="199"/>
      <c r="EYK4" s="200"/>
      <c r="EYL4" s="201"/>
      <c r="EYM4" s="202"/>
      <c r="EYN4" s="199"/>
      <c r="EYO4" s="200"/>
      <c r="EYP4" s="201"/>
      <c r="EYQ4" s="202"/>
      <c r="EYR4" s="199"/>
      <c r="EYS4" s="200"/>
      <c r="EYT4" s="201"/>
      <c r="EYU4" s="202"/>
      <c r="EYV4" s="199"/>
      <c r="EYW4" s="200"/>
      <c r="EYX4" s="201"/>
      <c r="EYY4" s="202"/>
      <c r="EYZ4" s="199"/>
      <c r="EZA4" s="200"/>
      <c r="EZB4" s="201"/>
      <c r="EZC4" s="202"/>
      <c r="EZD4" s="199"/>
      <c r="EZE4" s="200"/>
      <c r="EZF4" s="201"/>
      <c r="EZG4" s="202"/>
      <c r="EZH4" s="199"/>
      <c r="EZI4" s="200"/>
      <c r="EZJ4" s="201"/>
      <c r="EZK4" s="202"/>
      <c r="EZL4" s="199"/>
      <c r="EZM4" s="200"/>
      <c r="EZN4" s="201"/>
      <c r="EZO4" s="202"/>
      <c r="EZP4" s="199"/>
      <c r="EZQ4" s="200"/>
      <c r="EZR4" s="201"/>
      <c r="EZS4" s="202"/>
      <c r="EZT4" s="199"/>
      <c r="EZU4" s="200"/>
      <c r="EZV4" s="201"/>
      <c r="EZW4" s="202"/>
      <c r="EZX4" s="199"/>
      <c r="EZY4" s="200"/>
      <c r="EZZ4" s="201"/>
      <c r="FAA4" s="202"/>
      <c r="FAB4" s="199"/>
      <c r="FAC4" s="200"/>
      <c r="FAD4" s="201"/>
      <c r="FAE4" s="202"/>
      <c r="FAF4" s="199"/>
      <c r="FAG4" s="200"/>
      <c r="FAH4" s="201"/>
      <c r="FAI4" s="202"/>
      <c r="FAJ4" s="199"/>
      <c r="FAK4" s="200"/>
      <c r="FAL4" s="201"/>
      <c r="FAM4" s="202"/>
      <c r="FAN4" s="199"/>
      <c r="FAO4" s="200"/>
      <c r="FAP4" s="201"/>
      <c r="FAQ4" s="202"/>
      <c r="FAR4" s="199"/>
      <c r="FAS4" s="200"/>
      <c r="FAT4" s="201"/>
      <c r="FAU4" s="202"/>
      <c r="FAV4" s="261"/>
      <c r="FAW4" s="262"/>
      <c r="FAX4" s="263"/>
      <c r="FAY4" s="264"/>
      <c r="FAZ4" s="261"/>
      <c r="FBA4" s="262"/>
      <c r="FBB4" s="263"/>
      <c r="FBC4" s="264"/>
      <c r="FBD4" s="261"/>
      <c r="FBE4" s="262"/>
      <c r="FBF4" s="263"/>
      <c r="FBG4" s="264"/>
      <c r="FBH4" s="199"/>
      <c r="FBI4" s="200"/>
      <c r="FBJ4" s="201"/>
      <c r="FBK4" s="202"/>
      <c r="FBL4" s="212"/>
      <c r="FBM4" s="210"/>
      <c r="FBN4" s="210"/>
      <c r="FBO4" s="211"/>
      <c r="FBP4" s="111"/>
      <c r="FBQ4" s="192"/>
      <c r="FBR4" s="112"/>
      <c r="FBS4" s="113"/>
      <c r="FBT4" s="117"/>
      <c r="FBU4" s="261"/>
      <c r="FBV4" s="262"/>
      <c r="FBW4" s="263"/>
      <c r="FBX4" s="264"/>
      <c r="FBY4" s="261"/>
      <c r="FBZ4" s="262"/>
      <c r="FCA4" s="263"/>
      <c r="FCB4" s="264"/>
      <c r="FCC4" s="261"/>
      <c r="FCD4" s="262"/>
      <c r="FCE4" s="263"/>
      <c r="FCF4" s="264"/>
      <c r="FCG4" s="199"/>
      <c r="FCH4" s="200"/>
      <c r="FCI4" s="201"/>
      <c r="FCJ4" s="202"/>
      <c r="FCK4" s="199"/>
      <c r="FCL4" s="200"/>
      <c r="FCM4" s="201"/>
      <c r="FCN4" s="202"/>
      <c r="FCO4" s="199"/>
      <c r="FCP4" s="200"/>
      <c r="FCQ4" s="201"/>
      <c r="FCR4" s="202"/>
      <c r="FCS4" s="199"/>
      <c r="FCT4" s="200"/>
      <c r="FCU4" s="201"/>
      <c r="FCV4" s="202"/>
      <c r="FCW4" s="199"/>
      <c r="FCX4" s="200"/>
      <c r="FCY4" s="201"/>
      <c r="FCZ4" s="202"/>
      <c r="FDA4" s="199"/>
      <c r="FDB4" s="200"/>
      <c r="FDC4" s="201"/>
      <c r="FDD4" s="202"/>
      <c r="FDE4" s="199"/>
      <c r="FDF4" s="200"/>
      <c r="FDG4" s="201"/>
      <c r="FDH4" s="202"/>
      <c r="FDI4" s="199"/>
      <c r="FDJ4" s="200"/>
      <c r="FDK4" s="201"/>
      <c r="FDL4" s="202"/>
      <c r="FDM4" s="199"/>
      <c r="FDN4" s="200"/>
      <c r="FDO4" s="201"/>
      <c r="FDP4" s="202"/>
      <c r="FDQ4" s="199"/>
      <c r="FDR4" s="200"/>
      <c r="FDS4" s="201"/>
      <c r="FDT4" s="202"/>
      <c r="FDU4" s="199"/>
      <c r="FDV4" s="200"/>
      <c r="FDW4" s="201"/>
      <c r="FDX4" s="202"/>
      <c r="FDY4" s="199"/>
      <c r="FDZ4" s="200"/>
      <c r="FEA4" s="201"/>
      <c r="FEB4" s="202"/>
      <c r="FEC4" s="199"/>
      <c r="FED4" s="200"/>
      <c r="FEE4" s="201"/>
      <c r="FEF4" s="202"/>
      <c r="FEG4" s="199"/>
      <c r="FEH4" s="200"/>
      <c r="FEI4" s="201"/>
      <c r="FEJ4" s="202"/>
      <c r="FEK4" s="199"/>
      <c r="FEL4" s="200"/>
      <c r="FEM4" s="201"/>
      <c r="FEN4" s="202"/>
      <c r="FEO4" s="199"/>
      <c r="FEP4" s="200"/>
      <c r="FEQ4" s="201"/>
      <c r="FER4" s="202"/>
      <c r="FES4" s="199"/>
      <c r="FET4" s="200"/>
      <c r="FEU4" s="201"/>
      <c r="FEV4" s="202"/>
      <c r="FEW4" s="199"/>
      <c r="FEX4" s="200"/>
      <c r="FEY4" s="201"/>
      <c r="FEZ4" s="202"/>
      <c r="FFA4" s="199"/>
      <c r="FFB4" s="200"/>
      <c r="FFC4" s="201"/>
      <c r="FFD4" s="202"/>
      <c r="FFE4" s="199"/>
      <c r="FFF4" s="200"/>
      <c r="FFG4" s="201"/>
      <c r="FFH4" s="202"/>
      <c r="FFI4" s="199"/>
      <c r="FFJ4" s="200"/>
      <c r="FFK4" s="201"/>
      <c r="FFL4" s="202"/>
      <c r="FFM4" s="199"/>
      <c r="FFN4" s="200"/>
      <c r="FFO4" s="201"/>
      <c r="FFP4" s="202"/>
      <c r="FFQ4" s="199"/>
      <c r="FFR4" s="200"/>
      <c r="FFS4" s="201"/>
      <c r="FFT4" s="202"/>
      <c r="FFU4" s="199"/>
      <c r="FFV4" s="200"/>
      <c r="FFW4" s="201"/>
      <c r="FFX4" s="202"/>
      <c r="FFY4" s="261"/>
      <c r="FFZ4" s="262"/>
      <c r="FGA4" s="263"/>
      <c r="FGB4" s="264"/>
      <c r="FGC4" s="261"/>
      <c r="FGD4" s="262"/>
      <c r="FGE4" s="263"/>
      <c r="FGF4" s="264"/>
      <c r="FGG4" s="261"/>
      <c r="FGH4" s="262"/>
      <c r="FGI4" s="263"/>
      <c r="FGJ4" s="264"/>
      <c r="FGK4" s="199"/>
      <c r="FGL4" s="200"/>
      <c r="FGM4" s="201"/>
      <c r="FGN4" s="202"/>
      <c r="FGO4" s="212"/>
      <c r="FGP4" s="210"/>
      <c r="FGQ4" s="210"/>
      <c r="FGR4" s="211"/>
      <c r="FGS4" s="111"/>
      <c r="FGT4" s="192"/>
      <c r="FGU4" s="112"/>
      <c r="FGV4" s="113"/>
      <c r="FGW4" s="117"/>
      <c r="FGX4" s="261"/>
      <c r="FGY4" s="262"/>
      <c r="FGZ4" s="263"/>
      <c r="FHA4" s="264"/>
      <c r="FHB4" s="261"/>
      <c r="FHC4" s="262"/>
      <c r="FHD4" s="263"/>
      <c r="FHE4" s="264"/>
      <c r="FHF4" s="261"/>
      <c r="FHG4" s="262"/>
      <c r="FHH4" s="263"/>
      <c r="FHI4" s="264"/>
      <c r="FHJ4" s="199"/>
      <c r="FHK4" s="200"/>
      <c r="FHL4" s="201"/>
      <c r="FHM4" s="202"/>
      <c r="FHN4" s="199"/>
      <c r="FHO4" s="200"/>
      <c r="FHP4" s="201"/>
      <c r="FHQ4" s="202"/>
      <c r="FHR4" s="199"/>
      <c r="FHS4" s="200"/>
      <c r="FHT4" s="201"/>
      <c r="FHU4" s="202"/>
      <c r="FHV4" s="199"/>
      <c r="FHW4" s="200"/>
      <c r="FHX4" s="201"/>
      <c r="FHY4" s="202"/>
      <c r="FHZ4" s="199"/>
      <c r="FIA4" s="200"/>
      <c r="FIB4" s="201"/>
      <c r="FIC4" s="202"/>
      <c r="FID4" s="199"/>
      <c r="FIE4" s="200"/>
      <c r="FIF4" s="201"/>
      <c r="FIG4" s="202"/>
      <c r="FIH4" s="199"/>
      <c r="FII4" s="200"/>
      <c r="FIJ4" s="201"/>
      <c r="FIK4" s="202"/>
      <c r="FIL4" s="199"/>
      <c r="FIM4" s="200"/>
      <c r="FIN4" s="201"/>
      <c r="FIO4" s="202"/>
      <c r="FIP4" s="199"/>
      <c r="FIQ4" s="200"/>
      <c r="FIR4" s="201"/>
      <c r="FIS4" s="202"/>
      <c r="FIT4" s="199"/>
      <c r="FIU4" s="200"/>
      <c r="FIV4" s="201"/>
      <c r="FIW4" s="202"/>
      <c r="FIX4" s="199"/>
      <c r="FIY4" s="200"/>
      <c r="FIZ4" s="201"/>
      <c r="FJA4" s="202"/>
      <c r="FJB4" s="199"/>
      <c r="FJC4" s="200"/>
      <c r="FJD4" s="201"/>
      <c r="FJE4" s="202"/>
      <c r="FJF4" s="199"/>
      <c r="FJG4" s="200"/>
      <c r="FJH4" s="201"/>
      <c r="FJI4" s="202"/>
      <c r="FJJ4" s="199"/>
      <c r="FJK4" s="200"/>
      <c r="FJL4" s="201"/>
      <c r="FJM4" s="202"/>
      <c r="FJN4" s="199"/>
      <c r="FJO4" s="200"/>
      <c r="FJP4" s="201"/>
      <c r="FJQ4" s="202"/>
      <c r="FJR4" s="199"/>
      <c r="FJS4" s="200"/>
      <c r="FJT4" s="201"/>
      <c r="FJU4" s="202"/>
      <c r="FJV4" s="199"/>
      <c r="FJW4" s="200"/>
      <c r="FJX4" s="201"/>
      <c r="FJY4" s="202"/>
      <c r="FJZ4" s="199"/>
      <c r="FKA4" s="200"/>
      <c r="FKB4" s="201"/>
      <c r="FKC4" s="202"/>
      <c r="FKD4" s="199"/>
      <c r="FKE4" s="200"/>
      <c r="FKF4" s="201"/>
      <c r="FKG4" s="202"/>
      <c r="FKH4" s="199"/>
      <c r="FKI4" s="200"/>
      <c r="FKJ4" s="201"/>
      <c r="FKK4" s="202"/>
      <c r="FKL4" s="199"/>
      <c r="FKM4" s="200"/>
      <c r="FKN4" s="201"/>
      <c r="FKO4" s="202"/>
      <c r="FKP4" s="199"/>
      <c r="FKQ4" s="200"/>
      <c r="FKR4" s="201"/>
      <c r="FKS4" s="202"/>
      <c r="FKT4" s="199"/>
      <c r="FKU4" s="200"/>
      <c r="FKV4" s="201"/>
      <c r="FKW4" s="202"/>
      <c r="FKX4" s="199"/>
      <c r="FKY4" s="200"/>
      <c r="FKZ4" s="201"/>
      <c r="FLA4" s="202"/>
      <c r="FLB4" s="261"/>
      <c r="FLC4" s="262"/>
      <c r="FLD4" s="263"/>
      <c r="FLE4" s="264"/>
      <c r="FLF4" s="261"/>
      <c r="FLG4" s="262"/>
      <c r="FLH4" s="263"/>
      <c r="FLI4" s="264"/>
      <c r="FLJ4" s="261"/>
      <c r="FLK4" s="262"/>
      <c r="FLL4" s="263"/>
      <c r="FLM4" s="264"/>
      <c r="FLN4" s="199"/>
      <c r="FLO4" s="200"/>
      <c r="FLP4" s="201"/>
      <c r="FLQ4" s="202"/>
      <c r="FLR4" s="212"/>
      <c r="FLS4" s="210"/>
      <c r="FLT4" s="210"/>
      <c r="FLU4" s="211"/>
      <c r="FLV4" s="111"/>
      <c r="FLW4" s="192"/>
      <c r="FLX4" s="112"/>
      <c r="FLY4" s="113"/>
      <c r="FLZ4" s="117"/>
      <c r="FMA4" s="261"/>
      <c r="FMB4" s="262"/>
      <c r="FMC4" s="263"/>
      <c r="FMD4" s="264"/>
      <c r="FME4" s="261"/>
      <c r="FMF4" s="262"/>
      <c r="FMG4" s="263"/>
      <c r="FMH4" s="264"/>
      <c r="FMI4" s="261"/>
      <c r="FMJ4" s="262"/>
      <c r="FMK4" s="263"/>
      <c r="FML4" s="264"/>
      <c r="FMM4" s="199"/>
      <c r="FMN4" s="200"/>
      <c r="FMO4" s="201"/>
      <c r="FMP4" s="202"/>
      <c r="FMQ4" s="199"/>
      <c r="FMR4" s="200"/>
      <c r="FMS4" s="201"/>
      <c r="FMT4" s="202"/>
      <c r="FMU4" s="199"/>
      <c r="FMV4" s="200"/>
      <c r="FMW4" s="201"/>
      <c r="FMX4" s="202"/>
      <c r="FMY4" s="199"/>
      <c r="FMZ4" s="200"/>
      <c r="FNA4" s="201"/>
      <c r="FNB4" s="202"/>
      <c r="FNC4" s="199"/>
      <c r="FND4" s="200"/>
      <c r="FNE4" s="201"/>
      <c r="FNF4" s="202"/>
      <c r="FNG4" s="199"/>
      <c r="FNH4" s="200"/>
      <c r="FNI4" s="201"/>
      <c r="FNJ4" s="202"/>
      <c r="FNK4" s="199"/>
      <c r="FNL4" s="200"/>
      <c r="FNM4" s="201"/>
      <c r="FNN4" s="202"/>
      <c r="FNO4" s="199"/>
      <c r="FNP4" s="200"/>
      <c r="FNQ4" s="201"/>
      <c r="FNR4" s="202"/>
      <c r="FNS4" s="199"/>
      <c r="FNT4" s="200"/>
      <c r="FNU4" s="201"/>
      <c r="FNV4" s="202"/>
      <c r="FNW4" s="199"/>
      <c r="FNX4" s="200"/>
      <c r="FNY4" s="201"/>
      <c r="FNZ4" s="202"/>
      <c r="FOA4" s="199"/>
      <c r="FOB4" s="200"/>
      <c r="FOC4" s="201"/>
      <c r="FOD4" s="202"/>
      <c r="FOE4" s="199"/>
      <c r="FOF4" s="200"/>
      <c r="FOG4" s="201"/>
      <c r="FOH4" s="202"/>
      <c r="FOI4" s="199"/>
      <c r="FOJ4" s="200"/>
      <c r="FOK4" s="201"/>
      <c r="FOL4" s="202"/>
      <c r="FOM4" s="199"/>
      <c r="FON4" s="200"/>
      <c r="FOO4" s="201"/>
      <c r="FOP4" s="202"/>
      <c r="FOQ4" s="199"/>
      <c r="FOR4" s="200"/>
      <c r="FOS4" s="201"/>
      <c r="FOT4" s="202"/>
      <c r="FOU4" s="199"/>
      <c r="FOV4" s="200"/>
      <c r="FOW4" s="201"/>
      <c r="FOX4" s="202"/>
      <c r="FOY4" s="199"/>
      <c r="FOZ4" s="200"/>
      <c r="FPA4" s="201"/>
      <c r="FPB4" s="202"/>
      <c r="FPC4" s="199"/>
      <c r="FPD4" s="200"/>
      <c r="FPE4" s="201"/>
      <c r="FPF4" s="202"/>
      <c r="FPG4" s="199"/>
      <c r="FPH4" s="200"/>
      <c r="FPI4" s="201"/>
      <c r="FPJ4" s="202"/>
      <c r="FPK4" s="199"/>
      <c r="FPL4" s="200"/>
      <c r="FPM4" s="201"/>
      <c r="FPN4" s="202"/>
      <c r="FPO4" s="199"/>
      <c r="FPP4" s="200"/>
      <c r="FPQ4" s="201"/>
      <c r="FPR4" s="202"/>
      <c r="FPS4" s="199"/>
      <c r="FPT4" s="200"/>
      <c r="FPU4" s="201"/>
      <c r="FPV4" s="202"/>
      <c r="FPW4" s="199"/>
      <c r="FPX4" s="200"/>
      <c r="FPY4" s="201"/>
      <c r="FPZ4" s="202"/>
      <c r="FQA4" s="199"/>
      <c r="FQB4" s="200"/>
      <c r="FQC4" s="201"/>
      <c r="FQD4" s="202"/>
      <c r="FQE4" s="261"/>
      <c r="FQF4" s="262"/>
      <c r="FQG4" s="263"/>
      <c r="FQH4" s="264"/>
      <c r="FQI4" s="261"/>
      <c r="FQJ4" s="262"/>
      <c r="FQK4" s="263"/>
      <c r="FQL4" s="264"/>
      <c r="FQM4" s="261"/>
      <c r="FQN4" s="262"/>
      <c r="FQO4" s="263"/>
      <c r="FQP4" s="264"/>
      <c r="FQQ4" s="199"/>
      <c r="FQR4" s="200"/>
      <c r="FQS4" s="201"/>
      <c r="FQT4" s="202"/>
      <c r="FQU4" s="212"/>
      <c r="FQV4" s="210"/>
      <c r="FQW4" s="210"/>
      <c r="FQX4" s="211"/>
      <c r="FQY4" s="111"/>
      <c r="FQZ4" s="192"/>
      <c r="FRA4" s="112"/>
      <c r="FRB4" s="113"/>
      <c r="FRC4" s="117"/>
      <c r="FRD4" s="261"/>
      <c r="FRE4" s="262"/>
      <c r="FRF4" s="263"/>
      <c r="FRG4" s="264"/>
      <c r="FRH4" s="261"/>
      <c r="FRI4" s="262"/>
      <c r="FRJ4" s="263"/>
      <c r="FRK4" s="264"/>
      <c r="FRL4" s="261"/>
      <c r="FRM4" s="262"/>
      <c r="FRN4" s="263"/>
      <c r="FRO4" s="264"/>
      <c r="FRP4" s="199"/>
      <c r="FRQ4" s="200"/>
      <c r="FRR4" s="201"/>
      <c r="FRS4" s="202"/>
      <c r="FRT4" s="199"/>
      <c r="FRU4" s="200"/>
      <c r="FRV4" s="201"/>
      <c r="FRW4" s="202"/>
      <c r="FRX4" s="199"/>
      <c r="FRY4" s="200"/>
      <c r="FRZ4" s="201"/>
      <c r="FSA4" s="202"/>
      <c r="FSB4" s="199"/>
      <c r="FSC4" s="200"/>
      <c r="FSD4" s="201"/>
      <c r="FSE4" s="202"/>
      <c r="FSF4" s="199"/>
      <c r="FSG4" s="200"/>
      <c r="FSH4" s="201"/>
      <c r="FSI4" s="202"/>
      <c r="FSJ4" s="199"/>
      <c r="FSK4" s="200"/>
      <c r="FSL4" s="201"/>
      <c r="FSM4" s="202"/>
      <c r="FSN4" s="199"/>
      <c r="FSO4" s="200"/>
      <c r="FSP4" s="201"/>
      <c r="FSQ4" s="202"/>
      <c r="FSR4" s="199"/>
      <c r="FSS4" s="200"/>
      <c r="FST4" s="201"/>
      <c r="FSU4" s="202"/>
      <c r="FSV4" s="199"/>
      <c r="FSW4" s="200"/>
      <c r="FSX4" s="201"/>
      <c r="FSY4" s="202"/>
      <c r="FSZ4" s="199"/>
      <c r="FTA4" s="200"/>
      <c r="FTB4" s="201"/>
      <c r="FTC4" s="202"/>
      <c r="FTD4" s="199"/>
      <c r="FTE4" s="200"/>
      <c r="FTF4" s="201"/>
      <c r="FTG4" s="202"/>
      <c r="FTH4" s="199"/>
      <c r="FTI4" s="200"/>
      <c r="FTJ4" s="201"/>
      <c r="FTK4" s="202"/>
      <c r="FTL4" s="199"/>
      <c r="FTM4" s="200"/>
      <c r="FTN4" s="201"/>
      <c r="FTO4" s="202"/>
      <c r="FTP4" s="199"/>
      <c r="FTQ4" s="200"/>
      <c r="FTR4" s="201"/>
      <c r="FTS4" s="202"/>
      <c r="FTT4" s="199"/>
      <c r="FTU4" s="200"/>
      <c r="FTV4" s="201"/>
      <c r="FTW4" s="202"/>
      <c r="FTX4" s="199"/>
      <c r="FTY4" s="200"/>
      <c r="FTZ4" s="201"/>
      <c r="FUA4" s="202"/>
      <c r="FUB4" s="199"/>
      <c r="FUC4" s="200"/>
      <c r="FUD4" s="201"/>
      <c r="FUE4" s="202"/>
      <c r="FUF4" s="199"/>
      <c r="FUG4" s="200"/>
      <c r="FUH4" s="201"/>
      <c r="FUI4" s="202"/>
      <c r="FUJ4" s="199"/>
      <c r="FUK4" s="200"/>
      <c r="FUL4" s="201"/>
      <c r="FUM4" s="202"/>
      <c r="FUN4" s="199"/>
      <c r="FUO4" s="200"/>
      <c r="FUP4" s="201"/>
      <c r="FUQ4" s="202"/>
      <c r="FUR4" s="199"/>
      <c r="FUS4" s="200"/>
      <c r="FUT4" s="201"/>
      <c r="FUU4" s="202"/>
      <c r="FUV4" s="199"/>
      <c r="FUW4" s="200"/>
      <c r="FUX4" s="201"/>
      <c r="FUY4" s="202"/>
      <c r="FUZ4" s="199"/>
      <c r="FVA4" s="200"/>
      <c r="FVB4" s="201"/>
      <c r="FVC4" s="202"/>
      <c r="FVD4" s="199"/>
      <c r="FVE4" s="200"/>
      <c r="FVF4" s="201"/>
      <c r="FVG4" s="202"/>
      <c r="FVH4" s="261"/>
      <c r="FVI4" s="262"/>
      <c r="FVJ4" s="263"/>
      <c r="FVK4" s="264"/>
      <c r="FVL4" s="261"/>
      <c r="FVM4" s="262"/>
      <c r="FVN4" s="263"/>
      <c r="FVO4" s="264"/>
      <c r="FVP4" s="261"/>
      <c r="FVQ4" s="262"/>
      <c r="FVR4" s="263"/>
      <c r="FVS4" s="264"/>
      <c r="FVT4" s="199"/>
      <c r="FVU4" s="200"/>
      <c r="FVV4" s="201"/>
      <c r="FVW4" s="202"/>
      <c r="FVX4" s="212"/>
      <c r="FVY4" s="210"/>
      <c r="FVZ4" s="210"/>
      <c r="FWA4" s="211"/>
      <c r="FWB4" s="111"/>
      <c r="FWC4" s="192"/>
      <c r="FWD4" s="112"/>
      <c r="FWE4" s="113"/>
      <c r="FWF4" s="117"/>
      <c r="FWG4" s="261"/>
      <c r="FWH4" s="262"/>
      <c r="FWI4" s="263"/>
      <c r="FWJ4" s="264"/>
      <c r="FWK4" s="261"/>
      <c r="FWL4" s="262"/>
      <c r="FWM4" s="263"/>
      <c r="FWN4" s="264"/>
      <c r="FWO4" s="261"/>
      <c r="FWP4" s="262"/>
      <c r="FWQ4" s="263"/>
      <c r="FWR4" s="264"/>
      <c r="FWS4" s="199"/>
      <c r="FWT4" s="200"/>
      <c r="FWU4" s="201"/>
      <c r="FWV4" s="202"/>
      <c r="FWW4" s="199"/>
      <c r="FWX4" s="200"/>
      <c r="FWY4" s="201"/>
      <c r="FWZ4" s="202"/>
      <c r="FXA4" s="199"/>
      <c r="FXB4" s="200"/>
      <c r="FXC4" s="201"/>
      <c r="FXD4" s="202"/>
      <c r="FXE4" s="199"/>
      <c r="FXF4" s="200"/>
      <c r="FXG4" s="201"/>
      <c r="FXH4" s="202"/>
      <c r="FXI4" s="199"/>
      <c r="FXJ4" s="200"/>
      <c r="FXK4" s="201"/>
      <c r="FXL4" s="202"/>
      <c r="FXM4" s="199"/>
      <c r="FXN4" s="200"/>
      <c r="FXO4" s="201"/>
      <c r="FXP4" s="202"/>
      <c r="FXQ4" s="199"/>
      <c r="FXR4" s="200"/>
      <c r="FXS4" s="201"/>
      <c r="FXT4" s="202"/>
      <c r="FXU4" s="199"/>
      <c r="FXV4" s="200"/>
      <c r="FXW4" s="201"/>
      <c r="FXX4" s="202"/>
      <c r="FXY4" s="199"/>
      <c r="FXZ4" s="200"/>
      <c r="FYA4" s="201"/>
      <c r="FYB4" s="202"/>
      <c r="FYC4" s="199"/>
      <c r="FYD4" s="200"/>
      <c r="FYE4" s="201"/>
      <c r="FYF4" s="202"/>
      <c r="FYG4" s="199"/>
      <c r="FYH4" s="200"/>
      <c r="FYI4" s="201"/>
      <c r="FYJ4" s="202"/>
      <c r="FYK4" s="199"/>
      <c r="FYL4" s="200"/>
      <c r="FYM4" s="201"/>
      <c r="FYN4" s="202"/>
      <c r="FYO4" s="199"/>
      <c r="FYP4" s="200"/>
      <c r="FYQ4" s="201"/>
      <c r="FYR4" s="202"/>
      <c r="FYS4" s="199"/>
      <c r="FYT4" s="200"/>
      <c r="FYU4" s="201"/>
      <c r="FYV4" s="202"/>
      <c r="FYW4" s="199"/>
      <c r="FYX4" s="200"/>
      <c r="FYY4" s="201"/>
      <c r="FYZ4" s="202"/>
      <c r="FZA4" s="199"/>
      <c r="FZB4" s="200"/>
      <c r="FZC4" s="201"/>
      <c r="FZD4" s="202"/>
      <c r="FZE4" s="199"/>
      <c r="FZF4" s="200"/>
      <c r="FZG4" s="201"/>
      <c r="FZH4" s="202"/>
      <c r="FZI4" s="199"/>
      <c r="FZJ4" s="200"/>
      <c r="FZK4" s="201"/>
      <c r="FZL4" s="202"/>
      <c r="FZM4" s="199"/>
      <c r="FZN4" s="200"/>
      <c r="FZO4" s="201"/>
      <c r="FZP4" s="202"/>
      <c r="FZQ4" s="199"/>
      <c r="FZR4" s="200"/>
      <c r="FZS4" s="201"/>
      <c r="FZT4" s="202"/>
      <c r="FZU4" s="199"/>
      <c r="FZV4" s="200"/>
      <c r="FZW4" s="201"/>
      <c r="FZX4" s="202"/>
      <c r="FZY4" s="199"/>
      <c r="FZZ4" s="200"/>
      <c r="GAA4" s="201"/>
      <c r="GAB4" s="202"/>
      <c r="GAC4" s="199"/>
      <c r="GAD4" s="200"/>
      <c r="GAE4" s="201"/>
      <c r="GAF4" s="202"/>
      <c r="GAG4" s="199"/>
      <c r="GAH4" s="200"/>
      <c r="GAI4" s="201"/>
      <c r="GAJ4" s="202"/>
      <c r="GAK4" s="261"/>
      <c r="GAL4" s="262"/>
      <c r="GAM4" s="263"/>
      <c r="GAN4" s="264"/>
      <c r="GAO4" s="261"/>
      <c r="GAP4" s="262"/>
      <c r="GAQ4" s="263"/>
      <c r="GAR4" s="264"/>
      <c r="GAS4" s="261"/>
      <c r="GAT4" s="262"/>
      <c r="GAU4" s="263"/>
      <c r="GAV4" s="264"/>
      <c r="GAW4" s="199"/>
      <c r="GAX4" s="200"/>
      <c r="GAY4" s="201"/>
      <c r="GAZ4" s="202"/>
      <c r="GBA4" s="212"/>
      <c r="GBB4" s="210"/>
      <c r="GBC4" s="210"/>
      <c r="GBD4" s="211"/>
      <c r="GBE4" s="111"/>
      <c r="GBF4" s="192"/>
      <c r="GBG4" s="112"/>
      <c r="GBH4" s="113"/>
      <c r="GBI4" s="117"/>
      <c r="GBJ4" s="261"/>
      <c r="GBK4" s="262"/>
      <c r="GBL4" s="263"/>
      <c r="GBM4" s="264"/>
      <c r="GBN4" s="261"/>
      <c r="GBO4" s="262"/>
      <c r="GBP4" s="263"/>
      <c r="GBQ4" s="264"/>
      <c r="GBR4" s="261"/>
      <c r="GBS4" s="262"/>
      <c r="GBT4" s="263"/>
      <c r="GBU4" s="264"/>
      <c r="GBV4" s="199"/>
      <c r="GBW4" s="200"/>
      <c r="GBX4" s="201"/>
      <c r="GBY4" s="202"/>
      <c r="GBZ4" s="199"/>
      <c r="GCA4" s="200"/>
      <c r="GCB4" s="201"/>
      <c r="GCC4" s="202"/>
      <c r="GCD4" s="199"/>
      <c r="GCE4" s="200"/>
      <c r="GCF4" s="201"/>
      <c r="GCG4" s="202"/>
      <c r="GCH4" s="199"/>
      <c r="GCI4" s="200"/>
      <c r="GCJ4" s="201"/>
      <c r="GCK4" s="202"/>
      <c r="GCL4" s="199"/>
      <c r="GCM4" s="200"/>
      <c r="GCN4" s="201"/>
      <c r="GCO4" s="202"/>
      <c r="GCP4" s="199"/>
      <c r="GCQ4" s="200"/>
      <c r="GCR4" s="201"/>
      <c r="GCS4" s="202"/>
      <c r="GCT4" s="199"/>
      <c r="GCU4" s="200"/>
      <c r="GCV4" s="201"/>
      <c r="GCW4" s="202"/>
      <c r="GCX4" s="199"/>
      <c r="GCY4" s="200"/>
      <c r="GCZ4" s="201"/>
      <c r="GDA4" s="202"/>
      <c r="GDB4" s="199"/>
      <c r="GDC4" s="200"/>
      <c r="GDD4" s="201"/>
      <c r="GDE4" s="202"/>
      <c r="GDF4" s="199"/>
      <c r="GDG4" s="200"/>
      <c r="GDH4" s="201"/>
      <c r="GDI4" s="202"/>
      <c r="GDJ4" s="199"/>
      <c r="GDK4" s="200"/>
      <c r="GDL4" s="201"/>
      <c r="GDM4" s="202"/>
      <c r="GDN4" s="199"/>
      <c r="GDO4" s="200"/>
      <c r="GDP4" s="201"/>
      <c r="GDQ4" s="202"/>
      <c r="GDR4" s="199"/>
      <c r="GDS4" s="200"/>
      <c r="GDT4" s="201"/>
      <c r="GDU4" s="202"/>
      <c r="GDV4" s="199"/>
      <c r="GDW4" s="200"/>
      <c r="GDX4" s="201"/>
      <c r="GDY4" s="202"/>
      <c r="GDZ4" s="199"/>
      <c r="GEA4" s="200"/>
      <c r="GEB4" s="201"/>
      <c r="GEC4" s="202"/>
      <c r="GED4" s="199"/>
      <c r="GEE4" s="200"/>
      <c r="GEF4" s="201"/>
      <c r="GEG4" s="202"/>
      <c r="GEH4" s="199"/>
      <c r="GEI4" s="200"/>
      <c r="GEJ4" s="201"/>
      <c r="GEK4" s="202"/>
      <c r="GEL4" s="199"/>
      <c r="GEM4" s="200"/>
      <c r="GEN4" s="201"/>
      <c r="GEO4" s="202"/>
      <c r="GEP4" s="199"/>
      <c r="GEQ4" s="200"/>
      <c r="GER4" s="201"/>
      <c r="GES4" s="202"/>
      <c r="GET4" s="199"/>
      <c r="GEU4" s="200"/>
      <c r="GEV4" s="201"/>
      <c r="GEW4" s="202"/>
      <c r="GEX4" s="199"/>
      <c r="GEY4" s="200"/>
      <c r="GEZ4" s="201"/>
      <c r="GFA4" s="202"/>
      <c r="GFB4" s="199"/>
      <c r="GFC4" s="200"/>
      <c r="GFD4" s="201"/>
      <c r="GFE4" s="202"/>
      <c r="GFF4" s="199"/>
      <c r="GFG4" s="200"/>
      <c r="GFH4" s="201"/>
      <c r="GFI4" s="202"/>
      <c r="GFJ4" s="199"/>
      <c r="GFK4" s="200"/>
      <c r="GFL4" s="201"/>
      <c r="GFM4" s="202"/>
      <c r="GFN4" s="261"/>
      <c r="GFO4" s="262"/>
      <c r="GFP4" s="263"/>
      <c r="GFQ4" s="264"/>
      <c r="GFR4" s="261"/>
      <c r="GFS4" s="262"/>
      <c r="GFT4" s="263"/>
      <c r="GFU4" s="264"/>
      <c r="GFV4" s="261"/>
      <c r="GFW4" s="262"/>
      <c r="GFX4" s="263"/>
      <c r="GFY4" s="264"/>
      <c r="GFZ4" s="199"/>
      <c r="GGA4" s="200"/>
      <c r="GGB4" s="201"/>
      <c r="GGC4" s="202"/>
      <c r="GGD4" s="212"/>
      <c r="GGE4" s="210"/>
      <c r="GGF4" s="210"/>
      <c r="GGG4" s="211"/>
      <c r="GGH4" s="111"/>
      <c r="GGI4" s="192"/>
      <c r="GGJ4" s="112"/>
      <c r="GGK4" s="113"/>
      <c r="GGL4" s="117"/>
      <c r="GGM4" s="261"/>
      <c r="GGN4" s="262"/>
      <c r="GGO4" s="263"/>
      <c r="GGP4" s="264"/>
      <c r="GGQ4" s="261"/>
      <c r="GGR4" s="262"/>
      <c r="GGS4" s="263"/>
      <c r="GGT4" s="264"/>
      <c r="GGU4" s="261"/>
      <c r="GGV4" s="262"/>
      <c r="GGW4" s="263"/>
      <c r="GGX4" s="264"/>
      <c r="GGY4" s="199"/>
      <c r="GGZ4" s="200"/>
      <c r="GHA4" s="201"/>
      <c r="GHB4" s="202"/>
      <c r="GHC4" s="199"/>
      <c r="GHD4" s="200"/>
      <c r="GHE4" s="201"/>
      <c r="GHF4" s="202"/>
      <c r="GHG4" s="199"/>
      <c r="GHH4" s="200"/>
      <c r="GHI4" s="201"/>
      <c r="GHJ4" s="202"/>
      <c r="GHK4" s="199"/>
      <c r="GHL4" s="200"/>
      <c r="GHM4" s="201"/>
      <c r="GHN4" s="202"/>
      <c r="GHO4" s="199"/>
      <c r="GHP4" s="200"/>
      <c r="GHQ4" s="201"/>
      <c r="GHR4" s="202"/>
      <c r="GHS4" s="199"/>
      <c r="GHT4" s="200"/>
      <c r="GHU4" s="201"/>
      <c r="GHV4" s="202"/>
      <c r="GHW4" s="199"/>
      <c r="GHX4" s="200"/>
      <c r="GHY4" s="201"/>
      <c r="GHZ4" s="202"/>
      <c r="GIA4" s="199"/>
      <c r="GIB4" s="200"/>
      <c r="GIC4" s="201"/>
      <c r="GID4" s="202"/>
      <c r="GIE4" s="199"/>
      <c r="GIF4" s="200"/>
      <c r="GIG4" s="201"/>
      <c r="GIH4" s="202"/>
      <c r="GII4" s="199"/>
      <c r="GIJ4" s="200"/>
      <c r="GIK4" s="201"/>
      <c r="GIL4" s="202"/>
      <c r="GIM4" s="199"/>
      <c r="GIN4" s="200"/>
      <c r="GIO4" s="201"/>
      <c r="GIP4" s="202"/>
      <c r="GIQ4" s="199"/>
      <c r="GIR4" s="200"/>
      <c r="GIS4" s="201"/>
      <c r="GIT4" s="202"/>
      <c r="GIU4" s="199"/>
      <c r="GIV4" s="200"/>
      <c r="GIW4" s="201"/>
      <c r="GIX4" s="202"/>
      <c r="GIY4" s="199"/>
      <c r="GIZ4" s="200"/>
      <c r="GJA4" s="201"/>
      <c r="GJB4" s="202"/>
      <c r="GJC4" s="199"/>
      <c r="GJD4" s="200"/>
      <c r="GJE4" s="201"/>
      <c r="GJF4" s="202"/>
      <c r="GJG4" s="199"/>
      <c r="GJH4" s="200"/>
      <c r="GJI4" s="201"/>
      <c r="GJJ4" s="202"/>
      <c r="GJK4" s="199"/>
      <c r="GJL4" s="200"/>
      <c r="GJM4" s="201"/>
      <c r="GJN4" s="202"/>
      <c r="GJO4" s="199"/>
      <c r="GJP4" s="200"/>
      <c r="GJQ4" s="201"/>
      <c r="GJR4" s="202"/>
      <c r="GJS4" s="199"/>
      <c r="GJT4" s="200"/>
      <c r="GJU4" s="201"/>
      <c r="GJV4" s="202"/>
      <c r="GJW4" s="199"/>
      <c r="GJX4" s="200"/>
      <c r="GJY4" s="201"/>
      <c r="GJZ4" s="202"/>
      <c r="GKA4" s="199"/>
      <c r="GKB4" s="200"/>
      <c r="GKC4" s="201"/>
      <c r="GKD4" s="202"/>
      <c r="GKE4" s="199"/>
      <c r="GKF4" s="200"/>
      <c r="GKG4" s="201"/>
      <c r="GKH4" s="202"/>
      <c r="GKI4" s="199"/>
      <c r="GKJ4" s="200"/>
      <c r="GKK4" s="201"/>
      <c r="GKL4" s="202"/>
      <c r="GKM4" s="199"/>
      <c r="GKN4" s="200"/>
      <c r="GKO4" s="201"/>
      <c r="GKP4" s="202"/>
      <c r="GKQ4" s="261"/>
      <c r="GKR4" s="262"/>
      <c r="GKS4" s="263"/>
      <c r="GKT4" s="264"/>
      <c r="GKU4" s="261"/>
      <c r="GKV4" s="262"/>
      <c r="GKW4" s="263"/>
      <c r="GKX4" s="264"/>
      <c r="GKY4" s="261"/>
      <c r="GKZ4" s="262"/>
      <c r="GLA4" s="263"/>
      <c r="GLB4" s="264"/>
      <c r="GLC4" s="199"/>
      <c r="GLD4" s="200"/>
      <c r="GLE4" s="201"/>
      <c r="GLF4" s="202"/>
      <c r="GLG4" s="212"/>
      <c r="GLH4" s="210"/>
      <c r="GLI4" s="210"/>
      <c r="GLJ4" s="211"/>
      <c r="GLK4" s="111"/>
      <c r="GLL4" s="192"/>
      <c r="GLM4" s="112"/>
      <c r="GLN4" s="113"/>
      <c r="GLO4" s="117"/>
      <c r="GLP4" s="261"/>
      <c r="GLQ4" s="262"/>
      <c r="GLR4" s="263"/>
      <c r="GLS4" s="264"/>
      <c r="GLT4" s="261"/>
      <c r="GLU4" s="262"/>
      <c r="GLV4" s="263"/>
      <c r="GLW4" s="264"/>
      <c r="GLX4" s="261"/>
      <c r="GLY4" s="262"/>
      <c r="GLZ4" s="263"/>
      <c r="GMA4" s="264"/>
      <c r="GMB4" s="199"/>
      <c r="GMC4" s="200"/>
      <c r="GMD4" s="201"/>
      <c r="GME4" s="202"/>
      <c r="GMF4" s="199"/>
      <c r="GMG4" s="200"/>
      <c r="GMH4" s="201"/>
      <c r="GMI4" s="202"/>
      <c r="GMJ4" s="199"/>
      <c r="GMK4" s="200"/>
      <c r="GML4" s="201"/>
      <c r="GMM4" s="202"/>
      <c r="GMN4" s="199"/>
      <c r="GMO4" s="200"/>
      <c r="GMP4" s="201"/>
      <c r="GMQ4" s="202"/>
      <c r="GMR4" s="199"/>
      <c r="GMS4" s="200"/>
      <c r="GMT4" s="201"/>
      <c r="GMU4" s="202"/>
      <c r="GMV4" s="199"/>
      <c r="GMW4" s="200"/>
      <c r="GMX4" s="201"/>
      <c r="GMY4" s="202"/>
      <c r="GMZ4" s="199"/>
      <c r="GNA4" s="200"/>
      <c r="GNB4" s="201"/>
      <c r="GNC4" s="202"/>
      <c r="GND4" s="199"/>
      <c r="GNE4" s="200"/>
      <c r="GNF4" s="201"/>
      <c r="GNG4" s="202"/>
      <c r="GNH4" s="199"/>
      <c r="GNI4" s="200"/>
      <c r="GNJ4" s="201"/>
      <c r="GNK4" s="202"/>
      <c r="GNL4" s="199"/>
      <c r="GNM4" s="200"/>
      <c r="GNN4" s="201"/>
      <c r="GNO4" s="202"/>
      <c r="GNP4" s="199"/>
      <c r="GNQ4" s="200"/>
      <c r="GNR4" s="201"/>
      <c r="GNS4" s="202"/>
      <c r="GNT4" s="199"/>
      <c r="GNU4" s="200"/>
      <c r="GNV4" s="201"/>
      <c r="GNW4" s="202"/>
      <c r="GNX4" s="199"/>
      <c r="GNY4" s="200"/>
      <c r="GNZ4" s="201"/>
      <c r="GOA4" s="202"/>
      <c r="GOB4" s="199"/>
      <c r="GOC4" s="200"/>
      <c r="GOD4" s="201"/>
      <c r="GOE4" s="202"/>
      <c r="GOF4" s="199"/>
      <c r="GOG4" s="200"/>
      <c r="GOH4" s="201"/>
      <c r="GOI4" s="202"/>
      <c r="GOJ4" s="199"/>
      <c r="GOK4" s="200"/>
      <c r="GOL4" s="201"/>
      <c r="GOM4" s="202"/>
      <c r="GON4" s="199"/>
      <c r="GOO4" s="200"/>
      <c r="GOP4" s="201"/>
      <c r="GOQ4" s="202"/>
      <c r="GOR4" s="199"/>
      <c r="GOS4" s="200"/>
      <c r="GOT4" s="201"/>
      <c r="GOU4" s="202"/>
      <c r="GOV4" s="199"/>
      <c r="GOW4" s="200"/>
      <c r="GOX4" s="201"/>
      <c r="GOY4" s="202"/>
      <c r="GOZ4" s="199"/>
      <c r="GPA4" s="200"/>
      <c r="GPB4" s="201"/>
      <c r="GPC4" s="202"/>
      <c r="GPD4" s="199"/>
      <c r="GPE4" s="200"/>
      <c r="GPF4" s="201"/>
      <c r="GPG4" s="202"/>
      <c r="GPH4" s="199"/>
      <c r="GPI4" s="200"/>
      <c r="GPJ4" s="201"/>
      <c r="GPK4" s="202"/>
      <c r="GPL4" s="199"/>
      <c r="GPM4" s="200"/>
      <c r="GPN4" s="201"/>
      <c r="GPO4" s="202"/>
      <c r="GPP4" s="199"/>
      <c r="GPQ4" s="200"/>
      <c r="GPR4" s="201"/>
      <c r="GPS4" s="202"/>
      <c r="GPT4" s="261"/>
      <c r="GPU4" s="262"/>
      <c r="GPV4" s="263"/>
      <c r="GPW4" s="264"/>
      <c r="GPX4" s="261"/>
      <c r="GPY4" s="262"/>
      <c r="GPZ4" s="263"/>
      <c r="GQA4" s="264"/>
      <c r="GQB4" s="261"/>
      <c r="GQC4" s="262"/>
      <c r="GQD4" s="263"/>
      <c r="GQE4" s="264"/>
      <c r="GQF4" s="199"/>
      <c r="GQG4" s="200"/>
      <c r="GQH4" s="201"/>
      <c r="GQI4" s="202"/>
      <c r="GQJ4" s="212"/>
      <c r="GQK4" s="210"/>
      <c r="GQL4" s="210"/>
      <c r="GQM4" s="211"/>
      <c r="GQN4" s="111"/>
      <c r="GQO4" s="192"/>
      <c r="GQP4" s="112"/>
      <c r="GQQ4" s="113"/>
      <c r="GQR4" s="117"/>
      <c r="GQS4" s="261"/>
      <c r="GQT4" s="262"/>
      <c r="GQU4" s="263"/>
      <c r="GQV4" s="264"/>
      <c r="GQW4" s="261"/>
      <c r="GQX4" s="262"/>
      <c r="GQY4" s="263"/>
      <c r="GQZ4" s="264"/>
      <c r="GRA4" s="261"/>
      <c r="GRB4" s="262"/>
      <c r="GRC4" s="263"/>
      <c r="GRD4" s="264"/>
      <c r="GRE4" s="199"/>
      <c r="GRF4" s="200"/>
      <c r="GRG4" s="201"/>
      <c r="GRH4" s="202"/>
      <c r="GRI4" s="199"/>
      <c r="GRJ4" s="200"/>
      <c r="GRK4" s="201"/>
      <c r="GRL4" s="202"/>
      <c r="GRM4" s="199"/>
      <c r="GRN4" s="200"/>
      <c r="GRO4" s="201"/>
      <c r="GRP4" s="202"/>
      <c r="GRQ4" s="199"/>
      <c r="GRR4" s="200"/>
      <c r="GRS4" s="201"/>
      <c r="GRT4" s="202"/>
      <c r="GRU4" s="199"/>
      <c r="GRV4" s="200"/>
      <c r="GRW4" s="201"/>
      <c r="GRX4" s="202"/>
      <c r="GRY4" s="199"/>
      <c r="GRZ4" s="200"/>
      <c r="GSA4" s="201"/>
      <c r="GSB4" s="202"/>
      <c r="GSC4" s="199"/>
      <c r="GSD4" s="200"/>
      <c r="GSE4" s="201"/>
      <c r="GSF4" s="202"/>
      <c r="GSG4" s="199"/>
      <c r="GSH4" s="200"/>
      <c r="GSI4" s="201"/>
      <c r="GSJ4" s="202"/>
      <c r="GSK4" s="199"/>
      <c r="GSL4" s="200"/>
      <c r="GSM4" s="201"/>
      <c r="GSN4" s="202"/>
      <c r="GSO4" s="199"/>
      <c r="GSP4" s="200"/>
      <c r="GSQ4" s="201"/>
      <c r="GSR4" s="202"/>
      <c r="GSS4" s="199"/>
      <c r="GST4" s="200"/>
      <c r="GSU4" s="201"/>
      <c r="GSV4" s="202"/>
      <c r="GSW4" s="199"/>
      <c r="GSX4" s="200"/>
      <c r="GSY4" s="201"/>
      <c r="GSZ4" s="202"/>
      <c r="GTA4" s="199"/>
      <c r="GTB4" s="200"/>
      <c r="GTC4" s="201"/>
      <c r="GTD4" s="202"/>
      <c r="GTE4" s="199"/>
      <c r="GTF4" s="200"/>
      <c r="GTG4" s="201"/>
      <c r="GTH4" s="202"/>
      <c r="GTI4" s="199"/>
      <c r="GTJ4" s="200"/>
      <c r="GTK4" s="201"/>
      <c r="GTL4" s="202"/>
      <c r="GTM4" s="199"/>
      <c r="GTN4" s="200"/>
      <c r="GTO4" s="201"/>
      <c r="GTP4" s="202"/>
      <c r="GTQ4" s="199"/>
      <c r="GTR4" s="200"/>
      <c r="GTS4" s="201"/>
      <c r="GTT4" s="202"/>
      <c r="GTU4" s="199"/>
      <c r="GTV4" s="200"/>
      <c r="GTW4" s="201"/>
      <c r="GTX4" s="202"/>
      <c r="GTY4" s="199"/>
      <c r="GTZ4" s="200"/>
      <c r="GUA4" s="201"/>
      <c r="GUB4" s="202"/>
      <c r="GUC4" s="199"/>
      <c r="GUD4" s="200"/>
      <c r="GUE4" s="201"/>
      <c r="GUF4" s="202"/>
      <c r="GUG4" s="199"/>
      <c r="GUH4" s="200"/>
      <c r="GUI4" s="201"/>
      <c r="GUJ4" s="202"/>
      <c r="GUK4" s="199"/>
      <c r="GUL4" s="200"/>
      <c r="GUM4" s="201"/>
      <c r="GUN4" s="202"/>
      <c r="GUO4" s="199"/>
      <c r="GUP4" s="200"/>
      <c r="GUQ4" s="201"/>
      <c r="GUR4" s="202"/>
      <c r="GUS4" s="199"/>
      <c r="GUT4" s="200"/>
      <c r="GUU4" s="201"/>
      <c r="GUV4" s="202"/>
      <c r="GUW4" s="261"/>
      <c r="GUX4" s="262"/>
      <c r="GUY4" s="263"/>
      <c r="GUZ4" s="264"/>
      <c r="GVA4" s="261"/>
      <c r="GVB4" s="262"/>
      <c r="GVC4" s="263"/>
      <c r="GVD4" s="264"/>
      <c r="GVE4" s="261"/>
      <c r="GVF4" s="262"/>
      <c r="GVG4" s="263"/>
      <c r="GVH4" s="264"/>
      <c r="GVI4" s="199"/>
      <c r="GVJ4" s="200"/>
      <c r="GVK4" s="201"/>
      <c r="GVL4" s="202"/>
      <c r="GVM4" s="212"/>
      <c r="GVN4" s="210"/>
      <c r="GVO4" s="210"/>
      <c r="GVP4" s="211"/>
      <c r="GVQ4" s="111"/>
      <c r="GVR4" s="192"/>
      <c r="GVS4" s="112"/>
      <c r="GVT4" s="113"/>
      <c r="GVU4" s="117"/>
      <c r="GVV4" s="261"/>
      <c r="GVW4" s="262"/>
      <c r="GVX4" s="263"/>
      <c r="GVY4" s="264"/>
      <c r="GVZ4" s="261"/>
      <c r="GWA4" s="262"/>
      <c r="GWB4" s="263"/>
      <c r="GWC4" s="264"/>
      <c r="GWD4" s="261"/>
      <c r="GWE4" s="262"/>
      <c r="GWF4" s="263"/>
      <c r="GWG4" s="264"/>
      <c r="GWH4" s="199"/>
      <c r="GWI4" s="200"/>
      <c r="GWJ4" s="201"/>
      <c r="GWK4" s="202"/>
      <c r="GWL4" s="199"/>
      <c r="GWM4" s="200"/>
      <c r="GWN4" s="201"/>
      <c r="GWO4" s="202"/>
      <c r="GWP4" s="199"/>
      <c r="GWQ4" s="200"/>
      <c r="GWR4" s="201"/>
      <c r="GWS4" s="202"/>
      <c r="GWT4" s="199"/>
      <c r="GWU4" s="200"/>
      <c r="GWV4" s="201"/>
      <c r="GWW4" s="202"/>
      <c r="GWX4" s="199"/>
      <c r="GWY4" s="200"/>
      <c r="GWZ4" s="201"/>
      <c r="GXA4" s="202"/>
      <c r="GXB4" s="199"/>
      <c r="GXC4" s="200"/>
      <c r="GXD4" s="201"/>
      <c r="GXE4" s="202"/>
      <c r="GXF4" s="199"/>
      <c r="GXG4" s="200"/>
      <c r="GXH4" s="201"/>
      <c r="GXI4" s="202"/>
      <c r="GXJ4" s="199"/>
      <c r="GXK4" s="200"/>
      <c r="GXL4" s="201"/>
      <c r="GXM4" s="202"/>
      <c r="GXN4" s="199"/>
      <c r="GXO4" s="200"/>
      <c r="GXP4" s="201"/>
      <c r="GXQ4" s="202"/>
      <c r="GXR4" s="199"/>
      <c r="GXS4" s="200"/>
      <c r="GXT4" s="201"/>
      <c r="GXU4" s="202"/>
      <c r="GXV4" s="199"/>
      <c r="GXW4" s="200"/>
      <c r="GXX4" s="201"/>
      <c r="GXY4" s="202"/>
      <c r="GXZ4" s="199"/>
      <c r="GYA4" s="200"/>
      <c r="GYB4" s="201"/>
      <c r="GYC4" s="202"/>
      <c r="GYD4" s="199"/>
      <c r="GYE4" s="200"/>
      <c r="GYF4" s="201"/>
      <c r="GYG4" s="202"/>
      <c r="GYH4" s="199"/>
      <c r="GYI4" s="200"/>
      <c r="GYJ4" s="201"/>
      <c r="GYK4" s="202"/>
      <c r="GYL4" s="199"/>
      <c r="GYM4" s="200"/>
      <c r="GYN4" s="201"/>
      <c r="GYO4" s="202"/>
      <c r="GYP4" s="199"/>
      <c r="GYQ4" s="200"/>
      <c r="GYR4" s="201"/>
      <c r="GYS4" s="202"/>
      <c r="GYT4" s="199"/>
      <c r="GYU4" s="200"/>
      <c r="GYV4" s="201"/>
      <c r="GYW4" s="202"/>
      <c r="GYX4" s="199"/>
      <c r="GYY4" s="200"/>
      <c r="GYZ4" s="201"/>
      <c r="GZA4" s="202"/>
      <c r="GZB4" s="199"/>
      <c r="GZC4" s="200"/>
      <c r="GZD4" s="201"/>
      <c r="GZE4" s="202"/>
      <c r="GZF4" s="199"/>
      <c r="GZG4" s="200"/>
      <c r="GZH4" s="201"/>
      <c r="GZI4" s="202"/>
      <c r="GZJ4" s="199"/>
      <c r="GZK4" s="200"/>
      <c r="GZL4" s="201"/>
      <c r="GZM4" s="202"/>
      <c r="GZN4" s="199"/>
      <c r="GZO4" s="200"/>
      <c r="GZP4" s="201"/>
      <c r="GZQ4" s="202"/>
      <c r="GZR4" s="199"/>
      <c r="GZS4" s="200"/>
      <c r="GZT4" s="201"/>
      <c r="GZU4" s="202"/>
      <c r="GZV4" s="199"/>
      <c r="GZW4" s="200"/>
      <c r="GZX4" s="201"/>
      <c r="GZY4" s="202"/>
      <c r="GZZ4" s="261"/>
      <c r="HAA4" s="262"/>
      <c r="HAB4" s="263"/>
      <c r="HAC4" s="264"/>
      <c r="HAD4" s="261"/>
      <c r="HAE4" s="262"/>
      <c r="HAF4" s="263"/>
      <c r="HAG4" s="264"/>
      <c r="HAH4" s="261"/>
      <c r="HAI4" s="262"/>
      <c r="HAJ4" s="263"/>
      <c r="HAK4" s="264"/>
      <c r="HAL4" s="199"/>
      <c r="HAM4" s="200"/>
      <c r="HAN4" s="201"/>
      <c r="HAO4" s="202"/>
      <c r="HAP4" s="212"/>
      <c r="HAQ4" s="210"/>
      <c r="HAR4" s="210"/>
      <c r="HAS4" s="211"/>
      <c r="HAT4" s="111"/>
      <c r="HAU4" s="192"/>
      <c r="HAV4" s="112"/>
      <c r="HAW4" s="113"/>
      <c r="HAX4" s="117"/>
      <c r="HAY4" s="261"/>
      <c r="HAZ4" s="262"/>
      <c r="HBA4" s="263"/>
      <c r="HBB4" s="264"/>
      <c r="HBC4" s="261"/>
      <c r="HBD4" s="262"/>
      <c r="HBE4" s="263"/>
      <c r="HBF4" s="264"/>
      <c r="HBG4" s="261"/>
      <c r="HBH4" s="262"/>
      <c r="HBI4" s="263"/>
      <c r="HBJ4" s="264"/>
      <c r="HBK4" s="199"/>
      <c r="HBL4" s="200"/>
      <c r="HBM4" s="201"/>
      <c r="HBN4" s="202"/>
      <c r="HBO4" s="199"/>
      <c r="HBP4" s="200"/>
      <c r="HBQ4" s="201"/>
      <c r="HBR4" s="202"/>
      <c r="HBS4" s="199"/>
      <c r="HBT4" s="200"/>
      <c r="HBU4" s="201"/>
      <c r="HBV4" s="202"/>
      <c r="HBW4" s="199"/>
      <c r="HBX4" s="200"/>
      <c r="HBY4" s="201"/>
      <c r="HBZ4" s="202"/>
      <c r="HCA4" s="199"/>
      <c r="HCB4" s="200"/>
      <c r="HCC4" s="201"/>
      <c r="HCD4" s="202"/>
      <c r="HCE4" s="199"/>
      <c r="HCF4" s="200"/>
      <c r="HCG4" s="201"/>
      <c r="HCH4" s="202"/>
      <c r="HCI4" s="199"/>
      <c r="HCJ4" s="200"/>
      <c r="HCK4" s="201"/>
      <c r="HCL4" s="202"/>
      <c r="HCM4" s="199"/>
      <c r="HCN4" s="200"/>
      <c r="HCO4" s="201"/>
      <c r="HCP4" s="202"/>
      <c r="HCQ4" s="199"/>
      <c r="HCR4" s="200"/>
      <c r="HCS4" s="201"/>
      <c r="HCT4" s="202"/>
      <c r="HCU4" s="199"/>
      <c r="HCV4" s="200"/>
      <c r="HCW4" s="201"/>
      <c r="HCX4" s="202"/>
      <c r="HCY4" s="199"/>
      <c r="HCZ4" s="200"/>
      <c r="HDA4" s="201"/>
      <c r="HDB4" s="202"/>
      <c r="HDC4" s="199"/>
      <c r="HDD4" s="200"/>
      <c r="HDE4" s="201"/>
      <c r="HDF4" s="202"/>
      <c r="HDG4" s="199"/>
      <c r="HDH4" s="200"/>
      <c r="HDI4" s="201"/>
      <c r="HDJ4" s="202"/>
      <c r="HDK4" s="199"/>
      <c r="HDL4" s="200"/>
      <c r="HDM4" s="201"/>
      <c r="HDN4" s="202"/>
      <c r="HDO4" s="199"/>
      <c r="HDP4" s="200"/>
      <c r="HDQ4" s="201"/>
      <c r="HDR4" s="202"/>
      <c r="HDS4" s="199"/>
      <c r="HDT4" s="200"/>
      <c r="HDU4" s="201"/>
      <c r="HDV4" s="202"/>
      <c r="HDW4" s="199"/>
      <c r="HDX4" s="200"/>
      <c r="HDY4" s="201"/>
      <c r="HDZ4" s="202"/>
      <c r="HEA4" s="199"/>
      <c r="HEB4" s="200"/>
      <c r="HEC4" s="201"/>
      <c r="HED4" s="202"/>
      <c r="HEE4" s="199"/>
      <c r="HEF4" s="200"/>
      <c r="HEG4" s="201"/>
      <c r="HEH4" s="202"/>
      <c r="HEI4" s="199"/>
      <c r="HEJ4" s="200"/>
      <c r="HEK4" s="201"/>
      <c r="HEL4" s="202"/>
      <c r="HEM4" s="199"/>
      <c r="HEN4" s="200"/>
      <c r="HEO4" s="201"/>
      <c r="HEP4" s="202"/>
      <c r="HEQ4" s="199"/>
      <c r="HER4" s="200"/>
      <c r="HES4" s="201"/>
      <c r="HET4" s="202"/>
      <c r="HEU4" s="199"/>
      <c r="HEV4" s="200"/>
      <c r="HEW4" s="201"/>
      <c r="HEX4" s="202"/>
      <c r="HEY4" s="199"/>
      <c r="HEZ4" s="200"/>
      <c r="HFA4" s="201"/>
      <c r="HFB4" s="202"/>
      <c r="HFC4" s="261"/>
      <c r="HFD4" s="262"/>
      <c r="HFE4" s="263"/>
      <c r="HFF4" s="264"/>
      <c r="HFG4" s="261"/>
      <c r="HFH4" s="262"/>
      <c r="HFI4" s="263"/>
      <c r="HFJ4" s="264"/>
      <c r="HFK4" s="261"/>
      <c r="HFL4" s="262"/>
      <c r="HFM4" s="263"/>
      <c r="HFN4" s="264"/>
      <c r="HFO4" s="199"/>
      <c r="HFP4" s="200"/>
      <c r="HFQ4" s="201"/>
      <c r="HFR4" s="202"/>
      <c r="HFS4" s="212"/>
      <c r="HFT4" s="210"/>
      <c r="HFU4" s="210"/>
      <c r="HFV4" s="211"/>
      <c r="HFW4" s="111"/>
      <c r="HFX4" s="192"/>
      <c r="HFY4" s="112"/>
      <c r="HFZ4" s="113"/>
      <c r="HGA4" s="117"/>
      <c r="HGB4" s="261"/>
      <c r="HGC4" s="262"/>
      <c r="HGD4" s="263"/>
      <c r="HGE4" s="264"/>
      <c r="HGF4" s="261"/>
      <c r="HGG4" s="262"/>
      <c r="HGH4" s="263"/>
      <c r="HGI4" s="264"/>
      <c r="HGJ4" s="261"/>
      <c r="HGK4" s="262"/>
      <c r="HGL4" s="263"/>
      <c r="HGM4" s="264"/>
      <c r="HGN4" s="199"/>
      <c r="HGO4" s="200"/>
      <c r="HGP4" s="201"/>
      <c r="HGQ4" s="202"/>
      <c r="HGR4" s="199"/>
      <c r="HGS4" s="200"/>
      <c r="HGT4" s="201"/>
      <c r="HGU4" s="202"/>
      <c r="HGV4" s="199"/>
      <c r="HGW4" s="200"/>
      <c r="HGX4" s="201"/>
      <c r="HGY4" s="202"/>
      <c r="HGZ4" s="199"/>
      <c r="HHA4" s="200"/>
      <c r="HHB4" s="201"/>
      <c r="HHC4" s="202"/>
      <c r="HHD4" s="199"/>
      <c r="HHE4" s="200"/>
      <c r="HHF4" s="201"/>
      <c r="HHG4" s="202"/>
      <c r="HHH4" s="199"/>
      <c r="HHI4" s="200"/>
      <c r="HHJ4" s="201"/>
      <c r="HHK4" s="202"/>
      <c r="HHL4" s="199"/>
      <c r="HHM4" s="200"/>
      <c r="HHN4" s="201"/>
      <c r="HHO4" s="202"/>
      <c r="HHP4" s="199"/>
      <c r="HHQ4" s="200"/>
      <c r="HHR4" s="201"/>
      <c r="HHS4" s="202"/>
      <c r="HHT4" s="199"/>
      <c r="HHU4" s="200"/>
      <c r="HHV4" s="201"/>
      <c r="HHW4" s="202"/>
      <c r="HHX4" s="199"/>
      <c r="HHY4" s="200"/>
      <c r="HHZ4" s="201"/>
      <c r="HIA4" s="202"/>
      <c r="HIB4" s="199"/>
      <c r="HIC4" s="200"/>
      <c r="HID4" s="201"/>
      <c r="HIE4" s="202"/>
      <c r="HIF4" s="199"/>
      <c r="HIG4" s="200"/>
      <c r="HIH4" s="201"/>
      <c r="HII4" s="202"/>
      <c r="HIJ4" s="199"/>
      <c r="HIK4" s="200"/>
      <c r="HIL4" s="201"/>
      <c r="HIM4" s="202"/>
      <c r="HIN4" s="199"/>
      <c r="HIO4" s="200"/>
      <c r="HIP4" s="201"/>
      <c r="HIQ4" s="202"/>
      <c r="HIR4" s="199"/>
      <c r="HIS4" s="200"/>
      <c r="HIT4" s="201"/>
      <c r="HIU4" s="202"/>
      <c r="HIV4" s="199"/>
      <c r="HIW4" s="200"/>
      <c r="HIX4" s="201"/>
      <c r="HIY4" s="202"/>
      <c r="HIZ4" s="199"/>
      <c r="HJA4" s="200"/>
      <c r="HJB4" s="201"/>
      <c r="HJC4" s="202"/>
      <c r="HJD4" s="199"/>
      <c r="HJE4" s="200"/>
      <c r="HJF4" s="201"/>
      <c r="HJG4" s="202"/>
      <c r="HJH4" s="199"/>
      <c r="HJI4" s="200"/>
      <c r="HJJ4" s="201"/>
      <c r="HJK4" s="202"/>
      <c r="HJL4" s="199"/>
      <c r="HJM4" s="200"/>
      <c r="HJN4" s="201"/>
      <c r="HJO4" s="202"/>
      <c r="HJP4" s="199"/>
      <c r="HJQ4" s="200"/>
      <c r="HJR4" s="201"/>
      <c r="HJS4" s="202"/>
      <c r="HJT4" s="199"/>
      <c r="HJU4" s="200"/>
      <c r="HJV4" s="201"/>
      <c r="HJW4" s="202"/>
      <c r="HJX4" s="199"/>
      <c r="HJY4" s="200"/>
      <c r="HJZ4" s="201"/>
      <c r="HKA4" s="202"/>
      <c r="HKB4" s="199"/>
      <c r="HKC4" s="200"/>
      <c r="HKD4" s="201"/>
      <c r="HKE4" s="202"/>
      <c r="HKF4" s="261"/>
      <c r="HKG4" s="262"/>
      <c r="HKH4" s="263"/>
      <c r="HKI4" s="264"/>
      <c r="HKJ4" s="261"/>
      <c r="HKK4" s="262"/>
      <c r="HKL4" s="263"/>
      <c r="HKM4" s="264"/>
      <c r="HKN4" s="261"/>
      <c r="HKO4" s="262"/>
      <c r="HKP4" s="263"/>
      <c r="HKQ4" s="264"/>
      <c r="HKR4" s="199"/>
      <c r="HKS4" s="200"/>
      <c r="HKT4" s="201"/>
      <c r="HKU4" s="202"/>
      <c r="HKV4" s="212"/>
      <c r="HKW4" s="210"/>
      <c r="HKX4" s="210"/>
      <c r="HKY4" s="211"/>
      <c r="HKZ4" s="111"/>
      <c r="HLA4" s="192"/>
      <c r="HLB4" s="112"/>
      <c r="HLC4" s="113"/>
      <c r="HLD4" s="117"/>
      <c r="HLE4" s="261"/>
      <c r="HLF4" s="262"/>
      <c r="HLG4" s="263"/>
      <c r="HLH4" s="264"/>
      <c r="HLI4" s="261"/>
      <c r="HLJ4" s="262"/>
      <c r="HLK4" s="263"/>
      <c r="HLL4" s="264"/>
      <c r="HLM4" s="261"/>
      <c r="HLN4" s="262"/>
      <c r="HLO4" s="263"/>
      <c r="HLP4" s="264"/>
      <c r="HLQ4" s="199"/>
      <c r="HLR4" s="200"/>
      <c r="HLS4" s="201"/>
      <c r="HLT4" s="202"/>
      <c r="HLU4" s="199"/>
      <c r="HLV4" s="200"/>
      <c r="HLW4" s="201"/>
      <c r="HLX4" s="202"/>
      <c r="HLY4" s="199"/>
      <c r="HLZ4" s="200"/>
      <c r="HMA4" s="201"/>
      <c r="HMB4" s="202"/>
      <c r="HMC4" s="199"/>
      <c r="HMD4" s="200"/>
      <c r="HME4" s="201"/>
      <c r="HMF4" s="202"/>
      <c r="HMG4" s="199"/>
      <c r="HMH4" s="200"/>
      <c r="HMI4" s="201"/>
      <c r="HMJ4" s="202"/>
      <c r="HMK4" s="199"/>
      <c r="HML4" s="200"/>
      <c r="HMM4" s="201"/>
      <c r="HMN4" s="202"/>
      <c r="HMO4" s="199"/>
      <c r="HMP4" s="200"/>
      <c r="HMQ4" s="201"/>
      <c r="HMR4" s="202"/>
      <c r="HMS4" s="199"/>
      <c r="HMT4" s="200"/>
      <c r="HMU4" s="201"/>
      <c r="HMV4" s="202"/>
      <c r="HMW4" s="199"/>
      <c r="HMX4" s="200"/>
      <c r="HMY4" s="201"/>
      <c r="HMZ4" s="202"/>
      <c r="HNA4" s="199"/>
      <c r="HNB4" s="200"/>
      <c r="HNC4" s="201"/>
      <c r="HND4" s="202"/>
      <c r="HNE4" s="199"/>
      <c r="HNF4" s="200"/>
      <c r="HNG4" s="201"/>
      <c r="HNH4" s="202"/>
      <c r="HNI4" s="199"/>
      <c r="HNJ4" s="200"/>
      <c r="HNK4" s="201"/>
      <c r="HNL4" s="202"/>
      <c r="HNM4" s="199"/>
      <c r="HNN4" s="200"/>
      <c r="HNO4" s="201"/>
      <c r="HNP4" s="202"/>
      <c r="HNQ4" s="199"/>
      <c r="HNR4" s="200"/>
      <c r="HNS4" s="201"/>
      <c r="HNT4" s="202"/>
      <c r="HNU4" s="199"/>
      <c r="HNV4" s="200"/>
      <c r="HNW4" s="201"/>
      <c r="HNX4" s="202"/>
      <c r="HNY4" s="199"/>
      <c r="HNZ4" s="200"/>
      <c r="HOA4" s="201"/>
      <c r="HOB4" s="202"/>
      <c r="HOC4" s="199"/>
      <c r="HOD4" s="200"/>
      <c r="HOE4" s="201"/>
      <c r="HOF4" s="202"/>
      <c r="HOG4" s="199"/>
      <c r="HOH4" s="200"/>
      <c r="HOI4" s="201"/>
      <c r="HOJ4" s="202"/>
      <c r="HOK4" s="199"/>
      <c r="HOL4" s="200"/>
      <c r="HOM4" s="201"/>
      <c r="HON4" s="202"/>
      <c r="HOO4" s="199"/>
      <c r="HOP4" s="200"/>
      <c r="HOQ4" s="201"/>
      <c r="HOR4" s="202"/>
      <c r="HOS4" s="199"/>
      <c r="HOT4" s="200"/>
      <c r="HOU4" s="201"/>
      <c r="HOV4" s="202"/>
      <c r="HOW4" s="199"/>
      <c r="HOX4" s="200"/>
      <c r="HOY4" s="201"/>
      <c r="HOZ4" s="202"/>
      <c r="HPA4" s="199"/>
      <c r="HPB4" s="200"/>
      <c r="HPC4" s="201"/>
      <c r="HPD4" s="202"/>
      <c r="HPE4" s="199"/>
      <c r="HPF4" s="200"/>
      <c r="HPG4" s="201"/>
      <c r="HPH4" s="202"/>
      <c r="HPI4" s="261"/>
      <c r="HPJ4" s="262"/>
      <c r="HPK4" s="263"/>
      <c r="HPL4" s="264"/>
      <c r="HPM4" s="261"/>
      <c r="HPN4" s="262"/>
      <c r="HPO4" s="263"/>
      <c r="HPP4" s="264"/>
      <c r="HPQ4" s="261"/>
      <c r="HPR4" s="262"/>
      <c r="HPS4" s="263"/>
      <c r="HPT4" s="264"/>
      <c r="HPU4" s="199"/>
      <c r="HPV4" s="200"/>
      <c r="HPW4" s="201"/>
      <c r="HPX4" s="202"/>
      <c r="HPY4" s="212"/>
      <c r="HPZ4" s="210"/>
      <c r="HQA4" s="210"/>
      <c r="HQB4" s="211"/>
      <c r="HQC4" s="111"/>
      <c r="HQD4" s="192"/>
      <c r="HQE4" s="112"/>
      <c r="HQF4" s="113"/>
      <c r="HQG4" s="117"/>
      <c r="HQH4" s="261"/>
      <c r="HQI4" s="262"/>
      <c r="HQJ4" s="263"/>
      <c r="HQK4" s="264"/>
      <c r="HQL4" s="261"/>
      <c r="HQM4" s="262"/>
      <c r="HQN4" s="263"/>
      <c r="HQO4" s="264"/>
      <c r="HQP4" s="261"/>
      <c r="HQQ4" s="262"/>
      <c r="HQR4" s="263"/>
      <c r="HQS4" s="264"/>
      <c r="HQT4" s="199"/>
      <c r="HQU4" s="200"/>
      <c r="HQV4" s="201"/>
      <c r="HQW4" s="202"/>
      <c r="HQX4" s="199"/>
      <c r="HQY4" s="200"/>
      <c r="HQZ4" s="201"/>
      <c r="HRA4" s="202"/>
      <c r="HRB4" s="199"/>
      <c r="HRC4" s="200"/>
      <c r="HRD4" s="201"/>
      <c r="HRE4" s="202"/>
      <c r="HRF4" s="199"/>
      <c r="HRG4" s="200"/>
      <c r="HRH4" s="201"/>
      <c r="HRI4" s="202"/>
      <c r="HRJ4" s="199"/>
      <c r="HRK4" s="200"/>
      <c r="HRL4" s="201"/>
      <c r="HRM4" s="202"/>
      <c r="HRN4" s="199"/>
      <c r="HRO4" s="200"/>
      <c r="HRP4" s="201"/>
      <c r="HRQ4" s="202"/>
      <c r="HRR4" s="199"/>
      <c r="HRS4" s="200"/>
      <c r="HRT4" s="201"/>
      <c r="HRU4" s="202"/>
      <c r="HRV4" s="199"/>
      <c r="HRW4" s="200"/>
      <c r="HRX4" s="201"/>
      <c r="HRY4" s="202"/>
      <c r="HRZ4" s="199"/>
      <c r="HSA4" s="200"/>
      <c r="HSB4" s="201"/>
      <c r="HSC4" s="202"/>
      <c r="HSD4" s="199"/>
      <c r="HSE4" s="200"/>
      <c r="HSF4" s="201"/>
      <c r="HSG4" s="202"/>
      <c r="HSH4" s="199"/>
      <c r="HSI4" s="200"/>
      <c r="HSJ4" s="201"/>
      <c r="HSK4" s="202"/>
      <c r="HSL4" s="199"/>
      <c r="HSM4" s="200"/>
      <c r="HSN4" s="201"/>
      <c r="HSO4" s="202"/>
      <c r="HSP4" s="199"/>
      <c r="HSQ4" s="200"/>
      <c r="HSR4" s="201"/>
      <c r="HSS4" s="202"/>
      <c r="HST4" s="199"/>
      <c r="HSU4" s="200"/>
      <c r="HSV4" s="201"/>
      <c r="HSW4" s="202"/>
      <c r="HSX4" s="199"/>
      <c r="HSY4" s="200"/>
      <c r="HSZ4" s="201"/>
      <c r="HTA4" s="202"/>
      <c r="HTB4" s="199"/>
      <c r="HTC4" s="200"/>
      <c r="HTD4" s="201"/>
      <c r="HTE4" s="202"/>
      <c r="HTF4" s="199"/>
      <c r="HTG4" s="200"/>
      <c r="HTH4" s="201"/>
      <c r="HTI4" s="202"/>
      <c r="HTJ4" s="199"/>
      <c r="HTK4" s="200"/>
      <c r="HTL4" s="201"/>
      <c r="HTM4" s="202"/>
      <c r="HTN4" s="199"/>
      <c r="HTO4" s="200"/>
      <c r="HTP4" s="201"/>
      <c r="HTQ4" s="202"/>
      <c r="HTR4" s="199"/>
      <c r="HTS4" s="200"/>
      <c r="HTT4" s="201"/>
      <c r="HTU4" s="202"/>
      <c r="HTV4" s="199"/>
      <c r="HTW4" s="200"/>
      <c r="HTX4" s="201"/>
      <c r="HTY4" s="202"/>
      <c r="HTZ4" s="199"/>
      <c r="HUA4" s="200"/>
      <c r="HUB4" s="201"/>
      <c r="HUC4" s="202"/>
      <c r="HUD4" s="199"/>
      <c r="HUE4" s="200"/>
      <c r="HUF4" s="201"/>
      <c r="HUG4" s="202"/>
      <c r="HUH4" s="199"/>
      <c r="HUI4" s="200"/>
      <c r="HUJ4" s="201"/>
      <c r="HUK4" s="202"/>
      <c r="HUL4" s="261"/>
      <c r="HUM4" s="262"/>
      <c r="HUN4" s="263"/>
      <c r="HUO4" s="264"/>
      <c r="HUP4" s="261"/>
      <c r="HUQ4" s="262"/>
      <c r="HUR4" s="263"/>
      <c r="HUS4" s="264"/>
      <c r="HUT4" s="261"/>
      <c r="HUU4" s="262"/>
      <c r="HUV4" s="263"/>
      <c r="HUW4" s="264"/>
      <c r="HUX4" s="199"/>
      <c r="HUY4" s="200"/>
      <c r="HUZ4" s="201"/>
      <c r="HVA4" s="202"/>
      <c r="HVB4" s="212"/>
      <c r="HVC4" s="210"/>
      <c r="HVD4" s="210"/>
      <c r="HVE4" s="211"/>
      <c r="HVF4" s="111"/>
      <c r="HVG4" s="192"/>
      <c r="HVH4" s="112"/>
      <c r="HVI4" s="113"/>
      <c r="HVJ4" s="117"/>
      <c r="HVK4" s="261"/>
      <c r="HVL4" s="262"/>
      <c r="HVM4" s="263"/>
      <c r="HVN4" s="264"/>
      <c r="HVO4" s="261"/>
      <c r="HVP4" s="262"/>
      <c r="HVQ4" s="263"/>
      <c r="HVR4" s="264"/>
      <c r="HVS4" s="261"/>
      <c r="HVT4" s="262"/>
      <c r="HVU4" s="263"/>
      <c r="HVV4" s="264"/>
      <c r="HVW4" s="199"/>
      <c r="HVX4" s="200"/>
      <c r="HVY4" s="201"/>
      <c r="HVZ4" s="202"/>
      <c r="HWA4" s="199"/>
      <c r="HWB4" s="200"/>
      <c r="HWC4" s="201"/>
      <c r="HWD4" s="202"/>
      <c r="HWE4" s="199"/>
      <c r="HWF4" s="200"/>
      <c r="HWG4" s="201"/>
      <c r="HWH4" s="202"/>
      <c r="HWI4" s="199"/>
      <c r="HWJ4" s="200"/>
      <c r="HWK4" s="201"/>
      <c r="HWL4" s="202"/>
      <c r="HWM4" s="199"/>
      <c r="HWN4" s="200"/>
      <c r="HWO4" s="201"/>
      <c r="HWP4" s="202"/>
      <c r="HWQ4" s="199"/>
      <c r="HWR4" s="200"/>
      <c r="HWS4" s="201"/>
      <c r="HWT4" s="202"/>
      <c r="HWU4" s="199"/>
      <c r="HWV4" s="200"/>
      <c r="HWW4" s="201"/>
      <c r="HWX4" s="202"/>
      <c r="HWY4" s="199"/>
      <c r="HWZ4" s="200"/>
      <c r="HXA4" s="201"/>
      <c r="HXB4" s="202"/>
      <c r="HXC4" s="199"/>
      <c r="HXD4" s="200"/>
      <c r="HXE4" s="201"/>
      <c r="HXF4" s="202"/>
      <c r="HXG4" s="199"/>
      <c r="HXH4" s="200"/>
      <c r="HXI4" s="201"/>
      <c r="HXJ4" s="202"/>
      <c r="HXK4" s="199"/>
      <c r="HXL4" s="200"/>
      <c r="HXM4" s="201"/>
      <c r="HXN4" s="202"/>
      <c r="HXO4" s="199"/>
      <c r="HXP4" s="200"/>
      <c r="HXQ4" s="201"/>
      <c r="HXR4" s="202"/>
      <c r="HXS4" s="199"/>
      <c r="HXT4" s="200"/>
      <c r="HXU4" s="201"/>
      <c r="HXV4" s="202"/>
      <c r="HXW4" s="199"/>
      <c r="HXX4" s="200"/>
      <c r="HXY4" s="201"/>
      <c r="HXZ4" s="202"/>
      <c r="HYA4" s="199"/>
      <c r="HYB4" s="200"/>
      <c r="HYC4" s="201"/>
      <c r="HYD4" s="202"/>
      <c r="HYE4" s="199"/>
      <c r="HYF4" s="200"/>
      <c r="HYG4" s="201"/>
      <c r="HYH4" s="202"/>
      <c r="HYI4" s="199"/>
      <c r="HYJ4" s="200"/>
      <c r="HYK4" s="201"/>
      <c r="HYL4" s="202"/>
      <c r="HYM4" s="199"/>
      <c r="HYN4" s="200"/>
      <c r="HYO4" s="201"/>
      <c r="HYP4" s="202"/>
      <c r="HYQ4" s="199"/>
      <c r="HYR4" s="200"/>
      <c r="HYS4" s="201"/>
      <c r="HYT4" s="202"/>
      <c r="HYU4" s="199"/>
      <c r="HYV4" s="200"/>
      <c r="HYW4" s="201"/>
      <c r="HYX4" s="202"/>
      <c r="HYY4" s="199"/>
      <c r="HYZ4" s="200"/>
      <c r="HZA4" s="201"/>
      <c r="HZB4" s="202"/>
      <c r="HZC4" s="199"/>
      <c r="HZD4" s="200"/>
      <c r="HZE4" s="201"/>
      <c r="HZF4" s="202"/>
      <c r="HZG4" s="199"/>
      <c r="HZH4" s="200"/>
      <c r="HZI4" s="201"/>
      <c r="HZJ4" s="202"/>
      <c r="HZK4" s="199"/>
      <c r="HZL4" s="200"/>
      <c r="HZM4" s="201"/>
      <c r="HZN4" s="202"/>
      <c r="HZO4" s="261"/>
      <c r="HZP4" s="262"/>
      <c r="HZQ4" s="263"/>
      <c r="HZR4" s="264"/>
      <c r="HZS4" s="261"/>
      <c r="HZT4" s="262"/>
      <c r="HZU4" s="263"/>
      <c r="HZV4" s="264"/>
      <c r="HZW4" s="261"/>
      <c r="HZX4" s="262"/>
      <c r="HZY4" s="263"/>
      <c r="HZZ4" s="264"/>
      <c r="IAA4" s="199"/>
      <c r="IAB4" s="200"/>
      <c r="IAC4" s="201"/>
      <c r="IAD4" s="202"/>
      <c r="IAE4" s="212"/>
      <c r="IAF4" s="210"/>
      <c r="IAG4" s="210"/>
      <c r="IAH4" s="211"/>
      <c r="IAI4" s="111"/>
      <c r="IAJ4" s="192"/>
      <c r="IAK4" s="112"/>
      <c r="IAL4" s="113"/>
      <c r="IAM4" s="117"/>
      <c r="IAN4" s="261"/>
      <c r="IAO4" s="262"/>
      <c r="IAP4" s="263"/>
      <c r="IAQ4" s="264"/>
      <c r="IAR4" s="261"/>
      <c r="IAS4" s="262"/>
      <c r="IAT4" s="263"/>
      <c r="IAU4" s="264"/>
      <c r="IAV4" s="261"/>
      <c r="IAW4" s="262"/>
      <c r="IAX4" s="263"/>
      <c r="IAY4" s="264"/>
      <c r="IAZ4" s="199"/>
      <c r="IBA4" s="200"/>
      <c r="IBB4" s="201"/>
      <c r="IBC4" s="202"/>
      <c r="IBD4" s="199"/>
      <c r="IBE4" s="200"/>
      <c r="IBF4" s="201"/>
      <c r="IBG4" s="202"/>
      <c r="IBH4" s="199"/>
      <c r="IBI4" s="200"/>
      <c r="IBJ4" s="201"/>
      <c r="IBK4" s="202"/>
      <c r="IBL4" s="199"/>
      <c r="IBM4" s="200"/>
      <c r="IBN4" s="201"/>
      <c r="IBO4" s="202"/>
      <c r="IBP4" s="199"/>
      <c r="IBQ4" s="200"/>
      <c r="IBR4" s="201"/>
      <c r="IBS4" s="202"/>
      <c r="IBT4" s="199"/>
      <c r="IBU4" s="200"/>
      <c r="IBV4" s="201"/>
      <c r="IBW4" s="202"/>
      <c r="IBX4" s="199"/>
      <c r="IBY4" s="200"/>
      <c r="IBZ4" s="201"/>
      <c r="ICA4" s="202"/>
      <c r="ICB4" s="199"/>
      <c r="ICC4" s="200"/>
      <c r="ICD4" s="201"/>
      <c r="ICE4" s="202"/>
      <c r="ICF4" s="199"/>
      <c r="ICG4" s="200"/>
      <c r="ICH4" s="201"/>
      <c r="ICI4" s="202"/>
      <c r="ICJ4" s="199"/>
      <c r="ICK4" s="200"/>
      <c r="ICL4" s="201"/>
      <c r="ICM4" s="202"/>
      <c r="ICN4" s="199"/>
      <c r="ICO4" s="200"/>
      <c r="ICP4" s="201"/>
      <c r="ICQ4" s="202"/>
      <c r="ICR4" s="199"/>
      <c r="ICS4" s="200"/>
      <c r="ICT4" s="201"/>
      <c r="ICU4" s="202"/>
      <c r="ICV4" s="199"/>
      <c r="ICW4" s="200"/>
      <c r="ICX4" s="201"/>
      <c r="ICY4" s="202"/>
      <c r="ICZ4" s="199"/>
      <c r="IDA4" s="200"/>
      <c r="IDB4" s="201"/>
      <c r="IDC4" s="202"/>
      <c r="IDD4" s="199"/>
      <c r="IDE4" s="200"/>
      <c r="IDF4" s="201"/>
      <c r="IDG4" s="202"/>
      <c r="IDH4" s="199"/>
      <c r="IDI4" s="200"/>
      <c r="IDJ4" s="201"/>
      <c r="IDK4" s="202"/>
      <c r="IDL4" s="199"/>
      <c r="IDM4" s="200"/>
      <c r="IDN4" s="201"/>
      <c r="IDO4" s="202"/>
      <c r="IDP4" s="199"/>
      <c r="IDQ4" s="200"/>
      <c r="IDR4" s="201"/>
      <c r="IDS4" s="202"/>
      <c r="IDT4" s="199"/>
      <c r="IDU4" s="200"/>
      <c r="IDV4" s="201"/>
      <c r="IDW4" s="202"/>
      <c r="IDX4" s="199"/>
      <c r="IDY4" s="200"/>
      <c r="IDZ4" s="201"/>
      <c r="IEA4" s="202"/>
      <c r="IEB4" s="199"/>
      <c r="IEC4" s="200"/>
      <c r="IED4" s="201"/>
      <c r="IEE4" s="202"/>
      <c r="IEF4" s="199"/>
      <c r="IEG4" s="200"/>
      <c r="IEH4" s="201"/>
      <c r="IEI4" s="202"/>
      <c r="IEJ4" s="199"/>
      <c r="IEK4" s="200"/>
      <c r="IEL4" s="201"/>
      <c r="IEM4" s="202"/>
      <c r="IEN4" s="199"/>
      <c r="IEO4" s="200"/>
      <c r="IEP4" s="201"/>
      <c r="IEQ4" s="202"/>
      <c r="IER4" s="261"/>
      <c r="IES4" s="262"/>
      <c r="IET4" s="263"/>
      <c r="IEU4" s="264"/>
      <c r="IEV4" s="261"/>
      <c r="IEW4" s="262"/>
      <c r="IEX4" s="263"/>
      <c r="IEY4" s="264"/>
      <c r="IEZ4" s="261"/>
      <c r="IFA4" s="262"/>
      <c r="IFB4" s="263"/>
      <c r="IFC4" s="264"/>
      <c r="IFD4" s="199"/>
      <c r="IFE4" s="200"/>
      <c r="IFF4" s="201"/>
      <c r="IFG4" s="202"/>
      <c r="IFH4" s="212"/>
      <c r="IFI4" s="210"/>
      <c r="IFJ4" s="210"/>
      <c r="IFK4" s="211"/>
      <c r="IFL4" s="111"/>
      <c r="IFM4" s="192"/>
      <c r="IFN4" s="112"/>
      <c r="IFO4" s="113"/>
      <c r="IFP4" s="117"/>
      <c r="IFQ4" s="261"/>
      <c r="IFR4" s="262"/>
      <c r="IFS4" s="263"/>
      <c r="IFT4" s="264"/>
      <c r="IFU4" s="261"/>
      <c r="IFV4" s="262"/>
      <c r="IFW4" s="263"/>
      <c r="IFX4" s="264"/>
      <c r="IFY4" s="261"/>
      <c r="IFZ4" s="262"/>
      <c r="IGA4" s="263"/>
      <c r="IGB4" s="264"/>
      <c r="IGC4" s="199"/>
      <c r="IGD4" s="200"/>
      <c r="IGE4" s="201"/>
      <c r="IGF4" s="202"/>
      <c r="IGG4" s="199"/>
      <c r="IGH4" s="200"/>
      <c r="IGI4" s="201"/>
      <c r="IGJ4" s="202"/>
      <c r="IGK4" s="199"/>
      <c r="IGL4" s="200"/>
      <c r="IGM4" s="201"/>
      <c r="IGN4" s="202"/>
      <c r="IGO4" s="199"/>
      <c r="IGP4" s="200"/>
      <c r="IGQ4" s="201"/>
      <c r="IGR4" s="202"/>
      <c r="IGS4" s="199"/>
      <c r="IGT4" s="200"/>
      <c r="IGU4" s="201"/>
      <c r="IGV4" s="202"/>
      <c r="IGW4" s="199"/>
      <c r="IGX4" s="200"/>
      <c r="IGY4" s="201"/>
      <c r="IGZ4" s="202"/>
      <c r="IHA4" s="199"/>
      <c r="IHB4" s="200"/>
      <c r="IHC4" s="201"/>
      <c r="IHD4" s="202"/>
      <c r="IHE4" s="199"/>
      <c r="IHF4" s="200"/>
      <c r="IHG4" s="201"/>
      <c r="IHH4" s="202"/>
      <c r="IHI4" s="199"/>
      <c r="IHJ4" s="200"/>
      <c r="IHK4" s="201"/>
      <c r="IHL4" s="202"/>
      <c r="IHM4" s="199"/>
      <c r="IHN4" s="200"/>
      <c r="IHO4" s="201"/>
      <c r="IHP4" s="202"/>
      <c r="IHQ4" s="199"/>
      <c r="IHR4" s="200"/>
      <c r="IHS4" s="201"/>
      <c r="IHT4" s="202"/>
      <c r="IHU4" s="199"/>
      <c r="IHV4" s="200"/>
      <c r="IHW4" s="201"/>
      <c r="IHX4" s="202"/>
      <c r="IHY4" s="199"/>
      <c r="IHZ4" s="200"/>
      <c r="IIA4" s="201"/>
      <c r="IIB4" s="202"/>
      <c r="IIC4" s="199"/>
      <c r="IID4" s="200"/>
      <c r="IIE4" s="201"/>
      <c r="IIF4" s="202"/>
      <c r="IIG4" s="199"/>
      <c r="IIH4" s="200"/>
      <c r="III4" s="201"/>
      <c r="IIJ4" s="202"/>
      <c r="IIK4" s="199"/>
      <c r="IIL4" s="200"/>
      <c r="IIM4" s="201"/>
      <c r="IIN4" s="202"/>
      <c r="IIO4" s="199"/>
      <c r="IIP4" s="200"/>
      <c r="IIQ4" s="201"/>
      <c r="IIR4" s="202"/>
      <c r="IIS4" s="199"/>
      <c r="IIT4" s="200"/>
      <c r="IIU4" s="201"/>
      <c r="IIV4" s="202"/>
      <c r="IIW4" s="199"/>
      <c r="IIX4" s="200"/>
      <c r="IIY4" s="201"/>
      <c r="IIZ4" s="202"/>
      <c r="IJA4" s="199"/>
      <c r="IJB4" s="200"/>
      <c r="IJC4" s="201"/>
      <c r="IJD4" s="202"/>
      <c r="IJE4" s="199"/>
      <c r="IJF4" s="200"/>
      <c r="IJG4" s="201"/>
      <c r="IJH4" s="202"/>
      <c r="IJI4" s="199"/>
      <c r="IJJ4" s="200"/>
      <c r="IJK4" s="201"/>
      <c r="IJL4" s="202"/>
      <c r="IJM4" s="199"/>
      <c r="IJN4" s="200"/>
      <c r="IJO4" s="201"/>
      <c r="IJP4" s="202"/>
      <c r="IJQ4" s="199"/>
      <c r="IJR4" s="200"/>
      <c r="IJS4" s="201"/>
      <c r="IJT4" s="202"/>
      <c r="IJU4" s="261"/>
      <c r="IJV4" s="262"/>
      <c r="IJW4" s="263"/>
      <c r="IJX4" s="264"/>
      <c r="IJY4" s="261"/>
      <c r="IJZ4" s="262"/>
      <c r="IKA4" s="263"/>
      <c r="IKB4" s="264"/>
      <c r="IKC4" s="261"/>
      <c r="IKD4" s="262"/>
      <c r="IKE4" s="263"/>
      <c r="IKF4" s="264"/>
      <c r="IKG4" s="199"/>
      <c r="IKH4" s="200"/>
      <c r="IKI4" s="201"/>
      <c r="IKJ4" s="202"/>
      <c r="IKK4" s="212"/>
      <c r="IKL4" s="210"/>
      <c r="IKM4" s="210"/>
      <c r="IKN4" s="211"/>
      <c r="IKO4" s="111"/>
      <c r="IKP4" s="192"/>
      <c r="IKQ4" s="112"/>
      <c r="IKR4" s="113"/>
      <c r="IKS4" s="117"/>
      <c r="IKT4" s="261"/>
      <c r="IKU4" s="262"/>
      <c r="IKV4" s="263"/>
      <c r="IKW4" s="264"/>
      <c r="IKX4" s="261"/>
      <c r="IKY4" s="262"/>
      <c r="IKZ4" s="263"/>
      <c r="ILA4" s="264"/>
      <c r="ILB4" s="261"/>
      <c r="ILC4" s="262"/>
      <c r="ILD4" s="263"/>
      <c r="ILE4" s="264"/>
      <c r="ILF4" s="199"/>
      <c r="ILG4" s="200"/>
      <c r="ILH4" s="201"/>
      <c r="ILI4" s="202"/>
      <c r="ILJ4" s="199"/>
      <c r="ILK4" s="200"/>
      <c r="ILL4" s="201"/>
      <c r="ILM4" s="202"/>
      <c r="ILN4" s="199"/>
      <c r="ILO4" s="200"/>
      <c r="ILP4" s="201"/>
      <c r="ILQ4" s="202"/>
      <c r="ILR4" s="199"/>
      <c r="ILS4" s="200"/>
      <c r="ILT4" s="201"/>
      <c r="ILU4" s="202"/>
      <c r="ILV4" s="199"/>
      <c r="ILW4" s="200"/>
      <c r="ILX4" s="201"/>
      <c r="ILY4" s="202"/>
      <c r="ILZ4" s="199"/>
      <c r="IMA4" s="200"/>
      <c r="IMB4" s="201"/>
      <c r="IMC4" s="202"/>
      <c r="IMD4" s="199"/>
      <c r="IME4" s="200"/>
      <c r="IMF4" s="201"/>
      <c r="IMG4" s="202"/>
      <c r="IMH4" s="199"/>
      <c r="IMI4" s="200"/>
      <c r="IMJ4" s="201"/>
      <c r="IMK4" s="202"/>
      <c r="IML4" s="199"/>
      <c r="IMM4" s="200"/>
      <c r="IMN4" s="201"/>
      <c r="IMO4" s="202"/>
      <c r="IMP4" s="199"/>
      <c r="IMQ4" s="200"/>
      <c r="IMR4" s="201"/>
      <c r="IMS4" s="202"/>
      <c r="IMT4" s="199"/>
      <c r="IMU4" s="200"/>
      <c r="IMV4" s="201"/>
      <c r="IMW4" s="202"/>
      <c r="IMX4" s="199"/>
      <c r="IMY4" s="200"/>
      <c r="IMZ4" s="201"/>
      <c r="INA4" s="202"/>
      <c r="INB4" s="199"/>
      <c r="INC4" s="200"/>
      <c r="IND4" s="201"/>
      <c r="INE4" s="202"/>
      <c r="INF4" s="199"/>
      <c r="ING4" s="200"/>
      <c r="INH4" s="201"/>
      <c r="INI4" s="202"/>
      <c r="INJ4" s="199"/>
      <c r="INK4" s="200"/>
      <c r="INL4" s="201"/>
      <c r="INM4" s="202"/>
      <c r="INN4" s="199"/>
      <c r="INO4" s="200"/>
      <c r="INP4" s="201"/>
      <c r="INQ4" s="202"/>
      <c r="INR4" s="199"/>
      <c r="INS4" s="200"/>
      <c r="INT4" s="201"/>
      <c r="INU4" s="202"/>
      <c r="INV4" s="199"/>
      <c r="INW4" s="200"/>
      <c r="INX4" s="201"/>
      <c r="INY4" s="202"/>
      <c r="INZ4" s="199"/>
      <c r="IOA4" s="200"/>
      <c r="IOB4" s="201"/>
      <c r="IOC4" s="202"/>
      <c r="IOD4" s="199"/>
      <c r="IOE4" s="200"/>
      <c r="IOF4" s="201"/>
      <c r="IOG4" s="202"/>
      <c r="IOH4" s="199"/>
      <c r="IOI4" s="200"/>
      <c r="IOJ4" s="201"/>
      <c r="IOK4" s="202"/>
      <c r="IOL4" s="199"/>
      <c r="IOM4" s="200"/>
      <c r="ION4" s="201"/>
      <c r="IOO4" s="202"/>
      <c r="IOP4" s="199"/>
      <c r="IOQ4" s="200"/>
      <c r="IOR4" s="201"/>
      <c r="IOS4" s="202"/>
      <c r="IOT4" s="199"/>
      <c r="IOU4" s="200"/>
      <c r="IOV4" s="201"/>
      <c r="IOW4" s="202"/>
      <c r="IOX4" s="261"/>
      <c r="IOY4" s="262"/>
      <c r="IOZ4" s="263"/>
      <c r="IPA4" s="264"/>
      <c r="IPB4" s="261"/>
      <c r="IPC4" s="262"/>
      <c r="IPD4" s="263"/>
      <c r="IPE4" s="264"/>
      <c r="IPF4" s="261"/>
      <c r="IPG4" s="262"/>
      <c r="IPH4" s="263"/>
      <c r="IPI4" s="264"/>
      <c r="IPJ4" s="199"/>
      <c r="IPK4" s="200"/>
      <c r="IPL4" s="201"/>
      <c r="IPM4" s="202"/>
      <c r="IPN4" s="212"/>
      <c r="IPO4" s="210"/>
      <c r="IPP4" s="210"/>
      <c r="IPQ4" s="211"/>
      <c r="IPR4" s="111"/>
      <c r="IPS4" s="192"/>
      <c r="IPT4" s="112"/>
      <c r="IPU4" s="113"/>
      <c r="IPV4" s="117"/>
      <c r="IPW4" s="261"/>
      <c r="IPX4" s="262"/>
      <c r="IPY4" s="263"/>
      <c r="IPZ4" s="264"/>
      <c r="IQA4" s="261"/>
      <c r="IQB4" s="262"/>
      <c r="IQC4" s="263"/>
      <c r="IQD4" s="264"/>
      <c r="IQE4" s="261"/>
      <c r="IQF4" s="262"/>
      <c r="IQG4" s="263"/>
      <c r="IQH4" s="264"/>
      <c r="IQI4" s="199"/>
      <c r="IQJ4" s="200"/>
      <c r="IQK4" s="201"/>
      <c r="IQL4" s="202"/>
      <c r="IQM4" s="199"/>
      <c r="IQN4" s="200"/>
      <c r="IQO4" s="201"/>
      <c r="IQP4" s="202"/>
      <c r="IQQ4" s="199"/>
      <c r="IQR4" s="200"/>
      <c r="IQS4" s="201"/>
      <c r="IQT4" s="202"/>
      <c r="IQU4" s="199"/>
      <c r="IQV4" s="200"/>
      <c r="IQW4" s="201"/>
      <c r="IQX4" s="202"/>
      <c r="IQY4" s="199"/>
      <c r="IQZ4" s="200"/>
      <c r="IRA4" s="201"/>
      <c r="IRB4" s="202"/>
      <c r="IRC4" s="199"/>
      <c r="IRD4" s="200"/>
      <c r="IRE4" s="201"/>
      <c r="IRF4" s="202"/>
      <c r="IRG4" s="199"/>
      <c r="IRH4" s="200"/>
      <c r="IRI4" s="201"/>
      <c r="IRJ4" s="202"/>
      <c r="IRK4" s="199"/>
      <c r="IRL4" s="200"/>
      <c r="IRM4" s="201"/>
      <c r="IRN4" s="202"/>
      <c r="IRO4" s="199"/>
      <c r="IRP4" s="200"/>
      <c r="IRQ4" s="201"/>
      <c r="IRR4" s="202"/>
      <c r="IRS4" s="199"/>
      <c r="IRT4" s="200"/>
      <c r="IRU4" s="201"/>
      <c r="IRV4" s="202"/>
      <c r="IRW4" s="199"/>
      <c r="IRX4" s="200"/>
      <c r="IRY4" s="201"/>
      <c r="IRZ4" s="202"/>
      <c r="ISA4" s="199"/>
      <c r="ISB4" s="200"/>
      <c r="ISC4" s="201"/>
      <c r="ISD4" s="202"/>
      <c r="ISE4" s="199"/>
      <c r="ISF4" s="200"/>
      <c r="ISG4" s="201"/>
      <c r="ISH4" s="202"/>
      <c r="ISI4" s="199"/>
      <c r="ISJ4" s="200"/>
      <c r="ISK4" s="201"/>
      <c r="ISL4" s="202"/>
      <c r="ISM4" s="199"/>
      <c r="ISN4" s="200"/>
      <c r="ISO4" s="201"/>
      <c r="ISP4" s="202"/>
      <c r="ISQ4" s="199"/>
      <c r="ISR4" s="200"/>
      <c r="ISS4" s="201"/>
      <c r="IST4" s="202"/>
      <c r="ISU4" s="199"/>
      <c r="ISV4" s="200"/>
      <c r="ISW4" s="201"/>
      <c r="ISX4" s="202"/>
      <c r="ISY4" s="199"/>
      <c r="ISZ4" s="200"/>
      <c r="ITA4" s="201"/>
      <c r="ITB4" s="202"/>
      <c r="ITC4" s="199"/>
      <c r="ITD4" s="200"/>
      <c r="ITE4" s="201"/>
      <c r="ITF4" s="202"/>
      <c r="ITG4" s="199"/>
      <c r="ITH4" s="200"/>
      <c r="ITI4" s="201"/>
      <c r="ITJ4" s="202"/>
      <c r="ITK4" s="199"/>
      <c r="ITL4" s="200"/>
      <c r="ITM4" s="201"/>
      <c r="ITN4" s="202"/>
      <c r="ITO4" s="199"/>
      <c r="ITP4" s="200"/>
      <c r="ITQ4" s="201"/>
      <c r="ITR4" s="202"/>
      <c r="ITS4" s="199"/>
      <c r="ITT4" s="200"/>
      <c r="ITU4" s="201"/>
      <c r="ITV4" s="202"/>
      <c r="ITW4" s="199"/>
      <c r="ITX4" s="200"/>
      <c r="ITY4" s="201"/>
      <c r="ITZ4" s="202"/>
      <c r="IUA4" s="261"/>
      <c r="IUB4" s="262"/>
      <c r="IUC4" s="263"/>
      <c r="IUD4" s="264"/>
      <c r="IUE4" s="261"/>
      <c r="IUF4" s="262"/>
      <c r="IUG4" s="263"/>
      <c r="IUH4" s="264"/>
      <c r="IUI4" s="261"/>
      <c r="IUJ4" s="262"/>
      <c r="IUK4" s="263"/>
      <c r="IUL4" s="264"/>
      <c r="IUM4" s="199"/>
      <c r="IUN4" s="200"/>
      <c r="IUO4" s="201"/>
      <c r="IUP4" s="202"/>
      <c r="IUQ4" s="212"/>
      <c r="IUR4" s="210"/>
      <c r="IUS4" s="210"/>
      <c r="IUT4" s="211"/>
      <c r="IUU4" s="111"/>
      <c r="IUV4" s="192"/>
      <c r="IUW4" s="112"/>
      <c r="IUX4" s="113"/>
      <c r="IUY4" s="117"/>
      <c r="IUZ4" s="261"/>
      <c r="IVA4" s="262"/>
      <c r="IVB4" s="263"/>
      <c r="IVC4" s="264"/>
      <c r="IVD4" s="261"/>
      <c r="IVE4" s="262"/>
      <c r="IVF4" s="263"/>
      <c r="IVG4" s="264"/>
      <c r="IVH4" s="261"/>
      <c r="IVI4" s="262"/>
      <c r="IVJ4" s="263"/>
      <c r="IVK4" s="264"/>
      <c r="IVL4" s="199"/>
      <c r="IVM4" s="200"/>
      <c r="IVN4" s="201"/>
      <c r="IVO4" s="202"/>
      <c r="IVP4" s="199"/>
      <c r="IVQ4" s="200"/>
      <c r="IVR4" s="201"/>
      <c r="IVS4" s="202"/>
      <c r="IVT4" s="199"/>
      <c r="IVU4" s="200"/>
      <c r="IVV4" s="201"/>
      <c r="IVW4" s="202"/>
      <c r="IVX4" s="199"/>
      <c r="IVY4" s="200"/>
      <c r="IVZ4" s="201"/>
      <c r="IWA4" s="202"/>
      <c r="IWB4" s="199"/>
      <c r="IWC4" s="200"/>
      <c r="IWD4" s="201"/>
      <c r="IWE4" s="202"/>
      <c r="IWF4" s="199"/>
      <c r="IWG4" s="200"/>
      <c r="IWH4" s="201"/>
      <c r="IWI4" s="202"/>
      <c r="IWJ4" s="199"/>
      <c r="IWK4" s="200"/>
      <c r="IWL4" s="201"/>
      <c r="IWM4" s="202"/>
      <c r="IWN4" s="199"/>
      <c r="IWO4" s="200"/>
      <c r="IWP4" s="201"/>
      <c r="IWQ4" s="202"/>
      <c r="IWR4" s="199"/>
      <c r="IWS4" s="200"/>
      <c r="IWT4" s="201"/>
      <c r="IWU4" s="202"/>
      <c r="IWV4" s="199"/>
      <c r="IWW4" s="200"/>
      <c r="IWX4" s="201"/>
      <c r="IWY4" s="202"/>
      <c r="IWZ4" s="199"/>
      <c r="IXA4" s="200"/>
      <c r="IXB4" s="201"/>
      <c r="IXC4" s="202"/>
      <c r="IXD4" s="199"/>
      <c r="IXE4" s="200"/>
      <c r="IXF4" s="201"/>
      <c r="IXG4" s="202"/>
      <c r="IXH4" s="199"/>
      <c r="IXI4" s="200"/>
      <c r="IXJ4" s="201"/>
      <c r="IXK4" s="202"/>
      <c r="IXL4" s="199"/>
      <c r="IXM4" s="200"/>
      <c r="IXN4" s="201"/>
      <c r="IXO4" s="202"/>
      <c r="IXP4" s="199"/>
      <c r="IXQ4" s="200"/>
      <c r="IXR4" s="201"/>
      <c r="IXS4" s="202"/>
      <c r="IXT4" s="199"/>
      <c r="IXU4" s="200"/>
      <c r="IXV4" s="201"/>
      <c r="IXW4" s="202"/>
      <c r="IXX4" s="199"/>
      <c r="IXY4" s="200"/>
      <c r="IXZ4" s="201"/>
      <c r="IYA4" s="202"/>
      <c r="IYB4" s="199"/>
      <c r="IYC4" s="200"/>
      <c r="IYD4" s="201"/>
      <c r="IYE4" s="202"/>
      <c r="IYF4" s="199"/>
      <c r="IYG4" s="200"/>
      <c r="IYH4" s="201"/>
      <c r="IYI4" s="202"/>
      <c r="IYJ4" s="199"/>
      <c r="IYK4" s="200"/>
      <c r="IYL4" s="201"/>
      <c r="IYM4" s="202"/>
      <c r="IYN4" s="199"/>
      <c r="IYO4" s="200"/>
      <c r="IYP4" s="201"/>
      <c r="IYQ4" s="202"/>
      <c r="IYR4" s="199"/>
      <c r="IYS4" s="200"/>
      <c r="IYT4" s="201"/>
      <c r="IYU4" s="202"/>
      <c r="IYV4" s="199"/>
      <c r="IYW4" s="200"/>
      <c r="IYX4" s="201"/>
      <c r="IYY4" s="202"/>
      <c r="IYZ4" s="199"/>
      <c r="IZA4" s="200"/>
      <c r="IZB4" s="201"/>
      <c r="IZC4" s="202"/>
      <c r="IZD4" s="261"/>
      <c r="IZE4" s="262"/>
      <c r="IZF4" s="263"/>
      <c r="IZG4" s="264"/>
      <c r="IZH4" s="261"/>
      <c r="IZI4" s="262"/>
      <c r="IZJ4" s="263"/>
      <c r="IZK4" s="264"/>
      <c r="IZL4" s="261"/>
      <c r="IZM4" s="262"/>
      <c r="IZN4" s="263"/>
      <c r="IZO4" s="264"/>
      <c r="IZP4" s="199"/>
      <c r="IZQ4" s="200"/>
      <c r="IZR4" s="201"/>
      <c r="IZS4" s="202"/>
      <c r="IZT4" s="212"/>
      <c r="IZU4" s="210"/>
      <c r="IZV4" s="210"/>
      <c r="IZW4" s="211"/>
      <c r="IZX4" s="111"/>
      <c r="IZY4" s="192"/>
      <c r="IZZ4" s="112"/>
      <c r="JAA4" s="113"/>
      <c r="JAB4" s="117"/>
      <c r="JAC4" s="261"/>
      <c r="JAD4" s="262"/>
      <c r="JAE4" s="263"/>
      <c r="JAF4" s="264"/>
      <c r="JAG4" s="261"/>
      <c r="JAH4" s="262"/>
      <c r="JAI4" s="263"/>
      <c r="JAJ4" s="264"/>
      <c r="JAK4" s="261"/>
      <c r="JAL4" s="262"/>
      <c r="JAM4" s="263"/>
      <c r="JAN4" s="264"/>
      <c r="JAO4" s="199"/>
      <c r="JAP4" s="200"/>
      <c r="JAQ4" s="201"/>
      <c r="JAR4" s="202"/>
      <c r="JAS4" s="199"/>
      <c r="JAT4" s="200"/>
      <c r="JAU4" s="201"/>
      <c r="JAV4" s="202"/>
      <c r="JAW4" s="199"/>
      <c r="JAX4" s="200"/>
      <c r="JAY4" s="201"/>
      <c r="JAZ4" s="202"/>
      <c r="JBA4" s="199"/>
      <c r="JBB4" s="200"/>
      <c r="JBC4" s="201"/>
      <c r="JBD4" s="202"/>
      <c r="JBE4" s="199"/>
      <c r="JBF4" s="200"/>
      <c r="JBG4" s="201"/>
      <c r="JBH4" s="202"/>
      <c r="JBI4" s="199"/>
      <c r="JBJ4" s="200"/>
      <c r="JBK4" s="201"/>
      <c r="JBL4" s="202"/>
      <c r="JBM4" s="199"/>
      <c r="JBN4" s="200"/>
      <c r="JBO4" s="201"/>
      <c r="JBP4" s="202"/>
      <c r="JBQ4" s="199"/>
      <c r="JBR4" s="200"/>
      <c r="JBS4" s="201"/>
      <c r="JBT4" s="202"/>
      <c r="JBU4" s="199"/>
      <c r="JBV4" s="200"/>
      <c r="JBW4" s="201"/>
      <c r="JBX4" s="202"/>
      <c r="JBY4" s="199"/>
      <c r="JBZ4" s="200"/>
      <c r="JCA4" s="201"/>
      <c r="JCB4" s="202"/>
      <c r="JCC4" s="199"/>
      <c r="JCD4" s="200"/>
      <c r="JCE4" s="201"/>
      <c r="JCF4" s="202"/>
      <c r="JCG4" s="199"/>
      <c r="JCH4" s="200"/>
      <c r="JCI4" s="201"/>
      <c r="JCJ4" s="202"/>
      <c r="JCK4" s="199"/>
      <c r="JCL4" s="200"/>
      <c r="JCM4" s="201"/>
      <c r="JCN4" s="202"/>
      <c r="JCO4" s="199"/>
      <c r="JCP4" s="200"/>
      <c r="JCQ4" s="201"/>
      <c r="JCR4" s="202"/>
      <c r="JCS4" s="199"/>
      <c r="JCT4" s="200"/>
      <c r="JCU4" s="201"/>
      <c r="JCV4" s="202"/>
      <c r="JCW4" s="199"/>
      <c r="JCX4" s="200"/>
      <c r="JCY4" s="201"/>
      <c r="JCZ4" s="202"/>
      <c r="JDA4" s="199"/>
      <c r="JDB4" s="200"/>
      <c r="JDC4" s="201"/>
      <c r="JDD4" s="202"/>
      <c r="JDE4" s="199"/>
      <c r="JDF4" s="200"/>
      <c r="JDG4" s="201"/>
      <c r="JDH4" s="202"/>
      <c r="JDI4" s="199"/>
      <c r="JDJ4" s="200"/>
      <c r="JDK4" s="201"/>
      <c r="JDL4" s="202"/>
      <c r="JDM4" s="199"/>
      <c r="JDN4" s="200"/>
      <c r="JDO4" s="201"/>
      <c r="JDP4" s="202"/>
      <c r="JDQ4" s="199"/>
      <c r="JDR4" s="200"/>
      <c r="JDS4" s="201"/>
      <c r="JDT4" s="202"/>
      <c r="JDU4" s="199"/>
      <c r="JDV4" s="200"/>
      <c r="JDW4" s="201"/>
      <c r="JDX4" s="202"/>
      <c r="JDY4" s="199"/>
      <c r="JDZ4" s="200"/>
      <c r="JEA4" s="201"/>
      <c r="JEB4" s="202"/>
      <c r="JEC4" s="199"/>
      <c r="JED4" s="200"/>
      <c r="JEE4" s="201"/>
      <c r="JEF4" s="202"/>
      <c r="JEG4" s="261"/>
      <c r="JEH4" s="262"/>
      <c r="JEI4" s="263"/>
      <c r="JEJ4" s="264"/>
      <c r="JEK4" s="261"/>
      <c r="JEL4" s="262"/>
      <c r="JEM4" s="263"/>
      <c r="JEN4" s="264"/>
      <c r="JEO4" s="261"/>
      <c r="JEP4" s="262"/>
      <c r="JEQ4" s="263"/>
      <c r="JER4" s="264"/>
      <c r="JES4" s="199"/>
      <c r="JET4" s="200"/>
      <c r="JEU4" s="201"/>
      <c r="JEV4" s="202"/>
      <c r="JEW4" s="212"/>
      <c r="JEX4" s="210"/>
      <c r="JEY4" s="210"/>
      <c r="JEZ4" s="211"/>
      <c r="JFA4" s="111"/>
      <c r="JFB4" s="192"/>
      <c r="JFC4" s="112"/>
      <c r="JFD4" s="113"/>
      <c r="JFE4" s="117"/>
      <c r="JFF4" s="261"/>
      <c r="JFG4" s="262"/>
      <c r="JFH4" s="263"/>
      <c r="JFI4" s="264"/>
      <c r="JFJ4" s="261"/>
      <c r="JFK4" s="262"/>
      <c r="JFL4" s="263"/>
      <c r="JFM4" s="264"/>
      <c r="JFN4" s="261"/>
      <c r="JFO4" s="262"/>
      <c r="JFP4" s="263"/>
      <c r="JFQ4" s="264"/>
      <c r="JFR4" s="199"/>
      <c r="JFS4" s="200"/>
      <c r="JFT4" s="201"/>
      <c r="JFU4" s="202"/>
      <c r="JFV4" s="199"/>
      <c r="JFW4" s="200"/>
      <c r="JFX4" s="201"/>
      <c r="JFY4" s="202"/>
      <c r="JFZ4" s="199"/>
      <c r="JGA4" s="200"/>
      <c r="JGB4" s="201"/>
      <c r="JGC4" s="202"/>
      <c r="JGD4" s="199"/>
      <c r="JGE4" s="200"/>
      <c r="JGF4" s="201"/>
      <c r="JGG4" s="202"/>
      <c r="JGH4" s="199"/>
      <c r="JGI4" s="200"/>
      <c r="JGJ4" s="201"/>
      <c r="JGK4" s="202"/>
      <c r="JGL4" s="199"/>
      <c r="JGM4" s="200"/>
      <c r="JGN4" s="201"/>
      <c r="JGO4" s="202"/>
      <c r="JGP4" s="199"/>
      <c r="JGQ4" s="200"/>
      <c r="JGR4" s="201"/>
      <c r="JGS4" s="202"/>
      <c r="JGT4" s="199"/>
      <c r="JGU4" s="200"/>
      <c r="JGV4" s="201"/>
      <c r="JGW4" s="202"/>
      <c r="JGX4" s="199"/>
      <c r="JGY4" s="200"/>
      <c r="JGZ4" s="201"/>
      <c r="JHA4" s="202"/>
      <c r="JHB4" s="199"/>
      <c r="JHC4" s="200"/>
      <c r="JHD4" s="201"/>
      <c r="JHE4" s="202"/>
      <c r="JHF4" s="199"/>
      <c r="JHG4" s="200"/>
      <c r="JHH4" s="201"/>
      <c r="JHI4" s="202"/>
      <c r="JHJ4" s="199"/>
      <c r="JHK4" s="200"/>
      <c r="JHL4" s="201"/>
      <c r="JHM4" s="202"/>
      <c r="JHN4" s="199"/>
      <c r="JHO4" s="200"/>
      <c r="JHP4" s="201"/>
      <c r="JHQ4" s="202"/>
      <c r="JHR4" s="199"/>
      <c r="JHS4" s="200"/>
      <c r="JHT4" s="201"/>
      <c r="JHU4" s="202"/>
      <c r="JHV4" s="199"/>
      <c r="JHW4" s="200"/>
      <c r="JHX4" s="201"/>
      <c r="JHY4" s="202"/>
      <c r="JHZ4" s="199"/>
      <c r="JIA4" s="200"/>
      <c r="JIB4" s="201"/>
      <c r="JIC4" s="202"/>
      <c r="JID4" s="199"/>
      <c r="JIE4" s="200"/>
      <c r="JIF4" s="201"/>
      <c r="JIG4" s="202"/>
      <c r="JIH4" s="199"/>
      <c r="JII4" s="200"/>
      <c r="JIJ4" s="201"/>
      <c r="JIK4" s="202"/>
      <c r="JIL4" s="199"/>
      <c r="JIM4" s="200"/>
      <c r="JIN4" s="201"/>
      <c r="JIO4" s="202"/>
      <c r="JIP4" s="199"/>
      <c r="JIQ4" s="200"/>
      <c r="JIR4" s="201"/>
      <c r="JIS4" s="202"/>
      <c r="JIT4" s="199"/>
      <c r="JIU4" s="200"/>
      <c r="JIV4" s="201"/>
      <c r="JIW4" s="202"/>
      <c r="JIX4" s="199"/>
      <c r="JIY4" s="200"/>
      <c r="JIZ4" s="201"/>
      <c r="JJA4" s="202"/>
      <c r="JJB4" s="199"/>
      <c r="JJC4" s="200"/>
      <c r="JJD4" s="201"/>
      <c r="JJE4" s="202"/>
      <c r="JJF4" s="199"/>
      <c r="JJG4" s="200"/>
      <c r="JJH4" s="201"/>
      <c r="JJI4" s="202"/>
      <c r="JJJ4" s="261"/>
      <c r="JJK4" s="262"/>
      <c r="JJL4" s="263"/>
      <c r="JJM4" s="264"/>
      <c r="JJN4" s="261"/>
      <c r="JJO4" s="262"/>
      <c r="JJP4" s="263"/>
      <c r="JJQ4" s="264"/>
      <c r="JJR4" s="261"/>
      <c r="JJS4" s="262"/>
      <c r="JJT4" s="263"/>
      <c r="JJU4" s="264"/>
      <c r="JJV4" s="199"/>
      <c r="JJW4" s="200"/>
      <c r="JJX4" s="201"/>
      <c r="JJY4" s="202"/>
      <c r="JJZ4" s="212"/>
      <c r="JKA4" s="210"/>
      <c r="JKB4" s="210"/>
      <c r="JKC4" s="211"/>
      <c r="JKD4" s="111"/>
      <c r="JKE4" s="192"/>
      <c r="JKF4" s="112"/>
      <c r="JKG4" s="113"/>
      <c r="JKH4" s="117"/>
      <c r="JKI4" s="261"/>
      <c r="JKJ4" s="262"/>
      <c r="JKK4" s="263"/>
      <c r="JKL4" s="264"/>
      <c r="JKM4" s="261"/>
      <c r="JKN4" s="262"/>
      <c r="JKO4" s="263"/>
      <c r="JKP4" s="264"/>
      <c r="JKQ4" s="261"/>
      <c r="JKR4" s="262"/>
      <c r="JKS4" s="263"/>
      <c r="JKT4" s="264"/>
      <c r="JKU4" s="199"/>
      <c r="JKV4" s="200"/>
      <c r="JKW4" s="201"/>
      <c r="JKX4" s="202"/>
      <c r="JKY4" s="199"/>
      <c r="JKZ4" s="200"/>
      <c r="JLA4" s="201"/>
      <c r="JLB4" s="202"/>
      <c r="JLC4" s="199"/>
      <c r="JLD4" s="200"/>
      <c r="JLE4" s="201"/>
      <c r="JLF4" s="202"/>
      <c r="JLG4" s="199"/>
      <c r="JLH4" s="200"/>
      <c r="JLI4" s="201"/>
      <c r="JLJ4" s="202"/>
      <c r="JLK4" s="199"/>
      <c r="JLL4" s="200"/>
      <c r="JLM4" s="201"/>
      <c r="JLN4" s="202"/>
      <c r="JLO4" s="199"/>
      <c r="JLP4" s="200"/>
      <c r="JLQ4" s="201"/>
      <c r="JLR4" s="202"/>
      <c r="JLS4" s="199"/>
      <c r="JLT4" s="200"/>
      <c r="JLU4" s="201"/>
      <c r="JLV4" s="202"/>
      <c r="JLW4" s="199"/>
      <c r="JLX4" s="200"/>
      <c r="JLY4" s="201"/>
      <c r="JLZ4" s="202"/>
      <c r="JMA4" s="199"/>
      <c r="JMB4" s="200"/>
      <c r="JMC4" s="201"/>
      <c r="JMD4" s="202"/>
      <c r="JME4" s="199"/>
      <c r="JMF4" s="200"/>
      <c r="JMG4" s="201"/>
      <c r="JMH4" s="202"/>
      <c r="JMI4" s="199"/>
      <c r="JMJ4" s="200"/>
      <c r="JMK4" s="201"/>
      <c r="JML4" s="202"/>
      <c r="JMM4" s="199"/>
      <c r="JMN4" s="200"/>
      <c r="JMO4" s="201"/>
      <c r="JMP4" s="202"/>
      <c r="JMQ4" s="199"/>
      <c r="JMR4" s="200"/>
      <c r="JMS4" s="201"/>
      <c r="JMT4" s="202"/>
      <c r="JMU4" s="199"/>
      <c r="JMV4" s="200"/>
      <c r="JMW4" s="201"/>
      <c r="JMX4" s="202"/>
      <c r="JMY4" s="199"/>
      <c r="JMZ4" s="200"/>
      <c r="JNA4" s="201"/>
      <c r="JNB4" s="202"/>
      <c r="JNC4" s="199"/>
      <c r="JND4" s="200"/>
      <c r="JNE4" s="201"/>
      <c r="JNF4" s="202"/>
      <c r="JNG4" s="199"/>
      <c r="JNH4" s="200"/>
      <c r="JNI4" s="201"/>
      <c r="JNJ4" s="202"/>
      <c r="JNK4" s="199"/>
      <c r="JNL4" s="200"/>
      <c r="JNM4" s="201"/>
      <c r="JNN4" s="202"/>
      <c r="JNO4" s="199"/>
      <c r="JNP4" s="200"/>
      <c r="JNQ4" s="201"/>
      <c r="JNR4" s="202"/>
      <c r="JNS4" s="199"/>
      <c r="JNT4" s="200"/>
      <c r="JNU4" s="201"/>
      <c r="JNV4" s="202"/>
      <c r="JNW4" s="199"/>
      <c r="JNX4" s="200"/>
      <c r="JNY4" s="201"/>
      <c r="JNZ4" s="202"/>
      <c r="JOA4" s="199"/>
      <c r="JOB4" s="200"/>
      <c r="JOC4" s="201"/>
      <c r="JOD4" s="202"/>
      <c r="JOE4" s="199"/>
      <c r="JOF4" s="200"/>
      <c r="JOG4" s="201"/>
      <c r="JOH4" s="202"/>
      <c r="JOI4" s="199"/>
      <c r="JOJ4" s="200"/>
      <c r="JOK4" s="201"/>
      <c r="JOL4" s="202"/>
      <c r="JOM4" s="261"/>
      <c r="JON4" s="262"/>
      <c r="JOO4" s="263"/>
      <c r="JOP4" s="264"/>
      <c r="JOQ4" s="261"/>
      <c r="JOR4" s="262"/>
      <c r="JOS4" s="263"/>
      <c r="JOT4" s="264"/>
      <c r="JOU4" s="261"/>
      <c r="JOV4" s="262"/>
      <c r="JOW4" s="263"/>
      <c r="JOX4" s="264"/>
      <c r="JOY4" s="199"/>
      <c r="JOZ4" s="200"/>
      <c r="JPA4" s="201"/>
      <c r="JPB4" s="202"/>
      <c r="JPC4" s="212"/>
      <c r="JPD4" s="210"/>
      <c r="JPE4" s="210"/>
      <c r="JPF4" s="211"/>
      <c r="JPG4" s="111"/>
      <c r="JPH4" s="192"/>
      <c r="JPI4" s="112"/>
      <c r="JPJ4" s="113"/>
      <c r="JPK4" s="117"/>
      <c r="JPL4" s="261"/>
      <c r="JPM4" s="262"/>
      <c r="JPN4" s="263"/>
      <c r="JPO4" s="264"/>
      <c r="JPP4" s="261"/>
      <c r="JPQ4" s="262"/>
      <c r="JPR4" s="263"/>
      <c r="JPS4" s="264"/>
      <c r="JPT4" s="261"/>
      <c r="JPU4" s="262"/>
      <c r="JPV4" s="263"/>
      <c r="JPW4" s="264"/>
      <c r="JPX4" s="199"/>
      <c r="JPY4" s="200"/>
      <c r="JPZ4" s="201"/>
      <c r="JQA4" s="202"/>
      <c r="JQB4" s="199"/>
      <c r="JQC4" s="200"/>
      <c r="JQD4" s="201"/>
      <c r="JQE4" s="202"/>
      <c r="JQF4" s="199"/>
      <c r="JQG4" s="200"/>
      <c r="JQH4" s="201"/>
      <c r="JQI4" s="202"/>
      <c r="JQJ4" s="199"/>
      <c r="JQK4" s="200"/>
      <c r="JQL4" s="201"/>
      <c r="JQM4" s="202"/>
      <c r="JQN4" s="199"/>
      <c r="JQO4" s="200"/>
      <c r="JQP4" s="201"/>
      <c r="JQQ4" s="202"/>
      <c r="JQR4" s="199"/>
      <c r="JQS4" s="200"/>
      <c r="JQT4" s="201"/>
      <c r="JQU4" s="202"/>
      <c r="JQV4" s="199"/>
      <c r="JQW4" s="200"/>
      <c r="JQX4" s="201"/>
      <c r="JQY4" s="202"/>
      <c r="JQZ4" s="199"/>
      <c r="JRA4" s="200"/>
      <c r="JRB4" s="201"/>
      <c r="JRC4" s="202"/>
      <c r="JRD4" s="199"/>
      <c r="JRE4" s="200"/>
      <c r="JRF4" s="201"/>
      <c r="JRG4" s="202"/>
      <c r="JRH4" s="199"/>
      <c r="JRI4" s="200"/>
      <c r="JRJ4" s="201"/>
      <c r="JRK4" s="202"/>
      <c r="JRL4" s="199"/>
      <c r="JRM4" s="200"/>
      <c r="JRN4" s="201"/>
      <c r="JRO4" s="202"/>
      <c r="JRP4" s="199"/>
      <c r="JRQ4" s="200"/>
      <c r="JRR4" s="201"/>
      <c r="JRS4" s="202"/>
      <c r="JRT4" s="199"/>
      <c r="JRU4" s="200"/>
      <c r="JRV4" s="201"/>
      <c r="JRW4" s="202"/>
      <c r="JRX4" s="199"/>
      <c r="JRY4" s="200"/>
      <c r="JRZ4" s="201"/>
      <c r="JSA4" s="202"/>
      <c r="JSB4" s="199"/>
      <c r="JSC4" s="200"/>
      <c r="JSD4" s="201"/>
      <c r="JSE4" s="202"/>
      <c r="JSF4" s="199"/>
      <c r="JSG4" s="200"/>
      <c r="JSH4" s="201"/>
      <c r="JSI4" s="202"/>
      <c r="JSJ4" s="199"/>
      <c r="JSK4" s="200"/>
      <c r="JSL4" s="201"/>
      <c r="JSM4" s="202"/>
      <c r="JSN4" s="199"/>
      <c r="JSO4" s="200"/>
      <c r="JSP4" s="201"/>
      <c r="JSQ4" s="202"/>
      <c r="JSR4" s="199"/>
      <c r="JSS4" s="200"/>
      <c r="JST4" s="201"/>
      <c r="JSU4" s="202"/>
      <c r="JSV4" s="199"/>
      <c r="JSW4" s="200"/>
      <c r="JSX4" s="201"/>
      <c r="JSY4" s="202"/>
      <c r="JSZ4" s="199"/>
      <c r="JTA4" s="200"/>
      <c r="JTB4" s="201"/>
      <c r="JTC4" s="202"/>
      <c r="JTD4" s="199"/>
      <c r="JTE4" s="200"/>
      <c r="JTF4" s="201"/>
      <c r="JTG4" s="202"/>
      <c r="JTH4" s="199"/>
      <c r="JTI4" s="200"/>
      <c r="JTJ4" s="201"/>
      <c r="JTK4" s="202"/>
      <c r="JTL4" s="199"/>
      <c r="JTM4" s="200"/>
      <c r="JTN4" s="201"/>
      <c r="JTO4" s="202"/>
      <c r="JTP4" s="261"/>
      <c r="JTQ4" s="262"/>
      <c r="JTR4" s="263"/>
      <c r="JTS4" s="264"/>
      <c r="JTT4" s="261"/>
      <c r="JTU4" s="262"/>
      <c r="JTV4" s="263"/>
      <c r="JTW4" s="264"/>
      <c r="JTX4" s="261"/>
      <c r="JTY4" s="262"/>
      <c r="JTZ4" s="263"/>
      <c r="JUA4" s="264"/>
      <c r="JUB4" s="199"/>
      <c r="JUC4" s="200"/>
      <c r="JUD4" s="201"/>
      <c r="JUE4" s="202"/>
      <c r="JUF4" s="212"/>
      <c r="JUG4" s="210"/>
      <c r="JUH4" s="210"/>
      <c r="JUI4" s="211"/>
      <c r="JUJ4" s="111"/>
      <c r="JUK4" s="192"/>
      <c r="JUL4" s="112"/>
      <c r="JUM4" s="113"/>
      <c r="JUN4" s="117"/>
      <c r="JUO4" s="261"/>
      <c r="JUP4" s="262"/>
      <c r="JUQ4" s="263"/>
      <c r="JUR4" s="264"/>
      <c r="JUS4" s="261"/>
      <c r="JUT4" s="262"/>
      <c r="JUU4" s="263"/>
      <c r="JUV4" s="264"/>
      <c r="JUW4" s="261"/>
      <c r="JUX4" s="262"/>
      <c r="JUY4" s="263"/>
      <c r="JUZ4" s="264"/>
      <c r="JVA4" s="199"/>
      <c r="JVB4" s="200"/>
      <c r="JVC4" s="201"/>
      <c r="JVD4" s="202"/>
      <c r="JVE4" s="199"/>
      <c r="JVF4" s="200"/>
      <c r="JVG4" s="201"/>
      <c r="JVH4" s="202"/>
      <c r="JVI4" s="199"/>
      <c r="JVJ4" s="200"/>
      <c r="JVK4" s="201"/>
      <c r="JVL4" s="202"/>
      <c r="JVM4" s="199"/>
      <c r="JVN4" s="200"/>
      <c r="JVO4" s="201"/>
      <c r="JVP4" s="202"/>
      <c r="JVQ4" s="199"/>
      <c r="JVR4" s="200"/>
      <c r="JVS4" s="201"/>
      <c r="JVT4" s="202"/>
      <c r="JVU4" s="199"/>
      <c r="JVV4" s="200"/>
      <c r="JVW4" s="201"/>
      <c r="JVX4" s="202"/>
      <c r="JVY4" s="199"/>
      <c r="JVZ4" s="200"/>
      <c r="JWA4" s="201"/>
      <c r="JWB4" s="202"/>
      <c r="JWC4" s="199"/>
      <c r="JWD4" s="200"/>
      <c r="JWE4" s="201"/>
      <c r="JWF4" s="202"/>
      <c r="JWG4" s="199"/>
      <c r="JWH4" s="200"/>
      <c r="JWI4" s="201"/>
      <c r="JWJ4" s="202"/>
      <c r="JWK4" s="199"/>
      <c r="JWL4" s="200"/>
      <c r="JWM4" s="201"/>
      <c r="JWN4" s="202"/>
      <c r="JWO4" s="199"/>
      <c r="JWP4" s="200"/>
      <c r="JWQ4" s="201"/>
      <c r="JWR4" s="202"/>
      <c r="JWS4" s="199"/>
      <c r="JWT4" s="200"/>
      <c r="JWU4" s="201"/>
      <c r="JWV4" s="202"/>
      <c r="JWW4" s="199"/>
      <c r="JWX4" s="200"/>
      <c r="JWY4" s="201"/>
      <c r="JWZ4" s="202"/>
      <c r="JXA4" s="199"/>
      <c r="JXB4" s="200"/>
      <c r="JXC4" s="201"/>
      <c r="JXD4" s="202"/>
      <c r="JXE4" s="199"/>
      <c r="JXF4" s="200"/>
      <c r="JXG4" s="201"/>
      <c r="JXH4" s="202"/>
      <c r="JXI4" s="199"/>
      <c r="JXJ4" s="200"/>
      <c r="JXK4" s="201"/>
      <c r="JXL4" s="202"/>
      <c r="JXM4" s="199"/>
      <c r="JXN4" s="200"/>
      <c r="JXO4" s="201"/>
      <c r="JXP4" s="202"/>
      <c r="JXQ4" s="199"/>
      <c r="JXR4" s="200"/>
      <c r="JXS4" s="201"/>
      <c r="JXT4" s="202"/>
      <c r="JXU4" s="199"/>
      <c r="JXV4" s="200"/>
      <c r="JXW4" s="201"/>
      <c r="JXX4" s="202"/>
      <c r="JXY4" s="199"/>
      <c r="JXZ4" s="200"/>
      <c r="JYA4" s="201"/>
      <c r="JYB4" s="202"/>
      <c r="JYC4" s="199"/>
      <c r="JYD4" s="200"/>
      <c r="JYE4" s="201"/>
      <c r="JYF4" s="202"/>
      <c r="JYG4" s="199"/>
      <c r="JYH4" s="200"/>
      <c r="JYI4" s="201"/>
      <c r="JYJ4" s="202"/>
      <c r="JYK4" s="199"/>
      <c r="JYL4" s="200"/>
      <c r="JYM4" s="201"/>
      <c r="JYN4" s="202"/>
      <c r="JYO4" s="199"/>
      <c r="JYP4" s="200"/>
      <c r="JYQ4" s="201"/>
      <c r="JYR4" s="202"/>
      <c r="JYS4" s="261"/>
      <c r="JYT4" s="262"/>
      <c r="JYU4" s="263"/>
      <c r="JYV4" s="264"/>
      <c r="JYW4" s="261"/>
      <c r="JYX4" s="262"/>
      <c r="JYY4" s="263"/>
      <c r="JYZ4" s="264"/>
      <c r="JZA4" s="261"/>
      <c r="JZB4" s="262"/>
      <c r="JZC4" s="263"/>
      <c r="JZD4" s="264"/>
      <c r="JZE4" s="199"/>
      <c r="JZF4" s="200"/>
      <c r="JZG4" s="201"/>
      <c r="JZH4" s="202"/>
      <c r="JZI4" s="212"/>
      <c r="JZJ4" s="210"/>
      <c r="JZK4" s="210"/>
      <c r="JZL4" s="211"/>
      <c r="JZM4" s="111"/>
      <c r="JZN4" s="192"/>
      <c r="JZO4" s="112"/>
      <c r="JZP4" s="113"/>
      <c r="JZQ4" s="117"/>
      <c r="JZR4" s="261"/>
      <c r="JZS4" s="262"/>
      <c r="JZT4" s="263"/>
      <c r="JZU4" s="264"/>
      <c r="JZV4" s="261"/>
      <c r="JZW4" s="262"/>
      <c r="JZX4" s="263"/>
      <c r="JZY4" s="264"/>
      <c r="JZZ4" s="261"/>
      <c r="KAA4" s="262"/>
      <c r="KAB4" s="263"/>
      <c r="KAC4" s="264"/>
      <c r="KAD4" s="199"/>
      <c r="KAE4" s="200"/>
      <c r="KAF4" s="201"/>
      <c r="KAG4" s="202"/>
      <c r="KAH4" s="199"/>
      <c r="KAI4" s="200"/>
      <c r="KAJ4" s="201"/>
      <c r="KAK4" s="202"/>
      <c r="KAL4" s="199"/>
      <c r="KAM4" s="200"/>
      <c r="KAN4" s="201"/>
      <c r="KAO4" s="202"/>
      <c r="KAP4" s="199"/>
      <c r="KAQ4" s="200"/>
      <c r="KAR4" s="201"/>
      <c r="KAS4" s="202"/>
      <c r="KAT4" s="199"/>
      <c r="KAU4" s="200"/>
      <c r="KAV4" s="201"/>
      <c r="KAW4" s="202"/>
      <c r="KAX4" s="199"/>
      <c r="KAY4" s="200"/>
      <c r="KAZ4" s="201"/>
      <c r="KBA4" s="202"/>
      <c r="KBB4" s="199"/>
      <c r="KBC4" s="200"/>
      <c r="KBD4" s="201"/>
      <c r="KBE4" s="202"/>
      <c r="KBF4" s="199"/>
      <c r="KBG4" s="200"/>
      <c r="KBH4" s="201"/>
      <c r="KBI4" s="202"/>
      <c r="KBJ4" s="199"/>
      <c r="KBK4" s="200"/>
      <c r="KBL4" s="201"/>
      <c r="KBM4" s="202"/>
      <c r="KBN4" s="199"/>
      <c r="KBO4" s="200"/>
      <c r="KBP4" s="201"/>
      <c r="KBQ4" s="202"/>
      <c r="KBR4" s="199"/>
      <c r="KBS4" s="200"/>
      <c r="KBT4" s="201"/>
      <c r="KBU4" s="202"/>
      <c r="KBV4" s="199"/>
      <c r="KBW4" s="200"/>
      <c r="KBX4" s="201"/>
      <c r="KBY4" s="202"/>
      <c r="KBZ4" s="199"/>
      <c r="KCA4" s="200"/>
      <c r="KCB4" s="201"/>
      <c r="KCC4" s="202"/>
      <c r="KCD4" s="199"/>
      <c r="KCE4" s="200"/>
      <c r="KCF4" s="201"/>
      <c r="KCG4" s="202"/>
      <c r="KCH4" s="199"/>
      <c r="KCI4" s="200"/>
      <c r="KCJ4" s="201"/>
      <c r="KCK4" s="202"/>
      <c r="KCL4" s="199"/>
      <c r="KCM4" s="200"/>
      <c r="KCN4" s="201"/>
      <c r="KCO4" s="202"/>
      <c r="KCP4" s="199"/>
      <c r="KCQ4" s="200"/>
      <c r="KCR4" s="201"/>
      <c r="KCS4" s="202"/>
      <c r="KCT4" s="199"/>
      <c r="KCU4" s="200"/>
      <c r="KCV4" s="201"/>
      <c r="KCW4" s="202"/>
      <c r="KCX4" s="199"/>
      <c r="KCY4" s="200"/>
      <c r="KCZ4" s="201"/>
      <c r="KDA4" s="202"/>
      <c r="KDB4" s="199"/>
      <c r="KDC4" s="200"/>
      <c r="KDD4" s="201"/>
      <c r="KDE4" s="202"/>
      <c r="KDF4" s="199"/>
      <c r="KDG4" s="200"/>
      <c r="KDH4" s="201"/>
      <c r="KDI4" s="202"/>
      <c r="KDJ4" s="199"/>
      <c r="KDK4" s="200"/>
      <c r="KDL4" s="201"/>
      <c r="KDM4" s="202"/>
      <c r="KDN4" s="199"/>
      <c r="KDO4" s="200"/>
      <c r="KDP4" s="201"/>
      <c r="KDQ4" s="202"/>
      <c r="KDR4" s="199"/>
      <c r="KDS4" s="200"/>
      <c r="KDT4" s="201"/>
      <c r="KDU4" s="202"/>
      <c r="KDV4" s="261"/>
      <c r="KDW4" s="262"/>
      <c r="KDX4" s="263"/>
      <c r="KDY4" s="264"/>
      <c r="KDZ4" s="261"/>
      <c r="KEA4" s="262"/>
      <c r="KEB4" s="263"/>
      <c r="KEC4" s="264"/>
      <c r="KED4" s="261"/>
      <c r="KEE4" s="262"/>
      <c r="KEF4" s="263"/>
      <c r="KEG4" s="264"/>
      <c r="KEH4" s="199"/>
      <c r="KEI4" s="200"/>
      <c r="KEJ4" s="201"/>
      <c r="KEK4" s="202"/>
      <c r="KEL4" s="212"/>
      <c r="KEM4" s="210"/>
      <c r="KEN4" s="210"/>
      <c r="KEO4" s="211"/>
      <c r="KEP4" s="111"/>
      <c r="KEQ4" s="192"/>
      <c r="KER4" s="112"/>
      <c r="KES4" s="113"/>
      <c r="KET4" s="117"/>
      <c r="KEU4" s="261"/>
      <c r="KEV4" s="262"/>
      <c r="KEW4" s="263"/>
      <c r="KEX4" s="264"/>
      <c r="KEY4" s="261"/>
      <c r="KEZ4" s="262"/>
      <c r="KFA4" s="263"/>
      <c r="KFB4" s="264"/>
      <c r="KFC4" s="261"/>
      <c r="KFD4" s="262"/>
      <c r="KFE4" s="263"/>
      <c r="KFF4" s="264"/>
      <c r="KFG4" s="199"/>
      <c r="KFH4" s="200"/>
      <c r="KFI4" s="201"/>
      <c r="KFJ4" s="202"/>
      <c r="KFK4" s="199"/>
      <c r="KFL4" s="200"/>
      <c r="KFM4" s="201"/>
      <c r="KFN4" s="202"/>
      <c r="KFO4" s="199"/>
      <c r="KFP4" s="200"/>
      <c r="KFQ4" s="201"/>
      <c r="KFR4" s="202"/>
      <c r="KFS4" s="199"/>
      <c r="KFT4" s="200"/>
      <c r="KFU4" s="201"/>
      <c r="KFV4" s="202"/>
      <c r="KFW4" s="199"/>
      <c r="KFX4" s="200"/>
      <c r="KFY4" s="201"/>
      <c r="KFZ4" s="202"/>
      <c r="KGA4" s="199"/>
      <c r="KGB4" s="200"/>
      <c r="KGC4" s="201"/>
      <c r="KGD4" s="202"/>
      <c r="KGE4" s="199"/>
      <c r="KGF4" s="200"/>
      <c r="KGG4" s="201"/>
      <c r="KGH4" s="202"/>
      <c r="KGI4" s="199"/>
      <c r="KGJ4" s="200"/>
      <c r="KGK4" s="201"/>
      <c r="KGL4" s="202"/>
      <c r="KGM4" s="199"/>
      <c r="KGN4" s="200"/>
      <c r="KGO4" s="201"/>
      <c r="KGP4" s="202"/>
      <c r="KGQ4" s="199"/>
      <c r="KGR4" s="200"/>
      <c r="KGS4" s="201"/>
      <c r="KGT4" s="202"/>
      <c r="KGU4" s="199"/>
      <c r="KGV4" s="200"/>
      <c r="KGW4" s="201"/>
      <c r="KGX4" s="202"/>
      <c r="KGY4" s="199"/>
      <c r="KGZ4" s="200"/>
      <c r="KHA4" s="201"/>
      <c r="KHB4" s="202"/>
      <c r="KHC4" s="199"/>
      <c r="KHD4" s="200"/>
      <c r="KHE4" s="201"/>
      <c r="KHF4" s="202"/>
      <c r="KHG4" s="199"/>
      <c r="KHH4" s="200"/>
      <c r="KHI4" s="201"/>
      <c r="KHJ4" s="202"/>
      <c r="KHK4" s="199"/>
      <c r="KHL4" s="200"/>
      <c r="KHM4" s="201"/>
      <c r="KHN4" s="202"/>
      <c r="KHO4" s="199"/>
      <c r="KHP4" s="200"/>
      <c r="KHQ4" s="201"/>
      <c r="KHR4" s="202"/>
      <c r="KHS4" s="199"/>
      <c r="KHT4" s="200"/>
      <c r="KHU4" s="201"/>
      <c r="KHV4" s="202"/>
      <c r="KHW4" s="199"/>
      <c r="KHX4" s="200"/>
      <c r="KHY4" s="201"/>
      <c r="KHZ4" s="202"/>
      <c r="KIA4" s="199"/>
      <c r="KIB4" s="200"/>
      <c r="KIC4" s="201"/>
      <c r="KID4" s="202"/>
      <c r="KIE4" s="199"/>
      <c r="KIF4" s="200"/>
      <c r="KIG4" s="201"/>
      <c r="KIH4" s="202"/>
      <c r="KII4" s="199"/>
      <c r="KIJ4" s="200"/>
      <c r="KIK4" s="201"/>
      <c r="KIL4" s="202"/>
      <c r="KIM4" s="199"/>
      <c r="KIN4" s="200"/>
      <c r="KIO4" s="201"/>
      <c r="KIP4" s="202"/>
      <c r="KIQ4" s="199"/>
      <c r="KIR4" s="200"/>
      <c r="KIS4" s="201"/>
      <c r="KIT4" s="202"/>
      <c r="KIU4" s="199"/>
      <c r="KIV4" s="200"/>
      <c r="KIW4" s="201"/>
      <c r="KIX4" s="202"/>
      <c r="KIY4" s="261"/>
      <c r="KIZ4" s="262"/>
      <c r="KJA4" s="263"/>
      <c r="KJB4" s="264"/>
      <c r="KJC4" s="261"/>
      <c r="KJD4" s="262"/>
      <c r="KJE4" s="263"/>
      <c r="KJF4" s="264"/>
      <c r="KJG4" s="261"/>
      <c r="KJH4" s="262"/>
      <c r="KJI4" s="263"/>
      <c r="KJJ4" s="264"/>
      <c r="KJK4" s="199"/>
      <c r="KJL4" s="200"/>
      <c r="KJM4" s="201"/>
      <c r="KJN4" s="202"/>
      <c r="KJO4" s="212"/>
      <c r="KJP4" s="210"/>
      <c r="KJQ4" s="210"/>
      <c r="KJR4" s="211"/>
      <c r="KJS4" s="111"/>
      <c r="KJT4" s="192"/>
      <c r="KJU4" s="112"/>
      <c r="KJV4" s="113"/>
      <c r="KJW4" s="117"/>
      <c r="KJX4" s="261"/>
      <c r="KJY4" s="262"/>
      <c r="KJZ4" s="263"/>
      <c r="KKA4" s="264"/>
      <c r="KKB4" s="261"/>
      <c r="KKC4" s="262"/>
      <c r="KKD4" s="263"/>
      <c r="KKE4" s="264"/>
      <c r="KKF4" s="261"/>
      <c r="KKG4" s="262"/>
      <c r="KKH4" s="263"/>
      <c r="KKI4" s="264"/>
      <c r="KKJ4" s="199"/>
      <c r="KKK4" s="200"/>
      <c r="KKL4" s="201"/>
      <c r="KKM4" s="202"/>
      <c r="KKN4" s="199"/>
      <c r="KKO4" s="200"/>
      <c r="KKP4" s="201"/>
      <c r="KKQ4" s="202"/>
      <c r="KKR4" s="199"/>
      <c r="KKS4" s="200"/>
      <c r="KKT4" s="201"/>
      <c r="KKU4" s="202"/>
      <c r="KKV4" s="199"/>
      <c r="KKW4" s="200"/>
      <c r="KKX4" s="201"/>
      <c r="KKY4" s="202"/>
      <c r="KKZ4" s="199"/>
      <c r="KLA4" s="200"/>
      <c r="KLB4" s="201"/>
      <c r="KLC4" s="202"/>
      <c r="KLD4" s="199"/>
      <c r="KLE4" s="200"/>
      <c r="KLF4" s="201"/>
      <c r="KLG4" s="202"/>
      <c r="KLH4" s="199"/>
      <c r="KLI4" s="200"/>
      <c r="KLJ4" s="201"/>
      <c r="KLK4" s="202"/>
      <c r="KLL4" s="199"/>
      <c r="KLM4" s="200"/>
      <c r="KLN4" s="201"/>
      <c r="KLO4" s="202"/>
      <c r="KLP4" s="199"/>
      <c r="KLQ4" s="200"/>
      <c r="KLR4" s="201"/>
      <c r="KLS4" s="202"/>
      <c r="KLT4" s="199"/>
      <c r="KLU4" s="200"/>
      <c r="KLV4" s="201"/>
      <c r="KLW4" s="202"/>
      <c r="KLX4" s="199"/>
      <c r="KLY4" s="200"/>
      <c r="KLZ4" s="201"/>
      <c r="KMA4" s="202"/>
      <c r="KMB4" s="199"/>
      <c r="KMC4" s="200"/>
      <c r="KMD4" s="201"/>
      <c r="KME4" s="202"/>
      <c r="KMF4" s="199"/>
      <c r="KMG4" s="200"/>
      <c r="KMH4" s="201"/>
      <c r="KMI4" s="202"/>
      <c r="KMJ4" s="199"/>
      <c r="KMK4" s="200"/>
      <c r="KML4" s="201"/>
      <c r="KMM4" s="202"/>
      <c r="KMN4" s="199"/>
      <c r="KMO4" s="200"/>
      <c r="KMP4" s="201"/>
      <c r="KMQ4" s="202"/>
      <c r="KMR4" s="199"/>
      <c r="KMS4" s="200"/>
      <c r="KMT4" s="201"/>
      <c r="KMU4" s="202"/>
      <c r="KMV4" s="199"/>
      <c r="KMW4" s="200"/>
      <c r="KMX4" s="201"/>
      <c r="KMY4" s="202"/>
      <c r="KMZ4" s="199"/>
      <c r="KNA4" s="200"/>
      <c r="KNB4" s="201"/>
      <c r="KNC4" s="202"/>
      <c r="KND4" s="199"/>
      <c r="KNE4" s="200"/>
      <c r="KNF4" s="201"/>
      <c r="KNG4" s="202"/>
      <c r="KNH4" s="199"/>
      <c r="KNI4" s="200"/>
      <c r="KNJ4" s="201"/>
      <c r="KNK4" s="202"/>
      <c r="KNL4" s="199"/>
      <c r="KNM4" s="200"/>
      <c r="KNN4" s="201"/>
      <c r="KNO4" s="202"/>
      <c r="KNP4" s="199"/>
      <c r="KNQ4" s="200"/>
      <c r="KNR4" s="201"/>
      <c r="KNS4" s="202"/>
      <c r="KNT4" s="199"/>
      <c r="KNU4" s="200"/>
      <c r="KNV4" s="201"/>
      <c r="KNW4" s="202"/>
      <c r="KNX4" s="199"/>
      <c r="KNY4" s="200"/>
      <c r="KNZ4" s="201"/>
      <c r="KOA4" s="202"/>
      <c r="KOB4" s="261"/>
      <c r="KOC4" s="262"/>
      <c r="KOD4" s="263"/>
      <c r="KOE4" s="264"/>
      <c r="KOF4" s="261"/>
      <c r="KOG4" s="262"/>
      <c r="KOH4" s="263"/>
      <c r="KOI4" s="264"/>
      <c r="KOJ4" s="261"/>
      <c r="KOK4" s="262"/>
      <c r="KOL4" s="263"/>
      <c r="KOM4" s="264"/>
      <c r="KON4" s="199"/>
      <c r="KOO4" s="200"/>
      <c r="KOP4" s="201"/>
      <c r="KOQ4" s="202"/>
      <c r="KOR4" s="212"/>
      <c r="KOS4" s="210"/>
      <c r="KOT4" s="210"/>
      <c r="KOU4" s="211"/>
      <c r="KOV4" s="111"/>
      <c r="KOW4" s="192"/>
      <c r="KOX4" s="112"/>
      <c r="KOY4" s="113"/>
      <c r="KOZ4" s="117"/>
      <c r="KPA4" s="261"/>
      <c r="KPB4" s="262"/>
      <c r="KPC4" s="263"/>
      <c r="KPD4" s="264"/>
      <c r="KPE4" s="261"/>
      <c r="KPF4" s="262"/>
      <c r="KPG4" s="263"/>
      <c r="KPH4" s="264"/>
      <c r="KPI4" s="261"/>
      <c r="KPJ4" s="262"/>
      <c r="KPK4" s="263"/>
      <c r="KPL4" s="264"/>
      <c r="KPM4" s="199"/>
      <c r="KPN4" s="200"/>
      <c r="KPO4" s="201"/>
      <c r="KPP4" s="202"/>
      <c r="KPQ4" s="199"/>
      <c r="KPR4" s="200"/>
      <c r="KPS4" s="201"/>
      <c r="KPT4" s="202"/>
      <c r="KPU4" s="199"/>
      <c r="KPV4" s="200"/>
      <c r="KPW4" s="201"/>
      <c r="KPX4" s="202"/>
      <c r="KPY4" s="199"/>
      <c r="KPZ4" s="200"/>
      <c r="KQA4" s="201"/>
      <c r="KQB4" s="202"/>
      <c r="KQC4" s="199"/>
      <c r="KQD4" s="200"/>
      <c r="KQE4" s="201"/>
      <c r="KQF4" s="202"/>
      <c r="KQG4" s="199"/>
      <c r="KQH4" s="200"/>
      <c r="KQI4" s="201"/>
      <c r="KQJ4" s="202"/>
      <c r="KQK4" s="199"/>
      <c r="KQL4" s="200"/>
      <c r="KQM4" s="201"/>
      <c r="KQN4" s="202"/>
      <c r="KQO4" s="199"/>
      <c r="KQP4" s="200"/>
      <c r="KQQ4" s="201"/>
      <c r="KQR4" s="202"/>
      <c r="KQS4" s="199"/>
      <c r="KQT4" s="200"/>
      <c r="KQU4" s="201"/>
      <c r="KQV4" s="202"/>
      <c r="KQW4" s="199"/>
      <c r="KQX4" s="200"/>
      <c r="KQY4" s="201"/>
      <c r="KQZ4" s="202"/>
      <c r="KRA4" s="199"/>
      <c r="KRB4" s="200"/>
      <c r="KRC4" s="201"/>
      <c r="KRD4" s="202"/>
      <c r="KRE4" s="199"/>
      <c r="KRF4" s="200"/>
      <c r="KRG4" s="201"/>
      <c r="KRH4" s="202"/>
      <c r="KRI4" s="199"/>
      <c r="KRJ4" s="200"/>
      <c r="KRK4" s="201"/>
      <c r="KRL4" s="202"/>
      <c r="KRM4" s="199"/>
      <c r="KRN4" s="200"/>
      <c r="KRO4" s="201"/>
      <c r="KRP4" s="202"/>
      <c r="KRQ4" s="199"/>
      <c r="KRR4" s="200"/>
      <c r="KRS4" s="201"/>
      <c r="KRT4" s="202"/>
      <c r="KRU4" s="199"/>
      <c r="KRV4" s="200"/>
      <c r="KRW4" s="201"/>
      <c r="KRX4" s="202"/>
      <c r="KRY4" s="199"/>
      <c r="KRZ4" s="200"/>
      <c r="KSA4" s="201"/>
      <c r="KSB4" s="202"/>
      <c r="KSC4" s="199"/>
      <c r="KSD4" s="200"/>
      <c r="KSE4" s="201"/>
      <c r="KSF4" s="202"/>
      <c r="KSG4" s="199"/>
      <c r="KSH4" s="200"/>
      <c r="KSI4" s="201"/>
      <c r="KSJ4" s="202"/>
      <c r="KSK4" s="199"/>
      <c r="KSL4" s="200"/>
      <c r="KSM4" s="201"/>
      <c r="KSN4" s="202"/>
      <c r="KSO4" s="199"/>
      <c r="KSP4" s="200"/>
      <c r="KSQ4" s="201"/>
      <c r="KSR4" s="202"/>
      <c r="KSS4" s="199"/>
      <c r="KST4" s="200"/>
      <c r="KSU4" s="201"/>
      <c r="KSV4" s="202"/>
      <c r="KSW4" s="199"/>
      <c r="KSX4" s="200"/>
      <c r="KSY4" s="201"/>
      <c r="KSZ4" s="202"/>
      <c r="KTA4" s="199"/>
      <c r="KTB4" s="200"/>
      <c r="KTC4" s="201"/>
      <c r="KTD4" s="202"/>
      <c r="KTE4" s="261"/>
      <c r="KTF4" s="262"/>
      <c r="KTG4" s="263"/>
      <c r="KTH4" s="264"/>
      <c r="KTI4" s="261"/>
      <c r="KTJ4" s="262"/>
      <c r="KTK4" s="263"/>
      <c r="KTL4" s="264"/>
      <c r="KTM4" s="261"/>
      <c r="KTN4" s="262"/>
      <c r="KTO4" s="263"/>
      <c r="KTP4" s="264"/>
      <c r="KTQ4" s="199"/>
      <c r="KTR4" s="200"/>
      <c r="KTS4" s="201"/>
      <c r="KTT4" s="202"/>
      <c r="KTU4" s="212"/>
      <c r="KTV4" s="210"/>
      <c r="KTW4" s="210"/>
      <c r="KTX4" s="211"/>
      <c r="KTY4" s="111"/>
      <c r="KTZ4" s="192"/>
      <c r="KUA4" s="112"/>
      <c r="KUB4" s="113"/>
      <c r="KUC4" s="117"/>
      <c r="KUD4" s="261"/>
      <c r="KUE4" s="262"/>
      <c r="KUF4" s="263"/>
      <c r="KUG4" s="264"/>
      <c r="KUH4" s="261"/>
      <c r="KUI4" s="262"/>
      <c r="KUJ4" s="263"/>
      <c r="KUK4" s="264"/>
      <c r="KUL4" s="261"/>
      <c r="KUM4" s="262"/>
      <c r="KUN4" s="263"/>
      <c r="KUO4" s="264"/>
      <c r="KUP4" s="199"/>
      <c r="KUQ4" s="200"/>
      <c r="KUR4" s="201"/>
      <c r="KUS4" s="202"/>
      <c r="KUT4" s="199"/>
      <c r="KUU4" s="200"/>
      <c r="KUV4" s="201"/>
      <c r="KUW4" s="202"/>
      <c r="KUX4" s="199"/>
      <c r="KUY4" s="200"/>
      <c r="KUZ4" s="201"/>
      <c r="KVA4" s="202"/>
      <c r="KVB4" s="199"/>
      <c r="KVC4" s="200"/>
      <c r="KVD4" s="201"/>
      <c r="KVE4" s="202"/>
      <c r="KVF4" s="199"/>
      <c r="KVG4" s="200"/>
      <c r="KVH4" s="201"/>
      <c r="KVI4" s="202"/>
      <c r="KVJ4" s="199"/>
      <c r="KVK4" s="200"/>
      <c r="KVL4" s="201"/>
      <c r="KVM4" s="202"/>
      <c r="KVN4" s="199"/>
      <c r="KVO4" s="200"/>
      <c r="KVP4" s="201"/>
      <c r="KVQ4" s="202"/>
      <c r="KVR4" s="199"/>
      <c r="KVS4" s="200"/>
      <c r="KVT4" s="201"/>
      <c r="KVU4" s="202"/>
      <c r="KVV4" s="199"/>
      <c r="KVW4" s="200"/>
      <c r="KVX4" s="201"/>
      <c r="KVY4" s="202"/>
      <c r="KVZ4" s="199"/>
      <c r="KWA4" s="200"/>
      <c r="KWB4" s="201"/>
      <c r="KWC4" s="202"/>
      <c r="KWD4" s="199"/>
      <c r="KWE4" s="200"/>
      <c r="KWF4" s="201"/>
      <c r="KWG4" s="202"/>
      <c r="KWH4" s="199"/>
      <c r="KWI4" s="200"/>
      <c r="KWJ4" s="201"/>
      <c r="KWK4" s="202"/>
      <c r="KWL4" s="199"/>
      <c r="KWM4" s="200"/>
      <c r="KWN4" s="201"/>
      <c r="KWO4" s="202"/>
      <c r="KWP4" s="199"/>
      <c r="KWQ4" s="200"/>
      <c r="KWR4" s="201"/>
      <c r="KWS4" s="202"/>
      <c r="KWT4" s="199"/>
      <c r="KWU4" s="200"/>
      <c r="KWV4" s="201"/>
      <c r="KWW4" s="202"/>
      <c r="KWX4" s="199"/>
      <c r="KWY4" s="200"/>
      <c r="KWZ4" s="201"/>
      <c r="KXA4" s="202"/>
      <c r="KXB4" s="199"/>
      <c r="KXC4" s="200"/>
      <c r="KXD4" s="201"/>
      <c r="KXE4" s="202"/>
      <c r="KXF4" s="199"/>
      <c r="KXG4" s="200"/>
      <c r="KXH4" s="201"/>
      <c r="KXI4" s="202"/>
      <c r="KXJ4" s="199"/>
      <c r="KXK4" s="200"/>
      <c r="KXL4" s="201"/>
      <c r="KXM4" s="202"/>
      <c r="KXN4" s="199"/>
      <c r="KXO4" s="200"/>
      <c r="KXP4" s="201"/>
      <c r="KXQ4" s="202"/>
      <c r="KXR4" s="199"/>
      <c r="KXS4" s="200"/>
      <c r="KXT4" s="201"/>
      <c r="KXU4" s="202"/>
      <c r="KXV4" s="199"/>
      <c r="KXW4" s="200"/>
      <c r="KXX4" s="201"/>
      <c r="KXY4" s="202"/>
      <c r="KXZ4" s="199"/>
      <c r="KYA4" s="200"/>
      <c r="KYB4" s="201"/>
      <c r="KYC4" s="202"/>
      <c r="KYD4" s="199"/>
      <c r="KYE4" s="200"/>
      <c r="KYF4" s="201"/>
      <c r="KYG4" s="202"/>
      <c r="KYH4" s="261"/>
      <c r="KYI4" s="262"/>
      <c r="KYJ4" s="263"/>
      <c r="KYK4" s="264"/>
      <c r="KYL4" s="261"/>
      <c r="KYM4" s="262"/>
      <c r="KYN4" s="263"/>
      <c r="KYO4" s="264"/>
      <c r="KYP4" s="261"/>
      <c r="KYQ4" s="262"/>
      <c r="KYR4" s="263"/>
      <c r="KYS4" s="264"/>
      <c r="KYT4" s="199"/>
      <c r="KYU4" s="200"/>
      <c r="KYV4" s="201"/>
      <c r="KYW4" s="202"/>
      <c r="KYX4" s="212"/>
      <c r="KYY4" s="210"/>
      <c r="KYZ4" s="210"/>
      <c r="KZA4" s="211"/>
      <c r="KZB4" s="111"/>
      <c r="KZC4" s="192"/>
      <c r="KZD4" s="112"/>
      <c r="KZE4" s="113"/>
      <c r="KZF4" s="117"/>
      <c r="KZG4" s="261"/>
      <c r="KZH4" s="262"/>
      <c r="KZI4" s="263"/>
      <c r="KZJ4" s="264"/>
      <c r="KZK4" s="261"/>
      <c r="KZL4" s="262"/>
      <c r="KZM4" s="263"/>
      <c r="KZN4" s="264"/>
      <c r="KZO4" s="261"/>
      <c r="KZP4" s="262"/>
      <c r="KZQ4" s="263"/>
      <c r="KZR4" s="264"/>
      <c r="KZS4" s="199"/>
      <c r="KZT4" s="200"/>
      <c r="KZU4" s="201"/>
      <c r="KZV4" s="202"/>
      <c r="KZW4" s="199"/>
      <c r="KZX4" s="200"/>
      <c r="KZY4" s="201"/>
      <c r="KZZ4" s="202"/>
      <c r="LAA4" s="199"/>
      <c r="LAB4" s="200"/>
      <c r="LAC4" s="201"/>
      <c r="LAD4" s="202"/>
      <c r="LAE4" s="199"/>
      <c r="LAF4" s="200"/>
      <c r="LAG4" s="201"/>
      <c r="LAH4" s="202"/>
      <c r="LAI4" s="199"/>
      <c r="LAJ4" s="200"/>
      <c r="LAK4" s="201"/>
      <c r="LAL4" s="202"/>
      <c r="LAM4" s="199"/>
      <c r="LAN4" s="200"/>
      <c r="LAO4" s="201"/>
      <c r="LAP4" s="202"/>
      <c r="LAQ4" s="199"/>
      <c r="LAR4" s="200"/>
      <c r="LAS4" s="201"/>
      <c r="LAT4" s="202"/>
      <c r="LAU4" s="199"/>
      <c r="LAV4" s="200"/>
      <c r="LAW4" s="201"/>
      <c r="LAX4" s="202"/>
      <c r="LAY4" s="199"/>
      <c r="LAZ4" s="200"/>
      <c r="LBA4" s="201"/>
      <c r="LBB4" s="202"/>
      <c r="LBC4" s="199"/>
      <c r="LBD4" s="200"/>
      <c r="LBE4" s="201"/>
      <c r="LBF4" s="202"/>
      <c r="LBG4" s="199"/>
      <c r="LBH4" s="200"/>
      <c r="LBI4" s="201"/>
      <c r="LBJ4" s="202"/>
      <c r="LBK4" s="199"/>
      <c r="LBL4" s="200"/>
      <c r="LBM4" s="201"/>
      <c r="LBN4" s="202"/>
      <c r="LBO4" s="199"/>
      <c r="LBP4" s="200"/>
      <c r="LBQ4" s="201"/>
      <c r="LBR4" s="202"/>
      <c r="LBS4" s="199"/>
      <c r="LBT4" s="200"/>
      <c r="LBU4" s="201"/>
      <c r="LBV4" s="202"/>
      <c r="LBW4" s="199"/>
      <c r="LBX4" s="200"/>
      <c r="LBY4" s="201"/>
      <c r="LBZ4" s="202"/>
      <c r="LCA4" s="199"/>
      <c r="LCB4" s="200"/>
      <c r="LCC4" s="201"/>
      <c r="LCD4" s="202"/>
      <c r="LCE4" s="199"/>
      <c r="LCF4" s="200"/>
      <c r="LCG4" s="201"/>
      <c r="LCH4" s="202"/>
      <c r="LCI4" s="199"/>
      <c r="LCJ4" s="200"/>
      <c r="LCK4" s="201"/>
      <c r="LCL4" s="202"/>
      <c r="LCM4" s="199"/>
      <c r="LCN4" s="200"/>
      <c r="LCO4" s="201"/>
      <c r="LCP4" s="202"/>
      <c r="LCQ4" s="199"/>
      <c r="LCR4" s="200"/>
      <c r="LCS4" s="201"/>
      <c r="LCT4" s="202"/>
      <c r="LCU4" s="199"/>
      <c r="LCV4" s="200"/>
      <c r="LCW4" s="201"/>
      <c r="LCX4" s="202"/>
      <c r="LCY4" s="199"/>
      <c r="LCZ4" s="200"/>
      <c r="LDA4" s="201"/>
      <c r="LDB4" s="202"/>
      <c r="LDC4" s="199"/>
      <c r="LDD4" s="200"/>
      <c r="LDE4" s="201"/>
      <c r="LDF4" s="202"/>
      <c r="LDG4" s="199"/>
      <c r="LDH4" s="200"/>
      <c r="LDI4" s="201"/>
      <c r="LDJ4" s="202"/>
      <c r="LDK4" s="261"/>
      <c r="LDL4" s="262"/>
      <c r="LDM4" s="263"/>
      <c r="LDN4" s="264"/>
      <c r="LDO4" s="261"/>
      <c r="LDP4" s="262"/>
      <c r="LDQ4" s="263"/>
      <c r="LDR4" s="264"/>
      <c r="LDS4" s="261"/>
      <c r="LDT4" s="262"/>
      <c r="LDU4" s="263"/>
      <c r="LDV4" s="264"/>
      <c r="LDW4" s="199"/>
      <c r="LDX4" s="200"/>
      <c r="LDY4" s="201"/>
      <c r="LDZ4" s="202"/>
      <c r="LEA4" s="212"/>
      <c r="LEB4" s="210"/>
      <c r="LEC4" s="210"/>
      <c r="LED4" s="211"/>
      <c r="LEE4" s="111"/>
      <c r="LEF4" s="192"/>
      <c r="LEG4" s="112"/>
      <c r="LEH4" s="113"/>
      <c r="LEI4" s="117"/>
      <c r="LEJ4" s="261"/>
      <c r="LEK4" s="262"/>
      <c r="LEL4" s="263"/>
      <c r="LEM4" s="264"/>
      <c r="LEN4" s="261"/>
      <c r="LEO4" s="262"/>
      <c r="LEP4" s="263"/>
      <c r="LEQ4" s="264"/>
      <c r="LER4" s="261"/>
      <c r="LES4" s="262"/>
      <c r="LET4" s="263"/>
      <c r="LEU4" s="264"/>
      <c r="LEV4" s="199"/>
      <c r="LEW4" s="200"/>
      <c r="LEX4" s="201"/>
      <c r="LEY4" s="202"/>
      <c r="LEZ4" s="199"/>
      <c r="LFA4" s="200"/>
      <c r="LFB4" s="201"/>
      <c r="LFC4" s="202"/>
      <c r="LFD4" s="199"/>
      <c r="LFE4" s="200"/>
      <c r="LFF4" s="201"/>
      <c r="LFG4" s="202"/>
      <c r="LFH4" s="199"/>
      <c r="LFI4" s="200"/>
      <c r="LFJ4" s="201"/>
      <c r="LFK4" s="202"/>
      <c r="LFL4" s="199"/>
      <c r="LFM4" s="200"/>
      <c r="LFN4" s="201"/>
      <c r="LFO4" s="202"/>
      <c r="LFP4" s="199"/>
      <c r="LFQ4" s="200"/>
      <c r="LFR4" s="201"/>
      <c r="LFS4" s="202"/>
      <c r="LFT4" s="199"/>
      <c r="LFU4" s="200"/>
      <c r="LFV4" s="201"/>
      <c r="LFW4" s="202"/>
      <c r="LFX4" s="199"/>
      <c r="LFY4" s="200"/>
      <c r="LFZ4" s="201"/>
      <c r="LGA4" s="202"/>
      <c r="LGB4" s="199"/>
      <c r="LGC4" s="200"/>
      <c r="LGD4" s="201"/>
      <c r="LGE4" s="202"/>
      <c r="LGF4" s="199"/>
      <c r="LGG4" s="200"/>
      <c r="LGH4" s="201"/>
      <c r="LGI4" s="202"/>
      <c r="LGJ4" s="199"/>
      <c r="LGK4" s="200"/>
      <c r="LGL4" s="201"/>
      <c r="LGM4" s="202"/>
      <c r="LGN4" s="199"/>
      <c r="LGO4" s="200"/>
      <c r="LGP4" s="201"/>
      <c r="LGQ4" s="202"/>
      <c r="LGR4" s="199"/>
      <c r="LGS4" s="200"/>
      <c r="LGT4" s="201"/>
      <c r="LGU4" s="202"/>
      <c r="LGV4" s="199"/>
      <c r="LGW4" s="200"/>
      <c r="LGX4" s="201"/>
      <c r="LGY4" s="202"/>
      <c r="LGZ4" s="199"/>
      <c r="LHA4" s="200"/>
      <c r="LHB4" s="201"/>
      <c r="LHC4" s="202"/>
      <c r="LHD4" s="199"/>
      <c r="LHE4" s="200"/>
      <c r="LHF4" s="201"/>
      <c r="LHG4" s="202"/>
      <c r="LHH4" s="199"/>
      <c r="LHI4" s="200"/>
      <c r="LHJ4" s="201"/>
      <c r="LHK4" s="202"/>
      <c r="LHL4" s="199"/>
      <c r="LHM4" s="200"/>
      <c r="LHN4" s="201"/>
      <c r="LHO4" s="202"/>
      <c r="LHP4" s="199"/>
      <c r="LHQ4" s="200"/>
      <c r="LHR4" s="201"/>
      <c r="LHS4" s="202"/>
      <c r="LHT4" s="199"/>
      <c r="LHU4" s="200"/>
      <c r="LHV4" s="201"/>
      <c r="LHW4" s="202"/>
      <c r="LHX4" s="199"/>
      <c r="LHY4" s="200"/>
      <c r="LHZ4" s="201"/>
      <c r="LIA4" s="202"/>
      <c r="LIB4" s="199"/>
      <c r="LIC4" s="200"/>
      <c r="LID4" s="201"/>
      <c r="LIE4" s="202"/>
      <c r="LIF4" s="199"/>
      <c r="LIG4" s="200"/>
      <c r="LIH4" s="201"/>
      <c r="LII4" s="202"/>
      <c r="LIJ4" s="199"/>
      <c r="LIK4" s="200"/>
      <c r="LIL4" s="201"/>
      <c r="LIM4" s="202"/>
      <c r="LIN4" s="261"/>
      <c r="LIO4" s="262"/>
      <c r="LIP4" s="263"/>
      <c r="LIQ4" s="264"/>
      <c r="LIR4" s="261"/>
      <c r="LIS4" s="262"/>
      <c r="LIT4" s="263"/>
      <c r="LIU4" s="264"/>
      <c r="LIV4" s="261"/>
      <c r="LIW4" s="262"/>
      <c r="LIX4" s="263"/>
      <c r="LIY4" s="264"/>
      <c r="LIZ4" s="199"/>
      <c r="LJA4" s="200"/>
      <c r="LJB4" s="201"/>
      <c r="LJC4" s="202"/>
      <c r="LJD4" s="212"/>
      <c r="LJE4" s="210"/>
      <c r="LJF4" s="210"/>
      <c r="LJG4" s="211"/>
      <c r="LJH4" s="111"/>
      <c r="LJI4" s="192"/>
      <c r="LJJ4" s="112"/>
      <c r="LJK4" s="113"/>
      <c r="LJL4" s="117"/>
      <c r="LJM4" s="261"/>
      <c r="LJN4" s="262"/>
      <c r="LJO4" s="263"/>
      <c r="LJP4" s="264"/>
      <c r="LJQ4" s="261"/>
      <c r="LJR4" s="262"/>
      <c r="LJS4" s="263"/>
      <c r="LJT4" s="264"/>
      <c r="LJU4" s="261"/>
      <c r="LJV4" s="262"/>
      <c r="LJW4" s="263"/>
      <c r="LJX4" s="264"/>
      <c r="LJY4" s="199"/>
      <c r="LJZ4" s="200"/>
      <c r="LKA4" s="201"/>
      <c r="LKB4" s="202"/>
      <c r="LKC4" s="199"/>
      <c r="LKD4" s="200"/>
      <c r="LKE4" s="201"/>
      <c r="LKF4" s="202"/>
      <c r="LKG4" s="199"/>
      <c r="LKH4" s="200"/>
      <c r="LKI4" s="201"/>
      <c r="LKJ4" s="202"/>
      <c r="LKK4" s="199"/>
      <c r="LKL4" s="200"/>
      <c r="LKM4" s="201"/>
      <c r="LKN4" s="202"/>
      <c r="LKO4" s="199"/>
      <c r="LKP4" s="200"/>
      <c r="LKQ4" s="201"/>
      <c r="LKR4" s="202"/>
      <c r="LKS4" s="199"/>
      <c r="LKT4" s="200"/>
      <c r="LKU4" s="201"/>
      <c r="LKV4" s="202"/>
      <c r="LKW4" s="199"/>
      <c r="LKX4" s="200"/>
      <c r="LKY4" s="201"/>
      <c r="LKZ4" s="202"/>
      <c r="LLA4" s="199"/>
      <c r="LLB4" s="200"/>
      <c r="LLC4" s="201"/>
      <c r="LLD4" s="202"/>
      <c r="LLE4" s="199"/>
      <c r="LLF4" s="200"/>
      <c r="LLG4" s="201"/>
      <c r="LLH4" s="202"/>
      <c r="LLI4" s="199"/>
      <c r="LLJ4" s="200"/>
      <c r="LLK4" s="201"/>
      <c r="LLL4" s="202"/>
      <c r="LLM4" s="199"/>
      <c r="LLN4" s="200"/>
      <c r="LLO4" s="201"/>
      <c r="LLP4" s="202"/>
      <c r="LLQ4" s="199"/>
      <c r="LLR4" s="200"/>
      <c r="LLS4" s="201"/>
      <c r="LLT4" s="202"/>
      <c r="LLU4" s="199"/>
      <c r="LLV4" s="200"/>
      <c r="LLW4" s="201"/>
      <c r="LLX4" s="202"/>
      <c r="LLY4" s="199"/>
      <c r="LLZ4" s="200"/>
      <c r="LMA4" s="201"/>
      <c r="LMB4" s="202"/>
      <c r="LMC4" s="199"/>
      <c r="LMD4" s="200"/>
      <c r="LME4" s="201"/>
      <c r="LMF4" s="202"/>
      <c r="LMG4" s="199"/>
      <c r="LMH4" s="200"/>
      <c r="LMI4" s="201"/>
      <c r="LMJ4" s="202"/>
      <c r="LMK4" s="199"/>
      <c r="LML4" s="200"/>
      <c r="LMM4" s="201"/>
      <c r="LMN4" s="202"/>
      <c r="LMO4" s="199"/>
      <c r="LMP4" s="200"/>
      <c r="LMQ4" s="201"/>
      <c r="LMR4" s="202"/>
      <c r="LMS4" s="199"/>
      <c r="LMT4" s="200"/>
      <c r="LMU4" s="201"/>
      <c r="LMV4" s="202"/>
      <c r="LMW4" s="199"/>
      <c r="LMX4" s="200"/>
      <c r="LMY4" s="201"/>
      <c r="LMZ4" s="202"/>
      <c r="LNA4" s="199"/>
      <c r="LNB4" s="200"/>
      <c r="LNC4" s="201"/>
      <c r="LND4" s="202"/>
      <c r="LNE4" s="199"/>
      <c r="LNF4" s="200"/>
      <c r="LNG4" s="201"/>
      <c r="LNH4" s="202"/>
      <c r="LNI4" s="199"/>
      <c r="LNJ4" s="200"/>
      <c r="LNK4" s="201"/>
      <c r="LNL4" s="202"/>
      <c r="LNM4" s="199"/>
      <c r="LNN4" s="200"/>
      <c r="LNO4" s="201"/>
      <c r="LNP4" s="202"/>
      <c r="LNQ4" s="261"/>
      <c r="LNR4" s="262"/>
      <c r="LNS4" s="263"/>
      <c r="LNT4" s="264"/>
      <c r="LNU4" s="261"/>
      <c r="LNV4" s="262"/>
      <c r="LNW4" s="263"/>
      <c r="LNX4" s="264"/>
      <c r="LNY4" s="261"/>
      <c r="LNZ4" s="262"/>
      <c r="LOA4" s="263"/>
      <c r="LOB4" s="264"/>
      <c r="LOC4" s="199"/>
      <c r="LOD4" s="200"/>
      <c r="LOE4" s="201"/>
      <c r="LOF4" s="202"/>
      <c r="LOG4" s="212"/>
      <c r="LOH4" s="210"/>
      <c r="LOI4" s="210"/>
      <c r="LOJ4" s="211"/>
      <c r="LOK4" s="111"/>
      <c r="LOL4" s="192"/>
      <c r="LOM4" s="112"/>
      <c r="LON4" s="113"/>
      <c r="LOO4" s="117"/>
      <c r="LOP4" s="261"/>
      <c r="LOQ4" s="262"/>
      <c r="LOR4" s="263"/>
      <c r="LOS4" s="264"/>
      <c r="LOT4" s="261"/>
      <c r="LOU4" s="262"/>
      <c r="LOV4" s="263"/>
      <c r="LOW4" s="264"/>
      <c r="LOX4" s="261"/>
      <c r="LOY4" s="262"/>
      <c r="LOZ4" s="263"/>
      <c r="LPA4" s="264"/>
      <c r="LPB4" s="199"/>
      <c r="LPC4" s="200"/>
      <c r="LPD4" s="201"/>
      <c r="LPE4" s="202"/>
      <c r="LPF4" s="199"/>
      <c r="LPG4" s="200"/>
      <c r="LPH4" s="201"/>
      <c r="LPI4" s="202"/>
      <c r="LPJ4" s="199"/>
      <c r="LPK4" s="200"/>
      <c r="LPL4" s="201"/>
      <c r="LPM4" s="202"/>
      <c r="LPN4" s="199"/>
      <c r="LPO4" s="200"/>
      <c r="LPP4" s="201"/>
      <c r="LPQ4" s="202"/>
      <c r="LPR4" s="199"/>
      <c r="LPS4" s="200"/>
      <c r="LPT4" s="201"/>
      <c r="LPU4" s="202"/>
      <c r="LPV4" s="199"/>
      <c r="LPW4" s="200"/>
      <c r="LPX4" s="201"/>
      <c r="LPY4" s="202"/>
      <c r="LPZ4" s="199"/>
      <c r="LQA4" s="200"/>
      <c r="LQB4" s="201"/>
      <c r="LQC4" s="202"/>
      <c r="LQD4" s="199"/>
      <c r="LQE4" s="200"/>
      <c r="LQF4" s="201"/>
      <c r="LQG4" s="202"/>
      <c r="LQH4" s="199"/>
      <c r="LQI4" s="200"/>
      <c r="LQJ4" s="201"/>
      <c r="LQK4" s="202"/>
      <c r="LQL4" s="199"/>
      <c r="LQM4" s="200"/>
      <c r="LQN4" s="201"/>
      <c r="LQO4" s="202"/>
      <c r="LQP4" s="199"/>
      <c r="LQQ4" s="200"/>
      <c r="LQR4" s="201"/>
      <c r="LQS4" s="202"/>
      <c r="LQT4" s="199"/>
      <c r="LQU4" s="200"/>
      <c r="LQV4" s="201"/>
      <c r="LQW4" s="202"/>
      <c r="LQX4" s="199"/>
      <c r="LQY4" s="200"/>
      <c r="LQZ4" s="201"/>
      <c r="LRA4" s="202"/>
      <c r="LRB4" s="199"/>
      <c r="LRC4" s="200"/>
      <c r="LRD4" s="201"/>
      <c r="LRE4" s="202"/>
      <c r="LRF4" s="199"/>
      <c r="LRG4" s="200"/>
      <c r="LRH4" s="201"/>
      <c r="LRI4" s="202"/>
      <c r="LRJ4" s="199"/>
      <c r="LRK4" s="200"/>
      <c r="LRL4" s="201"/>
      <c r="LRM4" s="202"/>
      <c r="LRN4" s="199"/>
      <c r="LRO4" s="200"/>
      <c r="LRP4" s="201"/>
      <c r="LRQ4" s="202"/>
      <c r="LRR4" s="199"/>
      <c r="LRS4" s="200"/>
      <c r="LRT4" s="201"/>
      <c r="LRU4" s="202"/>
      <c r="LRV4" s="199"/>
      <c r="LRW4" s="200"/>
      <c r="LRX4" s="201"/>
      <c r="LRY4" s="202"/>
      <c r="LRZ4" s="199"/>
      <c r="LSA4" s="200"/>
      <c r="LSB4" s="201"/>
      <c r="LSC4" s="202"/>
      <c r="LSD4" s="199"/>
      <c r="LSE4" s="200"/>
      <c r="LSF4" s="201"/>
      <c r="LSG4" s="202"/>
      <c r="LSH4" s="199"/>
      <c r="LSI4" s="200"/>
      <c r="LSJ4" s="201"/>
      <c r="LSK4" s="202"/>
      <c r="LSL4" s="199"/>
      <c r="LSM4" s="200"/>
      <c r="LSN4" s="201"/>
      <c r="LSO4" s="202"/>
      <c r="LSP4" s="199"/>
      <c r="LSQ4" s="200"/>
      <c r="LSR4" s="201"/>
      <c r="LSS4" s="202"/>
      <c r="LST4" s="261"/>
      <c r="LSU4" s="262"/>
      <c r="LSV4" s="263"/>
      <c r="LSW4" s="264"/>
      <c r="LSX4" s="261"/>
      <c r="LSY4" s="262"/>
      <c r="LSZ4" s="263"/>
      <c r="LTA4" s="264"/>
      <c r="LTB4" s="261"/>
      <c r="LTC4" s="262"/>
      <c r="LTD4" s="263"/>
      <c r="LTE4" s="264"/>
      <c r="LTF4" s="199"/>
      <c r="LTG4" s="200"/>
      <c r="LTH4" s="201"/>
      <c r="LTI4" s="202"/>
      <c r="LTJ4" s="212"/>
      <c r="LTK4" s="210"/>
      <c r="LTL4" s="210"/>
      <c r="LTM4" s="211"/>
      <c r="LTN4" s="111"/>
      <c r="LTO4" s="192"/>
      <c r="LTP4" s="112"/>
      <c r="LTQ4" s="113"/>
      <c r="LTR4" s="117"/>
      <c r="LTS4" s="261"/>
      <c r="LTT4" s="262"/>
      <c r="LTU4" s="263"/>
      <c r="LTV4" s="264"/>
      <c r="LTW4" s="261"/>
      <c r="LTX4" s="262"/>
      <c r="LTY4" s="263"/>
      <c r="LTZ4" s="264"/>
      <c r="LUA4" s="261"/>
      <c r="LUB4" s="262"/>
      <c r="LUC4" s="263"/>
      <c r="LUD4" s="264"/>
      <c r="LUE4" s="199"/>
      <c r="LUF4" s="200"/>
      <c r="LUG4" s="201"/>
      <c r="LUH4" s="202"/>
      <c r="LUI4" s="199"/>
      <c r="LUJ4" s="200"/>
      <c r="LUK4" s="201"/>
      <c r="LUL4" s="202"/>
      <c r="LUM4" s="199"/>
      <c r="LUN4" s="200"/>
      <c r="LUO4" s="201"/>
      <c r="LUP4" s="202"/>
      <c r="LUQ4" s="199"/>
      <c r="LUR4" s="200"/>
      <c r="LUS4" s="201"/>
      <c r="LUT4" s="202"/>
      <c r="LUU4" s="199"/>
      <c r="LUV4" s="200"/>
      <c r="LUW4" s="201"/>
      <c r="LUX4" s="202"/>
      <c r="LUY4" s="199"/>
      <c r="LUZ4" s="200"/>
      <c r="LVA4" s="201"/>
      <c r="LVB4" s="202"/>
      <c r="LVC4" s="199"/>
      <c r="LVD4" s="200"/>
      <c r="LVE4" s="201"/>
      <c r="LVF4" s="202"/>
      <c r="LVG4" s="199"/>
      <c r="LVH4" s="200"/>
      <c r="LVI4" s="201"/>
      <c r="LVJ4" s="202"/>
      <c r="LVK4" s="199"/>
      <c r="LVL4" s="200"/>
      <c r="LVM4" s="201"/>
      <c r="LVN4" s="202"/>
      <c r="LVO4" s="199"/>
      <c r="LVP4" s="200"/>
      <c r="LVQ4" s="201"/>
      <c r="LVR4" s="202"/>
      <c r="LVS4" s="199"/>
      <c r="LVT4" s="200"/>
      <c r="LVU4" s="201"/>
      <c r="LVV4" s="202"/>
      <c r="LVW4" s="199"/>
      <c r="LVX4" s="200"/>
      <c r="LVY4" s="201"/>
      <c r="LVZ4" s="202"/>
      <c r="LWA4" s="199"/>
      <c r="LWB4" s="200"/>
      <c r="LWC4" s="201"/>
      <c r="LWD4" s="202"/>
      <c r="LWE4" s="199"/>
      <c r="LWF4" s="200"/>
      <c r="LWG4" s="201"/>
      <c r="LWH4" s="202"/>
      <c r="LWI4" s="199"/>
      <c r="LWJ4" s="200"/>
      <c r="LWK4" s="201"/>
      <c r="LWL4" s="202"/>
      <c r="LWM4" s="199"/>
      <c r="LWN4" s="200"/>
      <c r="LWO4" s="201"/>
      <c r="LWP4" s="202"/>
      <c r="LWQ4" s="199"/>
      <c r="LWR4" s="200"/>
      <c r="LWS4" s="201"/>
      <c r="LWT4" s="202"/>
      <c r="LWU4" s="199"/>
      <c r="LWV4" s="200"/>
      <c r="LWW4" s="201"/>
      <c r="LWX4" s="202"/>
      <c r="LWY4" s="199"/>
      <c r="LWZ4" s="200"/>
      <c r="LXA4" s="201"/>
      <c r="LXB4" s="202"/>
      <c r="LXC4" s="199"/>
      <c r="LXD4" s="200"/>
      <c r="LXE4" s="201"/>
      <c r="LXF4" s="202"/>
      <c r="LXG4" s="199"/>
      <c r="LXH4" s="200"/>
      <c r="LXI4" s="201"/>
      <c r="LXJ4" s="202"/>
      <c r="LXK4" s="199"/>
      <c r="LXL4" s="200"/>
      <c r="LXM4" s="201"/>
      <c r="LXN4" s="202"/>
      <c r="LXO4" s="199"/>
      <c r="LXP4" s="200"/>
      <c r="LXQ4" s="201"/>
      <c r="LXR4" s="202"/>
      <c r="LXS4" s="199"/>
      <c r="LXT4" s="200"/>
      <c r="LXU4" s="201"/>
      <c r="LXV4" s="202"/>
      <c r="LXW4" s="261"/>
      <c r="LXX4" s="262"/>
      <c r="LXY4" s="263"/>
      <c r="LXZ4" s="264"/>
      <c r="LYA4" s="261"/>
      <c r="LYB4" s="262"/>
      <c r="LYC4" s="263"/>
      <c r="LYD4" s="264"/>
      <c r="LYE4" s="261"/>
      <c r="LYF4" s="262"/>
      <c r="LYG4" s="263"/>
      <c r="LYH4" s="264"/>
      <c r="LYI4" s="199"/>
      <c r="LYJ4" s="200"/>
      <c r="LYK4" s="201"/>
      <c r="LYL4" s="202"/>
      <c r="LYM4" s="212"/>
      <c r="LYN4" s="210"/>
      <c r="LYO4" s="210"/>
      <c r="LYP4" s="211"/>
      <c r="LYQ4" s="111"/>
      <c r="LYR4" s="192"/>
      <c r="LYS4" s="112"/>
      <c r="LYT4" s="113"/>
      <c r="LYU4" s="117"/>
      <c r="LYV4" s="261"/>
      <c r="LYW4" s="262"/>
      <c r="LYX4" s="263"/>
      <c r="LYY4" s="264"/>
      <c r="LYZ4" s="261"/>
      <c r="LZA4" s="262"/>
      <c r="LZB4" s="263"/>
      <c r="LZC4" s="264"/>
      <c r="LZD4" s="261"/>
      <c r="LZE4" s="262"/>
      <c r="LZF4" s="263"/>
      <c r="LZG4" s="264"/>
      <c r="LZH4" s="199"/>
      <c r="LZI4" s="200"/>
      <c r="LZJ4" s="201"/>
      <c r="LZK4" s="202"/>
      <c r="LZL4" s="199"/>
      <c r="LZM4" s="200"/>
      <c r="LZN4" s="201"/>
      <c r="LZO4" s="202"/>
      <c r="LZP4" s="199"/>
      <c r="LZQ4" s="200"/>
      <c r="LZR4" s="201"/>
      <c r="LZS4" s="202"/>
      <c r="LZT4" s="199"/>
      <c r="LZU4" s="200"/>
      <c r="LZV4" s="201"/>
      <c r="LZW4" s="202"/>
      <c r="LZX4" s="199"/>
      <c r="LZY4" s="200"/>
      <c r="LZZ4" s="201"/>
      <c r="MAA4" s="202"/>
      <c r="MAB4" s="199"/>
      <c r="MAC4" s="200"/>
      <c r="MAD4" s="201"/>
      <c r="MAE4" s="202"/>
      <c r="MAF4" s="199"/>
      <c r="MAG4" s="200"/>
      <c r="MAH4" s="201"/>
      <c r="MAI4" s="202"/>
      <c r="MAJ4" s="199"/>
      <c r="MAK4" s="200"/>
      <c r="MAL4" s="201"/>
      <c r="MAM4" s="202"/>
      <c r="MAN4" s="199"/>
      <c r="MAO4" s="200"/>
      <c r="MAP4" s="201"/>
      <c r="MAQ4" s="202"/>
      <c r="MAR4" s="199"/>
      <c r="MAS4" s="200"/>
      <c r="MAT4" s="201"/>
      <c r="MAU4" s="202"/>
      <c r="MAV4" s="199"/>
      <c r="MAW4" s="200"/>
      <c r="MAX4" s="201"/>
      <c r="MAY4" s="202"/>
      <c r="MAZ4" s="199"/>
      <c r="MBA4" s="200"/>
      <c r="MBB4" s="201"/>
      <c r="MBC4" s="202"/>
      <c r="MBD4" s="199"/>
      <c r="MBE4" s="200"/>
      <c r="MBF4" s="201"/>
      <c r="MBG4" s="202"/>
      <c r="MBH4" s="199"/>
      <c r="MBI4" s="200"/>
      <c r="MBJ4" s="201"/>
      <c r="MBK4" s="202"/>
      <c r="MBL4" s="199"/>
      <c r="MBM4" s="200"/>
      <c r="MBN4" s="201"/>
      <c r="MBO4" s="202"/>
      <c r="MBP4" s="199"/>
      <c r="MBQ4" s="200"/>
      <c r="MBR4" s="201"/>
      <c r="MBS4" s="202"/>
      <c r="MBT4" s="199"/>
      <c r="MBU4" s="200"/>
      <c r="MBV4" s="201"/>
      <c r="MBW4" s="202"/>
      <c r="MBX4" s="199"/>
      <c r="MBY4" s="200"/>
      <c r="MBZ4" s="201"/>
      <c r="MCA4" s="202"/>
      <c r="MCB4" s="199"/>
      <c r="MCC4" s="200"/>
      <c r="MCD4" s="201"/>
      <c r="MCE4" s="202"/>
      <c r="MCF4" s="199"/>
      <c r="MCG4" s="200"/>
      <c r="MCH4" s="201"/>
      <c r="MCI4" s="202"/>
      <c r="MCJ4" s="199"/>
      <c r="MCK4" s="200"/>
      <c r="MCL4" s="201"/>
      <c r="MCM4" s="202"/>
      <c r="MCN4" s="199"/>
      <c r="MCO4" s="200"/>
      <c r="MCP4" s="201"/>
      <c r="MCQ4" s="202"/>
      <c r="MCR4" s="199"/>
      <c r="MCS4" s="200"/>
      <c r="MCT4" s="201"/>
      <c r="MCU4" s="202"/>
      <c r="MCV4" s="199"/>
      <c r="MCW4" s="200"/>
      <c r="MCX4" s="201"/>
      <c r="MCY4" s="202"/>
      <c r="MCZ4" s="261"/>
      <c r="MDA4" s="262"/>
      <c r="MDB4" s="263"/>
      <c r="MDC4" s="264"/>
      <c r="MDD4" s="261"/>
      <c r="MDE4" s="262"/>
      <c r="MDF4" s="263"/>
      <c r="MDG4" s="264"/>
      <c r="MDH4" s="261"/>
      <c r="MDI4" s="262"/>
      <c r="MDJ4" s="263"/>
      <c r="MDK4" s="264"/>
      <c r="MDL4" s="199"/>
      <c r="MDM4" s="200"/>
      <c r="MDN4" s="201"/>
      <c r="MDO4" s="202"/>
      <c r="MDP4" s="212"/>
      <c r="MDQ4" s="210"/>
      <c r="MDR4" s="210"/>
      <c r="MDS4" s="211"/>
      <c r="MDT4" s="111"/>
      <c r="MDU4" s="192"/>
      <c r="MDV4" s="112"/>
      <c r="MDW4" s="113"/>
      <c r="MDX4" s="117"/>
      <c r="MDY4" s="261"/>
      <c r="MDZ4" s="262"/>
      <c r="MEA4" s="263"/>
      <c r="MEB4" s="264"/>
      <c r="MEC4" s="261"/>
      <c r="MED4" s="262"/>
      <c r="MEE4" s="263"/>
      <c r="MEF4" s="264"/>
      <c r="MEG4" s="261"/>
      <c r="MEH4" s="262"/>
      <c r="MEI4" s="263"/>
      <c r="MEJ4" s="264"/>
      <c r="MEK4" s="199"/>
      <c r="MEL4" s="200"/>
      <c r="MEM4" s="201"/>
      <c r="MEN4" s="202"/>
      <c r="MEO4" s="199"/>
      <c r="MEP4" s="200"/>
      <c r="MEQ4" s="201"/>
      <c r="MER4" s="202"/>
      <c r="MES4" s="199"/>
      <c r="MET4" s="200"/>
      <c r="MEU4" s="201"/>
      <c r="MEV4" s="202"/>
      <c r="MEW4" s="199"/>
      <c r="MEX4" s="200"/>
      <c r="MEY4" s="201"/>
      <c r="MEZ4" s="202"/>
      <c r="MFA4" s="199"/>
      <c r="MFB4" s="200"/>
      <c r="MFC4" s="201"/>
      <c r="MFD4" s="202"/>
      <c r="MFE4" s="199"/>
      <c r="MFF4" s="200"/>
      <c r="MFG4" s="201"/>
      <c r="MFH4" s="202"/>
      <c r="MFI4" s="199"/>
      <c r="MFJ4" s="200"/>
      <c r="MFK4" s="201"/>
      <c r="MFL4" s="202"/>
      <c r="MFM4" s="199"/>
      <c r="MFN4" s="200"/>
      <c r="MFO4" s="201"/>
      <c r="MFP4" s="202"/>
      <c r="MFQ4" s="199"/>
      <c r="MFR4" s="200"/>
      <c r="MFS4" s="201"/>
      <c r="MFT4" s="202"/>
      <c r="MFU4" s="199"/>
      <c r="MFV4" s="200"/>
      <c r="MFW4" s="201"/>
      <c r="MFX4" s="202"/>
      <c r="MFY4" s="199"/>
      <c r="MFZ4" s="200"/>
      <c r="MGA4" s="201"/>
      <c r="MGB4" s="202"/>
      <c r="MGC4" s="199"/>
      <c r="MGD4" s="200"/>
      <c r="MGE4" s="201"/>
      <c r="MGF4" s="202"/>
      <c r="MGG4" s="199"/>
      <c r="MGH4" s="200"/>
      <c r="MGI4" s="201"/>
      <c r="MGJ4" s="202"/>
      <c r="MGK4" s="199"/>
      <c r="MGL4" s="200"/>
      <c r="MGM4" s="201"/>
      <c r="MGN4" s="202"/>
      <c r="MGO4" s="199"/>
      <c r="MGP4" s="200"/>
      <c r="MGQ4" s="201"/>
      <c r="MGR4" s="202"/>
      <c r="MGS4" s="199"/>
      <c r="MGT4" s="200"/>
      <c r="MGU4" s="201"/>
      <c r="MGV4" s="202"/>
      <c r="MGW4" s="199"/>
      <c r="MGX4" s="200"/>
      <c r="MGY4" s="201"/>
      <c r="MGZ4" s="202"/>
      <c r="MHA4" s="199"/>
      <c r="MHB4" s="200"/>
      <c r="MHC4" s="201"/>
      <c r="MHD4" s="202"/>
      <c r="MHE4" s="199"/>
      <c r="MHF4" s="200"/>
      <c r="MHG4" s="201"/>
      <c r="MHH4" s="202"/>
      <c r="MHI4" s="199"/>
      <c r="MHJ4" s="200"/>
      <c r="MHK4" s="201"/>
      <c r="MHL4" s="202"/>
      <c r="MHM4" s="199"/>
      <c r="MHN4" s="200"/>
      <c r="MHO4" s="201"/>
      <c r="MHP4" s="202"/>
      <c r="MHQ4" s="199"/>
      <c r="MHR4" s="200"/>
      <c r="MHS4" s="201"/>
      <c r="MHT4" s="202"/>
      <c r="MHU4" s="199"/>
      <c r="MHV4" s="200"/>
      <c r="MHW4" s="201"/>
      <c r="MHX4" s="202"/>
      <c r="MHY4" s="199"/>
      <c r="MHZ4" s="200"/>
      <c r="MIA4" s="201"/>
      <c r="MIB4" s="202"/>
      <c r="MIC4" s="261"/>
      <c r="MID4" s="262"/>
      <c r="MIE4" s="263"/>
      <c r="MIF4" s="264"/>
      <c r="MIG4" s="261"/>
      <c r="MIH4" s="262"/>
      <c r="MII4" s="263"/>
      <c r="MIJ4" s="264"/>
      <c r="MIK4" s="261"/>
      <c r="MIL4" s="262"/>
      <c r="MIM4" s="263"/>
      <c r="MIN4" s="264"/>
      <c r="MIO4" s="199"/>
      <c r="MIP4" s="200"/>
      <c r="MIQ4" s="201"/>
      <c r="MIR4" s="202"/>
      <c r="MIS4" s="212"/>
      <c r="MIT4" s="210"/>
      <c r="MIU4" s="210"/>
      <c r="MIV4" s="211"/>
      <c r="MIW4" s="111"/>
      <c r="MIX4" s="192"/>
      <c r="MIY4" s="112"/>
      <c r="MIZ4" s="113"/>
      <c r="MJA4" s="117"/>
      <c r="MJB4" s="261"/>
      <c r="MJC4" s="262"/>
      <c r="MJD4" s="263"/>
      <c r="MJE4" s="264"/>
      <c r="MJF4" s="261"/>
      <c r="MJG4" s="262"/>
      <c r="MJH4" s="263"/>
      <c r="MJI4" s="264"/>
      <c r="MJJ4" s="261"/>
      <c r="MJK4" s="262"/>
      <c r="MJL4" s="263"/>
      <c r="MJM4" s="264"/>
      <c r="MJN4" s="199"/>
      <c r="MJO4" s="200"/>
      <c r="MJP4" s="201"/>
      <c r="MJQ4" s="202"/>
      <c r="MJR4" s="199"/>
      <c r="MJS4" s="200"/>
      <c r="MJT4" s="201"/>
      <c r="MJU4" s="202"/>
      <c r="MJV4" s="199"/>
      <c r="MJW4" s="200"/>
      <c r="MJX4" s="201"/>
      <c r="MJY4" s="202"/>
      <c r="MJZ4" s="199"/>
      <c r="MKA4" s="200"/>
      <c r="MKB4" s="201"/>
      <c r="MKC4" s="202"/>
      <c r="MKD4" s="199"/>
      <c r="MKE4" s="200"/>
      <c r="MKF4" s="201"/>
      <c r="MKG4" s="202"/>
      <c r="MKH4" s="199"/>
      <c r="MKI4" s="200"/>
      <c r="MKJ4" s="201"/>
      <c r="MKK4" s="202"/>
      <c r="MKL4" s="199"/>
      <c r="MKM4" s="200"/>
      <c r="MKN4" s="201"/>
      <c r="MKO4" s="202"/>
      <c r="MKP4" s="199"/>
      <c r="MKQ4" s="200"/>
      <c r="MKR4" s="201"/>
      <c r="MKS4" s="202"/>
      <c r="MKT4" s="199"/>
      <c r="MKU4" s="200"/>
      <c r="MKV4" s="201"/>
      <c r="MKW4" s="202"/>
      <c r="MKX4" s="199"/>
      <c r="MKY4" s="200"/>
      <c r="MKZ4" s="201"/>
      <c r="MLA4" s="202"/>
      <c r="MLB4" s="199"/>
      <c r="MLC4" s="200"/>
      <c r="MLD4" s="201"/>
      <c r="MLE4" s="202"/>
      <c r="MLF4" s="199"/>
      <c r="MLG4" s="200"/>
      <c r="MLH4" s="201"/>
      <c r="MLI4" s="202"/>
      <c r="MLJ4" s="199"/>
      <c r="MLK4" s="200"/>
      <c r="MLL4" s="201"/>
      <c r="MLM4" s="202"/>
      <c r="MLN4" s="199"/>
      <c r="MLO4" s="200"/>
      <c r="MLP4" s="201"/>
      <c r="MLQ4" s="202"/>
      <c r="MLR4" s="199"/>
      <c r="MLS4" s="200"/>
      <c r="MLT4" s="201"/>
      <c r="MLU4" s="202"/>
      <c r="MLV4" s="199"/>
      <c r="MLW4" s="200"/>
      <c r="MLX4" s="201"/>
      <c r="MLY4" s="202"/>
      <c r="MLZ4" s="199"/>
      <c r="MMA4" s="200"/>
      <c r="MMB4" s="201"/>
      <c r="MMC4" s="202"/>
      <c r="MMD4" s="199"/>
      <c r="MME4" s="200"/>
      <c r="MMF4" s="201"/>
      <c r="MMG4" s="202"/>
      <c r="MMH4" s="199"/>
      <c r="MMI4" s="200"/>
      <c r="MMJ4" s="201"/>
      <c r="MMK4" s="202"/>
      <c r="MML4" s="199"/>
      <c r="MMM4" s="200"/>
      <c r="MMN4" s="201"/>
      <c r="MMO4" s="202"/>
      <c r="MMP4" s="199"/>
      <c r="MMQ4" s="200"/>
      <c r="MMR4" s="201"/>
      <c r="MMS4" s="202"/>
      <c r="MMT4" s="199"/>
      <c r="MMU4" s="200"/>
      <c r="MMV4" s="201"/>
      <c r="MMW4" s="202"/>
      <c r="MMX4" s="199"/>
      <c r="MMY4" s="200"/>
      <c r="MMZ4" s="201"/>
      <c r="MNA4" s="202"/>
      <c r="MNB4" s="199"/>
      <c r="MNC4" s="200"/>
      <c r="MND4" s="201"/>
      <c r="MNE4" s="202"/>
      <c r="MNF4" s="261"/>
      <c r="MNG4" s="262"/>
      <c r="MNH4" s="263"/>
      <c r="MNI4" s="264"/>
      <c r="MNJ4" s="261"/>
      <c r="MNK4" s="262"/>
      <c r="MNL4" s="263"/>
      <c r="MNM4" s="264"/>
      <c r="MNN4" s="261"/>
      <c r="MNO4" s="262"/>
      <c r="MNP4" s="263"/>
      <c r="MNQ4" s="264"/>
      <c r="MNR4" s="199"/>
      <c r="MNS4" s="200"/>
      <c r="MNT4" s="201"/>
      <c r="MNU4" s="202"/>
      <c r="MNV4" s="212"/>
      <c r="MNW4" s="210"/>
      <c r="MNX4" s="210"/>
      <c r="MNY4" s="211"/>
      <c r="MNZ4" s="111"/>
      <c r="MOA4" s="192"/>
      <c r="MOB4" s="112"/>
      <c r="MOC4" s="113"/>
      <c r="MOD4" s="117"/>
      <c r="MOE4" s="261"/>
      <c r="MOF4" s="262"/>
      <c r="MOG4" s="263"/>
      <c r="MOH4" s="264"/>
      <c r="MOI4" s="261"/>
      <c r="MOJ4" s="262"/>
      <c r="MOK4" s="263"/>
      <c r="MOL4" s="264"/>
      <c r="MOM4" s="261"/>
      <c r="MON4" s="262"/>
      <c r="MOO4" s="263"/>
      <c r="MOP4" s="264"/>
      <c r="MOQ4" s="199"/>
      <c r="MOR4" s="200"/>
      <c r="MOS4" s="201"/>
      <c r="MOT4" s="202"/>
      <c r="MOU4" s="199"/>
      <c r="MOV4" s="200"/>
      <c r="MOW4" s="201"/>
      <c r="MOX4" s="202"/>
      <c r="MOY4" s="199"/>
      <c r="MOZ4" s="200"/>
      <c r="MPA4" s="201"/>
      <c r="MPB4" s="202"/>
      <c r="MPC4" s="199"/>
      <c r="MPD4" s="200"/>
      <c r="MPE4" s="201"/>
      <c r="MPF4" s="202"/>
      <c r="MPG4" s="199"/>
      <c r="MPH4" s="200"/>
      <c r="MPI4" s="201"/>
      <c r="MPJ4" s="202"/>
      <c r="MPK4" s="199"/>
      <c r="MPL4" s="200"/>
      <c r="MPM4" s="201"/>
      <c r="MPN4" s="202"/>
      <c r="MPO4" s="199"/>
      <c r="MPP4" s="200"/>
      <c r="MPQ4" s="201"/>
      <c r="MPR4" s="202"/>
      <c r="MPS4" s="199"/>
      <c r="MPT4" s="200"/>
      <c r="MPU4" s="201"/>
      <c r="MPV4" s="202"/>
      <c r="MPW4" s="199"/>
      <c r="MPX4" s="200"/>
      <c r="MPY4" s="201"/>
      <c r="MPZ4" s="202"/>
      <c r="MQA4" s="199"/>
      <c r="MQB4" s="200"/>
      <c r="MQC4" s="201"/>
      <c r="MQD4" s="202"/>
      <c r="MQE4" s="199"/>
      <c r="MQF4" s="200"/>
      <c r="MQG4" s="201"/>
      <c r="MQH4" s="202"/>
      <c r="MQI4" s="199"/>
      <c r="MQJ4" s="200"/>
      <c r="MQK4" s="201"/>
      <c r="MQL4" s="202"/>
      <c r="MQM4" s="199"/>
      <c r="MQN4" s="200"/>
      <c r="MQO4" s="201"/>
      <c r="MQP4" s="202"/>
      <c r="MQQ4" s="199"/>
      <c r="MQR4" s="200"/>
      <c r="MQS4" s="201"/>
      <c r="MQT4" s="202"/>
      <c r="MQU4" s="199"/>
      <c r="MQV4" s="200"/>
      <c r="MQW4" s="201"/>
      <c r="MQX4" s="202"/>
      <c r="MQY4" s="199"/>
      <c r="MQZ4" s="200"/>
      <c r="MRA4" s="201"/>
      <c r="MRB4" s="202"/>
      <c r="MRC4" s="199"/>
      <c r="MRD4" s="200"/>
      <c r="MRE4" s="201"/>
      <c r="MRF4" s="202"/>
      <c r="MRG4" s="199"/>
      <c r="MRH4" s="200"/>
      <c r="MRI4" s="201"/>
      <c r="MRJ4" s="202"/>
      <c r="MRK4" s="199"/>
      <c r="MRL4" s="200"/>
      <c r="MRM4" s="201"/>
      <c r="MRN4" s="202"/>
      <c r="MRO4" s="199"/>
      <c r="MRP4" s="200"/>
      <c r="MRQ4" s="201"/>
      <c r="MRR4" s="202"/>
      <c r="MRS4" s="199"/>
      <c r="MRT4" s="200"/>
      <c r="MRU4" s="201"/>
      <c r="MRV4" s="202"/>
      <c r="MRW4" s="199"/>
      <c r="MRX4" s="200"/>
      <c r="MRY4" s="201"/>
      <c r="MRZ4" s="202"/>
      <c r="MSA4" s="199"/>
      <c r="MSB4" s="200"/>
      <c r="MSC4" s="201"/>
      <c r="MSD4" s="202"/>
      <c r="MSE4" s="199"/>
      <c r="MSF4" s="200"/>
      <c r="MSG4" s="201"/>
      <c r="MSH4" s="202"/>
      <c r="MSI4" s="261"/>
      <c r="MSJ4" s="262"/>
      <c r="MSK4" s="263"/>
      <c r="MSL4" s="264"/>
      <c r="MSM4" s="261"/>
      <c r="MSN4" s="262"/>
      <c r="MSO4" s="263"/>
      <c r="MSP4" s="264"/>
      <c r="MSQ4" s="261"/>
      <c r="MSR4" s="262"/>
      <c r="MSS4" s="263"/>
      <c r="MST4" s="264"/>
      <c r="MSU4" s="199"/>
      <c r="MSV4" s="200"/>
      <c r="MSW4" s="201"/>
      <c r="MSX4" s="202"/>
      <c r="MSY4" s="212"/>
      <c r="MSZ4" s="210"/>
      <c r="MTA4" s="210"/>
      <c r="MTB4" s="211"/>
      <c r="MTC4" s="111"/>
      <c r="MTD4" s="192"/>
      <c r="MTE4" s="112"/>
      <c r="MTF4" s="113"/>
      <c r="MTG4" s="117"/>
      <c r="MTH4" s="261"/>
      <c r="MTI4" s="262"/>
      <c r="MTJ4" s="263"/>
      <c r="MTK4" s="264"/>
      <c r="MTL4" s="261"/>
      <c r="MTM4" s="262"/>
      <c r="MTN4" s="263"/>
      <c r="MTO4" s="264"/>
      <c r="MTP4" s="261"/>
      <c r="MTQ4" s="262"/>
      <c r="MTR4" s="263"/>
      <c r="MTS4" s="264"/>
      <c r="MTT4" s="199"/>
      <c r="MTU4" s="200"/>
      <c r="MTV4" s="201"/>
      <c r="MTW4" s="202"/>
      <c r="MTX4" s="199"/>
      <c r="MTY4" s="200"/>
      <c r="MTZ4" s="201"/>
      <c r="MUA4" s="202"/>
      <c r="MUB4" s="199"/>
      <c r="MUC4" s="200"/>
      <c r="MUD4" s="201"/>
      <c r="MUE4" s="202"/>
      <c r="MUF4" s="199"/>
      <c r="MUG4" s="200"/>
      <c r="MUH4" s="201"/>
      <c r="MUI4" s="202"/>
      <c r="MUJ4" s="199"/>
      <c r="MUK4" s="200"/>
      <c r="MUL4" s="201"/>
      <c r="MUM4" s="202"/>
      <c r="MUN4" s="199"/>
      <c r="MUO4" s="200"/>
      <c r="MUP4" s="201"/>
      <c r="MUQ4" s="202"/>
      <c r="MUR4" s="199"/>
      <c r="MUS4" s="200"/>
      <c r="MUT4" s="201"/>
      <c r="MUU4" s="202"/>
      <c r="MUV4" s="199"/>
      <c r="MUW4" s="200"/>
      <c r="MUX4" s="201"/>
      <c r="MUY4" s="202"/>
      <c r="MUZ4" s="199"/>
      <c r="MVA4" s="200"/>
      <c r="MVB4" s="201"/>
      <c r="MVC4" s="202"/>
      <c r="MVD4" s="199"/>
      <c r="MVE4" s="200"/>
      <c r="MVF4" s="201"/>
      <c r="MVG4" s="202"/>
      <c r="MVH4" s="199"/>
      <c r="MVI4" s="200"/>
      <c r="MVJ4" s="201"/>
      <c r="MVK4" s="202"/>
      <c r="MVL4" s="199"/>
      <c r="MVM4" s="200"/>
      <c r="MVN4" s="201"/>
      <c r="MVO4" s="202"/>
      <c r="MVP4" s="199"/>
      <c r="MVQ4" s="200"/>
      <c r="MVR4" s="201"/>
      <c r="MVS4" s="202"/>
      <c r="MVT4" s="199"/>
      <c r="MVU4" s="200"/>
      <c r="MVV4" s="201"/>
      <c r="MVW4" s="202"/>
      <c r="MVX4" s="199"/>
      <c r="MVY4" s="200"/>
      <c r="MVZ4" s="201"/>
      <c r="MWA4" s="202"/>
      <c r="MWB4" s="199"/>
      <c r="MWC4" s="200"/>
      <c r="MWD4" s="201"/>
      <c r="MWE4" s="202"/>
      <c r="MWF4" s="199"/>
      <c r="MWG4" s="200"/>
      <c r="MWH4" s="201"/>
      <c r="MWI4" s="202"/>
      <c r="MWJ4" s="199"/>
      <c r="MWK4" s="200"/>
      <c r="MWL4" s="201"/>
      <c r="MWM4" s="202"/>
      <c r="MWN4" s="199"/>
      <c r="MWO4" s="200"/>
      <c r="MWP4" s="201"/>
      <c r="MWQ4" s="202"/>
      <c r="MWR4" s="199"/>
      <c r="MWS4" s="200"/>
      <c r="MWT4" s="201"/>
      <c r="MWU4" s="202"/>
      <c r="MWV4" s="199"/>
      <c r="MWW4" s="200"/>
      <c r="MWX4" s="201"/>
      <c r="MWY4" s="202"/>
      <c r="MWZ4" s="199"/>
      <c r="MXA4" s="200"/>
      <c r="MXB4" s="201"/>
      <c r="MXC4" s="202"/>
      <c r="MXD4" s="199"/>
      <c r="MXE4" s="200"/>
      <c r="MXF4" s="201"/>
      <c r="MXG4" s="202"/>
      <c r="MXH4" s="199"/>
      <c r="MXI4" s="200"/>
      <c r="MXJ4" s="201"/>
      <c r="MXK4" s="202"/>
      <c r="MXL4" s="261"/>
      <c r="MXM4" s="262"/>
      <c r="MXN4" s="263"/>
      <c r="MXO4" s="264"/>
      <c r="MXP4" s="261"/>
      <c r="MXQ4" s="262"/>
      <c r="MXR4" s="263"/>
      <c r="MXS4" s="264"/>
      <c r="MXT4" s="261"/>
      <c r="MXU4" s="262"/>
      <c r="MXV4" s="263"/>
      <c r="MXW4" s="264"/>
      <c r="MXX4" s="199"/>
      <c r="MXY4" s="200"/>
      <c r="MXZ4" s="201"/>
      <c r="MYA4" s="202"/>
      <c r="MYB4" s="212"/>
      <c r="MYC4" s="210"/>
      <c r="MYD4" s="210"/>
      <c r="MYE4" s="211"/>
      <c r="MYF4" s="111"/>
      <c r="MYG4" s="192"/>
      <c r="MYH4" s="112"/>
      <c r="MYI4" s="113"/>
      <c r="MYJ4" s="117"/>
      <c r="MYK4" s="261"/>
      <c r="MYL4" s="262"/>
      <c r="MYM4" s="263"/>
      <c r="MYN4" s="264"/>
      <c r="MYO4" s="261"/>
      <c r="MYP4" s="262"/>
      <c r="MYQ4" s="263"/>
      <c r="MYR4" s="264"/>
      <c r="MYS4" s="261"/>
      <c r="MYT4" s="262"/>
      <c r="MYU4" s="263"/>
      <c r="MYV4" s="264"/>
      <c r="MYW4" s="199"/>
      <c r="MYX4" s="200"/>
      <c r="MYY4" s="201"/>
      <c r="MYZ4" s="202"/>
      <c r="MZA4" s="199"/>
      <c r="MZB4" s="200"/>
      <c r="MZC4" s="201"/>
      <c r="MZD4" s="202"/>
      <c r="MZE4" s="199"/>
      <c r="MZF4" s="200"/>
      <c r="MZG4" s="201"/>
      <c r="MZH4" s="202"/>
      <c r="MZI4" s="199"/>
      <c r="MZJ4" s="200"/>
      <c r="MZK4" s="201"/>
      <c r="MZL4" s="202"/>
      <c r="MZM4" s="199"/>
      <c r="MZN4" s="200"/>
      <c r="MZO4" s="201"/>
      <c r="MZP4" s="202"/>
      <c r="MZQ4" s="199"/>
      <c r="MZR4" s="200"/>
      <c r="MZS4" s="201"/>
      <c r="MZT4" s="202"/>
      <c r="MZU4" s="199"/>
      <c r="MZV4" s="200"/>
      <c r="MZW4" s="201"/>
      <c r="MZX4" s="202"/>
      <c r="MZY4" s="199"/>
      <c r="MZZ4" s="200"/>
      <c r="NAA4" s="201"/>
      <c r="NAB4" s="202"/>
      <c r="NAC4" s="199"/>
      <c r="NAD4" s="200"/>
      <c r="NAE4" s="201"/>
      <c r="NAF4" s="202"/>
      <c r="NAG4" s="199"/>
      <c r="NAH4" s="200"/>
      <c r="NAI4" s="201"/>
      <c r="NAJ4" s="202"/>
      <c r="NAK4" s="199"/>
      <c r="NAL4" s="200"/>
      <c r="NAM4" s="201"/>
      <c r="NAN4" s="202"/>
      <c r="NAO4" s="199"/>
      <c r="NAP4" s="200"/>
      <c r="NAQ4" s="201"/>
      <c r="NAR4" s="202"/>
      <c r="NAS4" s="199"/>
      <c r="NAT4" s="200"/>
      <c r="NAU4" s="201"/>
      <c r="NAV4" s="202"/>
      <c r="NAW4" s="199"/>
      <c r="NAX4" s="200"/>
      <c r="NAY4" s="201"/>
      <c r="NAZ4" s="202"/>
      <c r="NBA4" s="199"/>
      <c r="NBB4" s="200"/>
      <c r="NBC4" s="201"/>
      <c r="NBD4" s="202"/>
      <c r="NBE4" s="199"/>
      <c r="NBF4" s="200"/>
      <c r="NBG4" s="201"/>
      <c r="NBH4" s="202"/>
      <c r="NBI4" s="199"/>
      <c r="NBJ4" s="200"/>
      <c r="NBK4" s="201"/>
      <c r="NBL4" s="202"/>
      <c r="NBM4" s="199"/>
      <c r="NBN4" s="200"/>
      <c r="NBO4" s="201"/>
      <c r="NBP4" s="202"/>
      <c r="NBQ4" s="199"/>
      <c r="NBR4" s="200"/>
      <c r="NBS4" s="201"/>
      <c r="NBT4" s="202"/>
      <c r="NBU4" s="199"/>
      <c r="NBV4" s="200"/>
      <c r="NBW4" s="201"/>
      <c r="NBX4" s="202"/>
      <c r="NBY4" s="199"/>
      <c r="NBZ4" s="200"/>
      <c r="NCA4" s="201"/>
      <c r="NCB4" s="202"/>
      <c r="NCC4" s="199"/>
      <c r="NCD4" s="200"/>
      <c r="NCE4" s="201"/>
      <c r="NCF4" s="202"/>
      <c r="NCG4" s="199"/>
      <c r="NCH4" s="200"/>
      <c r="NCI4" s="201"/>
      <c r="NCJ4" s="202"/>
      <c r="NCK4" s="199"/>
      <c r="NCL4" s="200"/>
      <c r="NCM4" s="201"/>
      <c r="NCN4" s="202"/>
      <c r="NCO4" s="261"/>
      <c r="NCP4" s="262"/>
      <c r="NCQ4" s="263"/>
      <c r="NCR4" s="264"/>
      <c r="NCS4" s="261"/>
      <c r="NCT4" s="262"/>
      <c r="NCU4" s="263"/>
      <c r="NCV4" s="264"/>
      <c r="NCW4" s="261"/>
      <c r="NCX4" s="262"/>
      <c r="NCY4" s="263"/>
      <c r="NCZ4" s="264"/>
      <c r="NDA4" s="199"/>
      <c r="NDB4" s="200"/>
      <c r="NDC4" s="201"/>
      <c r="NDD4" s="202"/>
      <c r="NDE4" s="212"/>
      <c r="NDF4" s="210"/>
      <c r="NDG4" s="210"/>
      <c r="NDH4" s="211"/>
      <c r="NDI4" s="111"/>
      <c r="NDJ4" s="192"/>
      <c r="NDK4" s="112"/>
      <c r="NDL4" s="113"/>
      <c r="NDM4" s="117"/>
      <c r="NDN4" s="261"/>
      <c r="NDO4" s="262"/>
      <c r="NDP4" s="263"/>
      <c r="NDQ4" s="264"/>
      <c r="NDR4" s="261"/>
      <c r="NDS4" s="262"/>
      <c r="NDT4" s="263"/>
      <c r="NDU4" s="264"/>
      <c r="NDV4" s="261"/>
      <c r="NDW4" s="262"/>
      <c r="NDX4" s="263"/>
      <c r="NDY4" s="264"/>
      <c r="NDZ4" s="199"/>
      <c r="NEA4" s="200"/>
      <c r="NEB4" s="201"/>
      <c r="NEC4" s="202"/>
      <c r="NED4" s="199"/>
      <c r="NEE4" s="200"/>
      <c r="NEF4" s="201"/>
      <c r="NEG4" s="202"/>
      <c r="NEH4" s="199"/>
      <c r="NEI4" s="200"/>
      <c r="NEJ4" s="201"/>
      <c r="NEK4" s="202"/>
      <c r="NEL4" s="199"/>
      <c r="NEM4" s="200"/>
      <c r="NEN4" s="201"/>
      <c r="NEO4" s="202"/>
      <c r="NEP4" s="199"/>
      <c r="NEQ4" s="200"/>
      <c r="NER4" s="201"/>
      <c r="NES4" s="202"/>
      <c r="NET4" s="199"/>
      <c r="NEU4" s="200"/>
      <c r="NEV4" s="201"/>
      <c r="NEW4" s="202"/>
      <c r="NEX4" s="199"/>
      <c r="NEY4" s="200"/>
      <c r="NEZ4" s="201"/>
      <c r="NFA4" s="202"/>
      <c r="NFB4" s="199"/>
      <c r="NFC4" s="200"/>
      <c r="NFD4" s="201"/>
      <c r="NFE4" s="202"/>
      <c r="NFF4" s="199"/>
      <c r="NFG4" s="200"/>
      <c r="NFH4" s="201"/>
      <c r="NFI4" s="202"/>
      <c r="NFJ4" s="199"/>
      <c r="NFK4" s="200"/>
      <c r="NFL4" s="201"/>
      <c r="NFM4" s="202"/>
      <c r="NFN4" s="199"/>
      <c r="NFO4" s="200"/>
      <c r="NFP4" s="201"/>
      <c r="NFQ4" s="202"/>
      <c r="NFR4" s="199"/>
      <c r="NFS4" s="200"/>
      <c r="NFT4" s="201"/>
      <c r="NFU4" s="202"/>
      <c r="NFV4" s="199"/>
      <c r="NFW4" s="200"/>
      <c r="NFX4" s="201"/>
      <c r="NFY4" s="202"/>
      <c r="NFZ4" s="199"/>
      <c r="NGA4" s="200"/>
      <c r="NGB4" s="201"/>
      <c r="NGC4" s="202"/>
      <c r="NGD4" s="199"/>
      <c r="NGE4" s="200"/>
      <c r="NGF4" s="201"/>
      <c r="NGG4" s="202"/>
      <c r="NGH4" s="199"/>
      <c r="NGI4" s="200"/>
      <c r="NGJ4" s="201"/>
      <c r="NGK4" s="202"/>
      <c r="NGL4" s="199"/>
      <c r="NGM4" s="200"/>
      <c r="NGN4" s="201"/>
      <c r="NGO4" s="202"/>
      <c r="NGP4" s="199"/>
      <c r="NGQ4" s="200"/>
      <c r="NGR4" s="201"/>
      <c r="NGS4" s="202"/>
      <c r="NGT4" s="199"/>
      <c r="NGU4" s="200"/>
      <c r="NGV4" s="201"/>
      <c r="NGW4" s="202"/>
      <c r="NGX4" s="199"/>
      <c r="NGY4" s="200"/>
      <c r="NGZ4" s="201"/>
      <c r="NHA4" s="202"/>
      <c r="NHB4" s="199"/>
      <c r="NHC4" s="200"/>
      <c r="NHD4" s="201"/>
      <c r="NHE4" s="202"/>
      <c r="NHF4" s="199"/>
      <c r="NHG4" s="200"/>
      <c r="NHH4" s="201"/>
      <c r="NHI4" s="202"/>
      <c r="NHJ4" s="199"/>
      <c r="NHK4" s="200"/>
      <c r="NHL4" s="201"/>
      <c r="NHM4" s="202"/>
      <c r="NHN4" s="199"/>
      <c r="NHO4" s="200"/>
      <c r="NHP4" s="201"/>
      <c r="NHQ4" s="202"/>
      <c r="NHR4" s="261"/>
      <c r="NHS4" s="262"/>
      <c r="NHT4" s="263"/>
      <c r="NHU4" s="264"/>
      <c r="NHV4" s="261"/>
      <c r="NHW4" s="262"/>
      <c r="NHX4" s="263"/>
      <c r="NHY4" s="264"/>
      <c r="NHZ4" s="261"/>
      <c r="NIA4" s="262"/>
      <c r="NIB4" s="263"/>
      <c r="NIC4" s="264"/>
      <c r="NID4" s="199"/>
      <c r="NIE4" s="200"/>
      <c r="NIF4" s="201"/>
      <c r="NIG4" s="202"/>
      <c r="NIH4" s="212"/>
      <c r="NII4" s="210"/>
      <c r="NIJ4" s="210"/>
      <c r="NIK4" s="211"/>
      <c r="NIL4" s="111"/>
      <c r="NIM4" s="192"/>
      <c r="NIN4" s="112"/>
      <c r="NIO4" s="113"/>
      <c r="NIP4" s="117"/>
      <c r="NIQ4" s="261"/>
      <c r="NIR4" s="262"/>
      <c r="NIS4" s="263"/>
      <c r="NIT4" s="264"/>
      <c r="NIU4" s="261"/>
      <c r="NIV4" s="262"/>
      <c r="NIW4" s="263"/>
      <c r="NIX4" s="264"/>
      <c r="NIY4" s="261"/>
      <c r="NIZ4" s="262"/>
      <c r="NJA4" s="263"/>
      <c r="NJB4" s="264"/>
      <c r="NJC4" s="199"/>
      <c r="NJD4" s="200"/>
      <c r="NJE4" s="201"/>
      <c r="NJF4" s="202"/>
      <c r="NJG4" s="199"/>
      <c r="NJH4" s="200"/>
      <c r="NJI4" s="201"/>
      <c r="NJJ4" s="202"/>
      <c r="NJK4" s="199"/>
      <c r="NJL4" s="200"/>
      <c r="NJM4" s="201"/>
      <c r="NJN4" s="202"/>
      <c r="NJO4" s="199"/>
      <c r="NJP4" s="200"/>
      <c r="NJQ4" s="201"/>
      <c r="NJR4" s="202"/>
      <c r="NJS4" s="199"/>
      <c r="NJT4" s="200"/>
      <c r="NJU4" s="201"/>
      <c r="NJV4" s="202"/>
      <c r="NJW4" s="199"/>
      <c r="NJX4" s="200"/>
      <c r="NJY4" s="201"/>
      <c r="NJZ4" s="202"/>
      <c r="NKA4" s="199"/>
      <c r="NKB4" s="200"/>
      <c r="NKC4" s="201"/>
      <c r="NKD4" s="202"/>
      <c r="NKE4" s="199"/>
      <c r="NKF4" s="200"/>
      <c r="NKG4" s="201"/>
      <c r="NKH4" s="202"/>
      <c r="NKI4" s="199"/>
      <c r="NKJ4" s="200"/>
      <c r="NKK4" s="201"/>
      <c r="NKL4" s="202"/>
      <c r="NKM4" s="199"/>
      <c r="NKN4" s="200"/>
      <c r="NKO4" s="201"/>
      <c r="NKP4" s="202"/>
      <c r="NKQ4" s="199"/>
      <c r="NKR4" s="200"/>
      <c r="NKS4" s="201"/>
      <c r="NKT4" s="202"/>
      <c r="NKU4" s="199"/>
      <c r="NKV4" s="200"/>
      <c r="NKW4" s="201"/>
      <c r="NKX4" s="202"/>
      <c r="NKY4" s="199"/>
      <c r="NKZ4" s="200"/>
      <c r="NLA4" s="201"/>
      <c r="NLB4" s="202"/>
      <c r="NLC4" s="199"/>
      <c r="NLD4" s="200"/>
      <c r="NLE4" s="201"/>
      <c r="NLF4" s="202"/>
      <c r="NLG4" s="199"/>
      <c r="NLH4" s="200"/>
      <c r="NLI4" s="201"/>
      <c r="NLJ4" s="202"/>
      <c r="NLK4" s="199"/>
      <c r="NLL4" s="200"/>
      <c r="NLM4" s="201"/>
      <c r="NLN4" s="202"/>
      <c r="NLO4" s="199"/>
      <c r="NLP4" s="200"/>
      <c r="NLQ4" s="201"/>
      <c r="NLR4" s="202"/>
      <c r="NLS4" s="199"/>
      <c r="NLT4" s="200"/>
      <c r="NLU4" s="201"/>
      <c r="NLV4" s="202"/>
      <c r="NLW4" s="199"/>
      <c r="NLX4" s="200"/>
      <c r="NLY4" s="201"/>
      <c r="NLZ4" s="202"/>
      <c r="NMA4" s="199"/>
      <c r="NMB4" s="200"/>
      <c r="NMC4" s="201"/>
      <c r="NMD4" s="202"/>
      <c r="NME4" s="199"/>
      <c r="NMF4" s="200"/>
      <c r="NMG4" s="201"/>
      <c r="NMH4" s="202"/>
      <c r="NMI4" s="199"/>
      <c r="NMJ4" s="200"/>
      <c r="NMK4" s="201"/>
      <c r="NML4" s="202"/>
      <c r="NMM4" s="199"/>
      <c r="NMN4" s="200"/>
      <c r="NMO4" s="201"/>
      <c r="NMP4" s="202"/>
      <c r="NMQ4" s="199"/>
      <c r="NMR4" s="200"/>
      <c r="NMS4" s="201"/>
      <c r="NMT4" s="202"/>
      <c r="NMU4" s="261"/>
      <c r="NMV4" s="262"/>
      <c r="NMW4" s="263"/>
      <c r="NMX4" s="264"/>
      <c r="NMY4" s="261"/>
      <c r="NMZ4" s="262"/>
      <c r="NNA4" s="263"/>
      <c r="NNB4" s="264"/>
      <c r="NNC4" s="261"/>
      <c r="NND4" s="262"/>
      <c r="NNE4" s="263"/>
      <c r="NNF4" s="264"/>
      <c r="NNG4" s="199"/>
      <c r="NNH4" s="200"/>
      <c r="NNI4" s="201"/>
      <c r="NNJ4" s="202"/>
      <c r="NNK4" s="212"/>
      <c r="NNL4" s="210"/>
      <c r="NNM4" s="210"/>
      <c r="NNN4" s="211"/>
      <c r="NNO4" s="111"/>
      <c r="NNP4" s="192"/>
      <c r="NNQ4" s="112"/>
      <c r="NNR4" s="113"/>
      <c r="NNS4" s="117"/>
      <c r="NNT4" s="261"/>
      <c r="NNU4" s="262"/>
      <c r="NNV4" s="263"/>
      <c r="NNW4" s="264"/>
      <c r="NNX4" s="261"/>
      <c r="NNY4" s="262"/>
      <c r="NNZ4" s="263"/>
      <c r="NOA4" s="264"/>
      <c r="NOB4" s="261"/>
      <c r="NOC4" s="262"/>
      <c r="NOD4" s="263"/>
      <c r="NOE4" s="264"/>
      <c r="NOF4" s="199"/>
      <c r="NOG4" s="200"/>
      <c r="NOH4" s="201"/>
      <c r="NOI4" s="202"/>
      <c r="NOJ4" s="199"/>
      <c r="NOK4" s="200"/>
      <c r="NOL4" s="201"/>
      <c r="NOM4" s="202"/>
      <c r="NON4" s="199"/>
      <c r="NOO4" s="200"/>
      <c r="NOP4" s="201"/>
      <c r="NOQ4" s="202"/>
      <c r="NOR4" s="199"/>
      <c r="NOS4" s="200"/>
      <c r="NOT4" s="201"/>
      <c r="NOU4" s="202"/>
      <c r="NOV4" s="199"/>
      <c r="NOW4" s="200"/>
      <c r="NOX4" s="201"/>
      <c r="NOY4" s="202"/>
      <c r="NOZ4" s="199"/>
      <c r="NPA4" s="200"/>
      <c r="NPB4" s="201"/>
      <c r="NPC4" s="202"/>
      <c r="NPD4" s="199"/>
      <c r="NPE4" s="200"/>
      <c r="NPF4" s="201"/>
      <c r="NPG4" s="202"/>
      <c r="NPH4" s="199"/>
      <c r="NPI4" s="200"/>
      <c r="NPJ4" s="201"/>
      <c r="NPK4" s="202"/>
      <c r="NPL4" s="199"/>
      <c r="NPM4" s="200"/>
      <c r="NPN4" s="201"/>
      <c r="NPO4" s="202"/>
      <c r="NPP4" s="199"/>
      <c r="NPQ4" s="200"/>
      <c r="NPR4" s="201"/>
      <c r="NPS4" s="202"/>
      <c r="NPT4" s="199"/>
      <c r="NPU4" s="200"/>
      <c r="NPV4" s="201"/>
      <c r="NPW4" s="202"/>
      <c r="NPX4" s="199"/>
      <c r="NPY4" s="200"/>
      <c r="NPZ4" s="201"/>
      <c r="NQA4" s="202"/>
      <c r="NQB4" s="199"/>
      <c r="NQC4" s="200"/>
      <c r="NQD4" s="201"/>
      <c r="NQE4" s="202"/>
      <c r="NQF4" s="199"/>
      <c r="NQG4" s="200"/>
      <c r="NQH4" s="201"/>
      <c r="NQI4" s="202"/>
      <c r="NQJ4" s="199"/>
      <c r="NQK4" s="200"/>
      <c r="NQL4" s="201"/>
      <c r="NQM4" s="202"/>
      <c r="NQN4" s="199"/>
      <c r="NQO4" s="200"/>
      <c r="NQP4" s="201"/>
      <c r="NQQ4" s="202"/>
      <c r="NQR4" s="199"/>
      <c r="NQS4" s="200"/>
      <c r="NQT4" s="201"/>
      <c r="NQU4" s="202"/>
      <c r="NQV4" s="199"/>
      <c r="NQW4" s="200"/>
      <c r="NQX4" s="201"/>
      <c r="NQY4" s="202"/>
      <c r="NQZ4" s="199"/>
      <c r="NRA4" s="200"/>
      <c r="NRB4" s="201"/>
      <c r="NRC4" s="202"/>
      <c r="NRD4" s="199"/>
      <c r="NRE4" s="200"/>
      <c r="NRF4" s="201"/>
      <c r="NRG4" s="202"/>
      <c r="NRH4" s="199"/>
      <c r="NRI4" s="200"/>
      <c r="NRJ4" s="201"/>
      <c r="NRK4" s="202"/>
      <c r="NRL4" s="199"/>
      <c r="NRM4" s="200"/>
      <c r="NRN4" s="201"/>
      <c r="NRO4" s="202"/>
      <c r="NRP4" s="199"/>
      <c r="NRQ4" s="200"/>
      <c r="NRR4" s="201"/>
      <c r="NRS4" s="202"/>
      <c r="NRT4" s="199"/>
      <c r="NRU4" s="200"/>
      <c r="NRV4" s="201"/>
      <c r="NRW4" s="202"/>
      <c r="NRX4" s="261"/>
      <c r="NRY4" s="262"/>
      <c r="NRZ4" s="263"/>
      <c r="NSA4" s="264"/>
      <c r="NSB4" s="261"/>
      <c r="NSC4" s="262"/>
      <c r="NSD4" s="263"/>
      <c r="NSE4" s="264"/>
      <c r="NSF4" s="261"/>
      <c r="NSG4" s="262"/>
      <c r="NSH4" s="263"/>
      <c r="NSI4" s="264"/>
      <c r="NSJ4" s="199"/>
      <c r="NSK4" s="200"/>
      <c r="NSL4" s="201"/>
      <c r="NSM4" s="202"/>
      <c r="NSN4" s="212"/>
      <c r="NSO4" s="210"/>
      <c r="NSP4" s="210"/>
      <c r="NSQ4" s="211"/>
      <c r="NSR4" s="111"/>
      <c r="NSS4" s="192"/>
      <c r="NST4" s="112"/>
      <c r="NSU4" s="113"/>
      <c r="NSV4" s="117"/>
      <c r="NSW4" s="261"/>
      <c r="NSX4" s="262"/>
      <c r="NSY4" s="263"/>
      <c r="NSZ4" s="264"/>
      <c r="NTA4" s="261"/>
      <c r="NTB4" s="262"/>
      <c r="NTC4" s="263"/>
      <c r="NTD4" s="264"/>
      <c r="NTE4" s="261"/>
      <c r="NTF4" s="262"/>
      <c r="NTG4" s="263"/>
      <c r="NTH4" s="264"/>
      <c r="NTI4" s="199"/>
      <c r="NTJ4" s="200"/>
      <c r="NTK4" s="201"/>
      <c r="NTL4" s="202"/>
      <c r="NTM4" s="199"/>
      <c r="NTN4" s="200"/>
      <c r="NTO4" s="201"/>
      <c r="NTP4" s="202"/>
      <c r="NTQ4" s="199"/>
      <c r="NTR4" s="200"/>
      <c r="NTS4" s="201"/>
      <c r="NTT4" s="202"/>
      <c r="NTU4" s="199"/>
      <c r="NTV4" s="200"/>
      <c r="NTW4" s="201"/>
      <c r="NTX4" s="202"/>
      <c r="NTY4" s="199"/>
      <c r="NTZ4" s="200"/>
      <c r="NUA4" s="201"/>
      <c r="NUB4" s="202"/>
      <c r="NUC4" s="199"/>
      <c r="NUD4" s="200"/>
      <c r="NUE4" s="201"/>
      <c r="NUF4" s="202"/>
      <c r="NUG4" s="199"/>
      <c r="NUH4" s="200"/>
      <c r="NUI4" s="201"/>
      <c r="NUJ4" s="202"/>
      <c r="NUK4" s="199"/>
      <c r="NUL4" s="200"/>
      <c r="NUM4" s="201"/>
      <c r="NUN4" s="202"/>
      <c r="NUO4" s="199"/>
      <c r="NUP4" s="200"/>
      <c r="NUQ4" s="201"/>
      <c r="NUR4" s="202"/>
      <c r="NUS4" s="199"/>
      <c r="NUT4" s="200"/>
      <c r="NUU4" s="201"/>
      <c r="NUV4" s="202"/>
      <c r="NUW4" s="199"/>
      <c r="NUX4" s="200"/>
      <c r="NUY4" s="201"/>
      <c r="NUZ4" s="202"/>
      <c r="NVA4" s="199"/>
      <c r="NVB4" s="200"/>
      <c r="NVC4" s="201"/>
      <c r="NVD4" s="202"/>
      <c r="NVE4" s="199"/>
      <c r="NVF4" s="200"/>
      <c r="NVG4" s="201"/>
      <c r="NVH4" s="202"/>
      <c r="NVI4" s="199"/>
      <c r="NVJ4" s="200"/>
      <c r="NVK4" s="201"/>
      <c r="NVL4" s="202"/>
      <c r="NVM4" s="199"/>
      <c r="NVN4" s="200"/>
      <c r="NVO4" s="201"/>
      <c r="NVP4" s="202"/>
      <c r="NVQ4" s="199"/>
      <c r="NVR4" s="200"/>
      <c r="NVS4" s="201"/>
      <c r="NVT4" s="202"/>
      <c r="NVU4" s="199"/>
      <c r="NVV4" s="200"/>
      <c r="NVW4" s="201"/>
      <c r="NVX4" s="202"/>
      <c r="NVY4" s="199"/>
      <c r="NVZ4" s="200"/>
      <c r="NWA4" s="201"/>
      <c r="NWB4" s="202"/>
      <c r="NWC4" s="199"/>
      <c r="NWD4" s="200"/>
      <c r="NWE4" s="201"/>
      <c r="NWF4" s="202"/>
      <c r="NWG4" s="199"/>
      <c r="NWH4" s="200"/>
      <c r="NWI4" s="201"/>
      <c r="NWJ4" s="202"/>
      <c r="NWK4" s="199"/>
      <c r="NWL4" s="200"/>
      <c r="NWM4" s="201"/>
      <c r="NWN4" s="202"/>
      <c r="NWO4" s="199"/>
      <c r="NWP4" s="200"/>
      <c r="NWQ4" s="201"/>
      <c r="NWR4" s="202"/>
      <c r="NWS4" s="199"/>
      <c r="NWT4" s="200"/>
      <c r="NWU4" s="201"/>
      <c r="NWV4" s="202"/>
      <c r="NWW4" s="199"/>
      <c r="NWX4" s="200"/>
      <c r="NWY4" s="201"/>
      <c r="NWZ4" s="202"/>
      <c r="NXA4" s="261"/>
      <c r="NXB4" s="262"/>
      <c r="NXC4" s="263"/>
      <c r="NXD4" s="264"/>
      <c r="NXE4" s="261"/>
      <c r="NXF4" s="262"/>
      <c r="NXG4" s="263"/>
      <c r="NXH4" s="264"/>
      <c r="NXI4" s="261"/>
      <c r="NXJ4" s="262"/>
      <c r="NXK4" s="263"/>
      <c r="NXL4" s="264"/>
      <c r="NXM4" s="199"/>
      <c r="NXN4" s="200"/>
      <c r="NXO4" s="201"/>
      <c r="NXP4" s="202"/>
      <c r="NXQ4" s="212"/>
      <c r="NXR4" s="210"/>
      <c r="NXS4" s="210"/>
      <c r="NXT4" s="211"/>
      <c r="NXU4" s="111"/>
      <c r="NXV4" s="192"/>
      <c r="NXW4" s="112"/>
      <c r="NXX4" s="113"/>
      <c r="NXY4" s="117"/>
      <c r="NXZ4" s="261"/>
      <c r="NYA4" s="262"/>
      <c r="NYB4" s="263"/>
      <c r="NYC4" s="264"/>
      <c r="NYD4" s="261"/>
      <c r="NYE4" s="262"/>
      <c r="NYF4" s="263"/>
      <c r="NYG4" s="264"/>
      <c r="NYH4" s="261"/>
      <c r="NYI4" s="262"/>
      <c r="NYJ4" s="263"/>
      <c r="NYK4" s="264"/>
      <c r="NYL4" s="199"/>
      <c r="NYM4" s="200"/>
      <c r="NYN4" s="201"/>
      <c r="NYO4" s="202"/>
      <c r="NYP4" s="199"/>
      <c r="NYQ4" s="200"/>
      <c r="NYR4" s="201"/>
      <c r="NYS4" s="202"/>
      <c r="NYT4" s="199"/>
      <c r="NYU4" s="200"/>
      <c r="NYV4" s="201"/>
      <c r="NYW4" s="202"/>
      <c r="NYX4" s="199"/>
      <c r="NYY4" s="200"/>
      <c r="NYZ4" s="201"/>
      <c r="NZA4" s="202"/>
      <c r="NZB4" s="199"/>
      <c r="NZC4" s="200"/>
      <c r="NZD4" s="201"/>
      <c r="NZE4" s="202"/>
      <c r="NZF4" s="199"/>
      <c r="NZG4" s="200"/>
      <c r="NZH4" s="201"/>
      <c r="NZI4" s="202"/>
      <c r="NZJ4" s="199"/>
      <c r="NZK4" s="200"/>
      <c r="NZL4" s="201"/>
      <c r="NZM4" s="202"/>
      <c r="NZN4" s="199"/>
      <c r="NZO4" s="200"/>
      <c r="NZP4" s="201"/>
      <c r="NZQ4" s="202"/>
      <c r="NZR4" s="199"/>
      <c r="NZS4" s="200"/>
      <c r="NZT4" s="201"/>
      <c r="NZU4" s="202"/>
      <c r="NZV4" s="199"/>
      <c r="NZW4" s="200"/>
      <c r="NZX4" s="201"/>
      <c r="NZY4" s="202"/>
      <c r="NZZ4" s="199"/>
      <c r="OAA4" s="200"/>
      <c r="OAB4" s="201"/>
      <c r="OAC4" s="202"/>
      <c r="OAD4" s="199"/>
      <c r="OAE4" s="200"/>
      <c r="OAF4" s="201"/>
      <c r="OAG4" s="202"/>
      <c r="OAH4" s="199"/>
      <c r="OAI4" s="200"/>
      <c r="OAJ4" s="201"/>
      <c r="OAK4" s="202"/>
      <c r="OAL4" s="199"/>
      <c r="OAM4" s="200"/>
      <c r="OAN4" s="201"/>
      <c r="OAO4" s="202"/>
      <c r="OAP4" s="199"/>
      <c r="OAQ4" s="200"/>
      <c r="OAR4" s="201"/>
      <c r="OAS4" s="202"/>
      <c r="OAT4" s="199"/>
      <c r="OAU4" s="200"/>
      <c r="OAV4" s="201"/>
      <c r="OAW4" s="202"/>
      <c r="OAX4" s="199"/>
      <c r="OAY4" s="200"/>
      <c r="OAZ4" s="201"/>
      <c r="OBA4" s="202"/>
      <c r="OBB4" s="199"/>
      <c r="OBC4" s="200"/>
      <c r="OBD4" s="201"/>
      <c r="OBE4" s="202"/>
      <c r="OBF4" s="199"/>
      <c r="OBG4" s="200"/>
      <c r="OBH4" s="201"/>
      <c r="OBI4" s="202"/>
      <c r="OBJ4" s="199"/>
      <c r="OBK4" s="200"/>
      <c r="OBL4" s="201"/>
      <c r="OBM4" s="202"/>
      <c r="OBN4" s="199"/>
      <c r="OBO4" s="200"/>
      <c r="OBP4" s="201"/>
      <c r="OBQ4" s="202"/>
      <c r="OBR4" s="199"/>
      <c r="OBS4" s="200"/>
      <c r="OBT4" s="201"/>
      <c r="OBU4" s="202"/>
      <c r="OBV4" s="199"/>
      <c r="OBW4" s="200"/>
      <c r="OBX4" s="201"/>
      <c r="OBY4" s="202"/>
      <c r="OBZ4" s="199"/>
      <c r="OCA4" s="200"/>
      <c r="OCB4" s="201"/>
      <c r="OCC4" s="202"/>
      <c r="OCD4" s="261"/>
      <c r="OCE4" s="262"/>
      <c r="OCF4" s="263"/>
      <c r="OCG4" s="264"/>
      <c r="OCH4" s="261"/>
      <c r="OCI4" s="262"/>
      <c r="OCJ4" s="263"/>
      <c r="OCK4" s="264"/>
      <c r="OCL4" s="261"/>
      <c r="OCM4" s="262"/>
      <c r="OCN4" s="263"/>
      <c r="OCO4" s="264"/>
      <c r="OCP4" s="199"/>
      <c r="OCQ4" s="200"/>
      <c r="OCR4" s="201"/>
      <c r="OCS4" s="202"/>
      <c r="OCT4" s="212"/>
      <c r="OCU4" s="210"/>
      <c r="OCV4" s="210"/>
      <c r="OCW4" s="211"/>
      <c r="OCX4" s="111"/>
      <c r="OCY4" s="192"/>
      <c r="OCZ4" s="112"/>
      <c r="ODA4" s="113"/>
      <c r="ODB4" s="117"/>
      <c r="ODC4" s="261"/>
      <c r="ODD4" s="262"/>
      <c r="ODE4" s="263"/>
      <c r="ODF4" s="264"/>
      <c r="ODG4" s="261"/>
      <c r="ODH4" s="262"/>
      <c r="ODI4" s="263"/>
      <c r="ODJ4" s="264"/>
      <c r="ODK4" s="261"/>
      <c r="ODL4" s="262"/>
      <c r="ODM4" s="263"/>
      <c r="ODN4" s="264"/>
      <c r="ODO4" s="199"/>
      <c r="ODP4" s="200"/>
      <c r="ODQ4" s="201"/>
      <c r="ODR4" s="202"/>
      <c r="ODS4" s="199"/>
      <c r="ODT4" s="200"/>
      <c r="ODU4" s="201"/>
      <c r="ODV4" s="202"/>
      <c r="ODW4" s="199"/>
      <c r="ODX4" s="200"/>
      <c r="ODY4" s="201"/>
      <c r="ODZ4" s="202"/>
      <c r="OEA4" s="199"/>
      <c r="OEB4" s="200"/>
      <c r="OEC4" s="201"/>
      <c r="OED4" s="202"/>
      <c r="OEE4" s="199"/>
      <c r="OEF4" s="200"/>
      <c r="OEG4" s="201"/>
      <c r="OEH4" s="202"/>
      <c r="OEI4" s="199"/>
      <c r="OEJ4" s="200"/>
      <c r="OEK4" s="201"/>
      <c r="OEL4" s="202"/>
      <c r="OEM4" s="199"/>
      <c r="OEN4" s="200"/>
      <c r="OEO4" s="201"/>
      <c r="OEP4" s="202"/>
      <c r="OEQ4" s="199"/>
      <c r="OER4" s="200"/>
      <c r="OES4" s="201"/>
      <c r="OET4" s="202"/>
      <c r="OEU4" s="199"/>
      <c r="OEV4" s="200"/>
      <c r="OEW4" s="201"/>
      <c r="OEX4" s="202"/>
      <c r="OEY4" s="199"/>
      <c r="OEZ4" s="200"/>
      <c r="OFA4" s="201"/>
      <c r="OFB4" s="202"/>
      <c r="OFC4" s="199"/>
      <c r="OFD4" s="200"/>
      <c r="OFE4" s="201"/>
      <c r="OFF4" s="202"/>
      <c r="OFG4" s="199"/>
      <c r="OFH4" s="200"/>
      <c r="OFI4" s="201"/>
      <c r="OFJ4" s="202"/>
      <c r="OFK4" s="199"/>
      <c r="OFL4" s="200"/>
      <c r="OFM4" s="201"/>
      <c r="OFN4" s="202"/>
      <c r="OFO4" s="199"/>
      <c r="OFP4" s="200"/>
      <c r="OFQ4" s="201"/>
      <c r="OFR4" s="202"/>
      <c r="OFS4" s="199"/>
      <c r="OFT4" s="200"/>
      <c r="OFU4" s="201"/>
      <c r="OFV4" s="202"/>
      <c r="OFW4" s="199"/>
      <c r="OFX4" s="200"/>
      <c r="OFY4" s="201"/>
      <c r="OFZ4" s="202"/>
      <c r="OGA4" s="199"/>
      <c r="OGB4" s="200"/>
      <c r="OGC4" s="201"/>
      <c r="OGD4" s="202"/>
      <c r="OGE4" s="199"/>
      <c r="OGF4" s="200"/>
      <c r="OGG4" s="201"/>
      <c r="OGH4" s="202"/>
      <c r="OGI4" s="199"/>
      <c r="OGJ4" s="200"/>
      <c r="OGK4" s="201"/>
      <c r="OGL4" s="202"/>
      <c r="OGM4" s="199"/>
      <c r="OGN4" s="200"/>
      <c r="OGO4" s="201"/>
      <c r="OGP4" s="202"/>
      <c r="OGQ4" s="199"/>
      <c r="OGR4" s="200"/>
      <c r="OGS4" s="201"/>
      <c r="OGT4" s="202"/>
      <c r="OGU4" s="199"/>
      <c r="OGV4" s="200"/>
      <c r="OGW4" s="201"/>
      <c r="OGX4" s="202"/>
      <c r="OGY4" s="199"/>
      <c r="OGZ4" s="200"/>
      <c r="OHA4" s="201"/>
      <c r="OHB4" s="202"/>
      <c r="OHC4" s="199"/>
      <c r="OHD4" s="200"/>
      <c r="OHE4" s="201"/>
      <c r="OHF4" s="202"/>
      <c r="OHG4" s="261"/>
      <c r="OHH4" s="262"/>
      <c r="OHI4" s="263"/>
      <c r="OHJ4" s="264"/>
      <c r="OHK4" s="261"/>
      <c r="OHL4" s="262"/>
      <c r="OHM4" s="263"/>
      <c r="OHN4" s="264"/>
      <c r="OHO4" s="261"/>
      <c r="OHP4" s="262"/>
      <c r="OHQ4" s="263"/>
      <c r="OHR4" s="264"/>
      <c r="OHS4" s="199"/>
      <c r="OHT4" s="200"/>
      <c r="OHU4" s="201"/>
      <c r="OHV4" s="202"/>
      <c r="OHW4" s="212"/>
      <c r="OHX4" s="210"/>
      <c r="OHY4" s="210"/>
      <c r="OHZ4" s="211"/>
      <c r="OIA4" s="111"/>
      <c r="OIB4" s="192"/>
      <c r="OIC4" s="112"/>
      <c r="OID4" s="113"/>
      <c r="OIE4" s="117"/>
      <c r="OIF4" s="261"/>
      <c r="OIG4" s="262"/>
      <c r="OIH4" s="263"/>
      <c r="OII4" s="264"/>
      <c r="OIJ4" s="261"/>
      <c r="OIK4" s="262"/>
      <c r="OIL4" s="263"/>
      <c r="OIM4" s="264"/>
      <c r="OIN4" s="261"/>
      <c r="OIO4" s="262"/>
      <c r="OIP4" s="263"/>
      <c r="OIQ4" s="264"/>
      <c r="OIR4" s="199"/>
      <c r="OIS4" s="200"/>
      <c r="OIT4" s="201"/>
      <c r="OIU4" s="202"/>
      <c r="OIV4" s="199"/>
      <c r="OIW4" s="200"/>
      <c r="OIX4" s="201"/>
      <c r="OIY4" s="202"/>
      <c r="OIZ4" s="199"/>
      <c r="OJA4" s="200"/>
      <c r="OJB4" s="201"/>
      <c r="OJC4" s="202"/>
      <c r="OJD4" s="199"/>
      <c r="OJE4" s="200"/>
      <c r="OJF4" s="201"/>
      <c r="OJG4" s="202"/>
      <c r="OJH4" s="199"/>
      <c r="OJI4" s="200"/>
      <c r="OJJ4" s="201"/>
      <c r="OJK4" s="202"/>
      <c r="OJL4" s="199"/>
      <c r="OJM4" s="200"/>
      <c r="OJN4" s="201"/>
      <c r="OJO4" s="202"/>
      <c r="OJP4" s="199"/>
      <c r="OJQ4" s="200"/>
      <c r="OJR4" s="201"/>
      <c r="OJS4" s="202"/>
      <c r="OJT4" s="199"/>
      <c r="OJU4" s="200"/>
      <c r="OJV4" s="201"/>
      <c r="OJW4" s="202"/>
      <c r="OJX4" s="199"/>
      <c r="OJY4" s="200"/>
      <c r="OJZ4" s="201"/>
      <c r="OKA4" s="202"/>
      <c r="OKB4" s="199"/>
      <c r="OKC4" s="200"/>
      <c r="OKD4" s="201"/>
      <c r="OKE4" s="202"/>
      <c r="OKF4" s="199"/>
      <c r="OKG4" s="200"/>
      <c r="OKH4" s="201"/>
      <c r="OKI4" s="202"/>
      <c r="OKJ4" s="199"/>
      <c r="OKK4" s="200"/>
      <c r="OKL4" s="201"/>
      <c r="OKM4" s="202"/>
      <c r="OKN4" s="199"/>
      <c r="OKO4" s="200"/>
      <c r="OKP4" s="201"/>
      <c r="OKQ4" s="202"/>
      <c r="OKR4" s="199"/>
      <c r="OKS4" s="200"/>
      <c r="OKT4" s="201"/>
      <c r="OKU4" s="202"/>
      <c r="OKV4" s="199"/>
      <c r="OKW4" s="200"/>
      <c r="OKX4" s="201"/>
      <c r="OKY4" s="202"/>
      <c r="OKZ4" s="199"/>
      <c r="OLA4" s="200"/>
      <c r="OLB4" s="201"/>
      <c r="OLC4" s="202"/>
      <c r="OLD4" s="199"/>
      <c r="OLE4" s="200"/>
      <c r="OLF4" s="201"/>
      <c r="OLG4" s="202"/>
      <c r="OLH4" s="199"/>
      <c r="OLI4" s="200"/>
      <c r="OLJ4" s="201"/>
      <c r="OLK4" s="202"/>
      <c r="OLL4" s="199"/>
      <c r="OLM4" s="200"/>
      <c r="OLN4" s="201"/>
      <c r="OLO4" s="202"/>
      <c r="OLP4" s="199"/>
      <c r="OLQ4" s="200"/>
      <c r="OLR4" s="201"/>
      <c r="OLS4" s="202"/>
      <c r="OLT4" s="199"/>
      <c r="OLU4" s="200"/>
      <c r="OLV4" s="201"/>
      <c r="OLW4" s="202"/>
      <c r="OLX4" s="199"/>
      <c r="OLY4" s="200"/>
      <c r="OLZ4" s="201"/>
      <c r="OMA4" s="202"/>
      <c r="OMB4" s="199"/>
      <c r="OMC4" s="200"/>
      <c r="OMD4" s="201"/>
      <c r="OME4" s="202"/>
      <c r="OMF4" s="199"/>
      <c r="OMG4" s="200"/>
      <c r="OMH4" s="201"/>
      <c r="OMI4" s="202"/>
      <c r="OMJ4" s="261"/>
      <c r="OMK4" s="262"/>
      <c r="OML4" s="263"/>
      <c r="OMM4" s="264"/>
      <c r="OMN4" s="261"/>
      <c r="OMO4" s="262"/>
      <c r="OMP4" s="263"/>
      <c r="OMQ4" s="264"/>
      <c r="OMR4" s="261"/>
      <c r="OMS4" s="262"/>
      <c r="OMT4" s="263"/>
      <c r="OMU4" s="264"/>
      <c r="OMV4" s="199"/>
      <c r="OMW4" s="200"/>
      <c r="OMX4" s="201"/>
      <c r="OMY4" s="202"/>
      <c r="OMZ4" s="212"/>
      <c r="ONA4" s="210"/>
      <c r="ONB4" s="210"/>
      <c r="ONC4" s="211"/>
      <c r="OND4" s="111"/>
      <c r="ONE4" s="192"/>
      <c r="ONF4" s="112"/>
      <c r="ONG4" s="113"/>
      <c r="ONH4" s="117"/>
      <c r="ONI4" s="261"/>
      <c r="ONJ4" s="262"/>
      <c r="ONK4" s="263"/>
      <c r="ONL4" s="264"/>
      <c r="ONM4" s="261"/>
      <c r="ONN4" s="262"/>
      <c r="ONO4" s="263"/>
      <c r="ONP4" s="264"/>
      <c r="ONQ4" s="261"/>
      <c r="ONR4" s="262"/>
      <c r="ONS4" s="263"/>
      <c r="ONT4" s="264"/>
      <c r="ONU4" s="199"/>
      <c r="ONV4" s="200"/>
      <c r="ONW4" s="201"/>
      <c r="ONX4" s="202"/>
      <c r="ONY4" s="199"/>
      <c r="ONZ4" s="200"/>
      <c r="OOA4" s="201"/>
      <c r="OOB4" s="202"/>
      <c r="OOC4" s="199"/>
      <c r="OOD4" s="200"/>
      <c r="OOE4" s="201"/>
      <c r="OOF4" s="202"/>
      <c r="OOG4" s="199"/>
      <c r="OOH4" s="200"/>
      <c r="OOI4" s="201"/>
      <c r="OOJ4" s="202"/>
      <c r="OOK4" s="199"/>
      <c r="OOL4" s="200"/>
      <c r="OOM4" s="201"/>
      <c r="OON4" s="202"/>
      <c r="OOO4" s="199"/>
      <c r="OOP4" s="200"/>
      <c r="OOQ4" s="201"/>
      <c r="OOR4" s="202"/>
      <c r="OOS4" s="199"/>
      <c r="OOT4" s="200"/>
      <c r="OOU4" s="201"/>
      <c r="OOV4" s="202"/>
      <c r="OOW4" s="199"/>
      <c r="OOX4" s="200"/>
      <c r="OOY4" s="201"/>
      <c r="OOZ4" s="202"/>
      <c r="OPA4" s="199"/>
      <c r="OPB4" s="200"/>
      <c r="OPC4" s="201"/>
      <c r="OPD4" s="202"/>
      <c r="OPE4" s="199"/>
      <c r="OPF4" s="200"/>
      <c r="OPG4" s="201"/>
      <c r="OPH4" s="202"/>
      <c r="OPI4" s="199"/>
      <c r="OPJ4" s="200"/>
      <c r="OPK4" s="201"/>
      <c r="OPL4" s="202"/>
      <c r="OPM4" s="199"/>
      <c r="OPN4" s="200"/>
      <c r="OPO4" s="201"/>
      <c r="OPP4" s="202"/>
      <c r="OPQ4" s="199"/>
      <c r="OPR4" s="200"/>
      <c r="OPS4" s="201"/>
      <c r="OPT4" s="202"/>
      <c r="OPU4" s="199"/>
      <c r="OPV4" s="200"/>
      <c r="OPW4" s="201"/>
      <c r="OPX4" s="202"/>
      <c r="OPY4" s="199"/>
      <c r="OPZ4" s="200"/>
      <c r="OQA4" s="201"/>
      <c r="OQB4" s="202"/>
      <c r="OQC4" s="199"/>
      <c r="OQD4" s="200"/>
      <c r="OQE4" s="201"/>
      <c r="OQF4" s="202"/>
      <c r="OQG4" s="199"/>
      <c r="OQH4" s="200"/>
      <c r="OQI4" s="201"/>
      <c r="OQJ4" s="202"/>
      <c r="OQK4" s="199"/>
      <c r="OQL4" s="200"/>
      <c r="OQM4" s="201"/>
      <c r="OQN4" s="202"/>
      <c r="OQO4" s="199"/>
      <c r="OQP4" s="200"/>
      <c r="OQQ4" s="201"/>
      <c r="OQR4" s="202"/>
      <c r="OQS4" s="199"/>
      <c r="OQT4" s="200"/>
      <c r="OQU4" s="201"/>
      <c r="OQV4" s="202"/>
      <c r="OQW4" s="199"/>
      <c r="OQX4" s="200"/>
      <c r="OQY4" s="201"/>
      <c r="OQZ4" s="202"/>
      <c r="ORA4" s="199"/>
      <c r="ORB4" s="200"/>
      <c r="ORC4" s="201"/>
      <c r="ORD4" s="202"/>
      <c r="ORE4" s="199"/>
      <c r="ORF4" s="200"/>
      <c r="ORG4" s="201"/>
      <c r="ORH4" s="202"/>
      <c r="ORI4" s="199"/>
      <c r="ORJ4" s="200"/>
      <c r="ORK4" s="201"/>
      <c r="ORL4" s="202"/>
      <c r="ORM4" s="261"/>
      <c r="ORN4" s="262"/>
      <c r="ORO4" s="263"/>
      <c r="ORP4" s="264"/>
      <c r="ORQ4" s="261"/>
      <c r="ORR4" s="262"/>
      <c r="ORS4" s="263"/>
      <c r="ORT4" s="264"/>
      <c r="ORU4" s="261"/>
      <c r="ORV4" s="262"/>
      <c r="ORW4" s="263"/>
      <c r="ORX4" s="264"/>
      <c r="ORY4" s="199"/>
      <c r="ORZ4" s="200"/>
      <c r="OSA4" s="201"/>
      <c r="OSB4" s="202"/>
      <c r="OSC4" s="212"/>
      <c r="OSD4" s="210"/>
      <c r="OSE4" s="210"/>
      <c r="OSF4" s="211"/>
      <c r="OSG4" s="111"/>
      <c r="OSH4" s="192"/>
      <c r="OSI4" s="112"/>
      <c r="OSJ4" s="113"/>
      <c r="OSK4" s="117"/>
      <c r="OSL4" s="261"/>
      <c r="OSM4" s="262"/>
      <c r="OSN4" s="263"/>
      <c r="OSO4" s="264"/>
      <c r="OSP4" s="261"/>
      <c r="OSQ4" s="262"/>
      <c r="OSR4" s="263"/>
      <c r="OSS4" s="264"/>
      <c r="OST4" s="261"/>
      <c r="OSU4" s="262"/>
      <c r="OSV4" s="263"/>
      <c r="OSW4" s="264"/>
      <c r="OSX4" s="199"/>
      <c r="OSY4" s="200"/>
      <c r="OSZ4" s="201"/>
      <c r="OTA4" s="202"/>
      <c r="OTB4" s="199"/>
      <c r="OTC4" s="200"/>
      <c r="OTD4" s="201"/>
      <c r="OTE4" s="202"/>
      <c r="OTF4" s="199"/>
      <c r="OTG4" s="200"/>
      <c r="OTH4" s="201"/>
      <c r="OTI4" s="202"/>
      <c r="OTJ4" s="199"/>
      <c r="OTK4" s="200"/>
      <c r="OTL4" s="201"/>
      <c r="OTM4" s="202"/>
      <c r="OTN4" s="199"/>
      <c r="OTO4" s="200"/>
      <c r="OTP4" s="201"/>
      <c r="OTQ4" s="202"/>
      <c r="OTR4" s="199"/>
      <c r="OTS4" s="200"/>
      <c r="OTT4" s="201"/>
      <c r="OTU4" s="202"/>
      <c r="OTV4" s="199"/>
      <c r="OTW4" s="200"/>
      <c r="OTX4" s="201"/>
      <c r="OTY4" s="202"/>
      <c r="OTZ4" s="199"/>
      <c r="OUA4" s="200"/>
      <c r="OUB4" s="201"/>
      <c r="OUC4" s="202"/>
      <c r="OUD4" s="199"/>
      <c r="OUE4" s="200"/>
      <c r="OUF4" s="201"/>
      <c r="OUG4" s="202"/>
      <c r="OUH4" s="199"/>
      <c r="OUI4" s="200"/>
      <c r="OUJ4" s="201"/>
      <c r="OUK4" s="202"/>
      <c r="OUL4" s="199"/>
      <c r="OUM4" s="200"/>
      <c r="OUN4" s="201"/>
      <c r="OUO4" s="202"/>
      <c r="OUP4" s="199"/>
      <c r="OUQ4" s="200"/>
      <c r="OUR4" s="201"/>
      <c r="OUS4" s="202"/>
      <c r="OUT4" s="199"/>
      <c r="OUU4" s="200"/>
      <c r="OUV4" s="201"/>
      <c r="OUW4" s="202"/>
      <c r="OUX4" s="199"/>
      <c r="OUY4" s="200"/>
      <c r="OUZ4" s="201"/>
      <c r="OVA4" s="202"/>
      <c r="OVB4" s="199"/>
      <c r="OVC4" s="200"/>
      <c r="OVD4" s="201"/>
      <c r="OVE4" s="202"/>
      <c r="OVF4" s="199"/>
      <c r="OVG4" s="200"/>
      <c r="OVH4" s="201"/>
      <c r="OVI4" s="202"/>
      <c r="OVJ4" s="199"/>
      <c r="OVK4" s="200"/>
      <c r="OVL4" s="201"/>
      <c r="OVM4" s="202"/>
      <c r="OVN4" s="199"/>
      <c r="OVO4" s="200"/>
      <c r="OVP4" s="201"/>
      <c r="OVQ4" s="202"/>
      <c r="OVR4" s="199"/>
      <c r="OVS4" s="200"/>
      <c r="OVT4" s="201"/>
      <c r="OVU4" s="202"/>
      <c r="OVV4" s="199"/>
      <c r="OVW4" s="200"/>
      <c r="OVX4" s="201"/>
      <c r="OVY4" s="202"/>
      <c r="OVZ4" s="199"/>
      <c r="OWA4" s="200"/>
      <c r="OWB4" s="201"/>
      <c r="OWC4" s="202"/>
      <c r="OWD4" s="199"/>
      <c r="OWE4" s="200"/>
      <c r="OWF4" s="201"/>
      <c r="OWG4" s="202"/>
      <c r="OWH4" s="199"/>
      <c r="OWI4" s="200"/>
      <c r="OWJ4" s="201"/>
      <c r="OWK4" s="202"/>
      <c r="OWL4" s="199"/>
      <c r="OWM4" s="200"/>
      <c r="OWN4" s="201"/>
      <c r="OWO4" s="202"/>
      <c r="OWP4" s="261"/>
      <c r="OWQ4" s="262"/>
      <c r="OWR4" s="263"/>
      <c r="OWS4" s="264"/>
      <c r="OWT4" s="261"/>
      <c r="OWU4" s="262"/>
      <c r="OWV4" s="263"/>
      <c r="OWW4" s="264"/>
      <c r="OWX4" s="261"/>
      <c r="OWY4" s="262"/>
      <c r="OWZ4" s="263"/>
      <c r="OXA4" s="264"/>
      <c r="OXB4" s="199"/>
      <c r="OXC4" s="200"/>
      <c r="OXD4" s="201"/>
      <c r="OXE4" s="202"/>
      <c r="OXF4" s="212"/>
      <c r="OXG4" s="210"/>
      <c r="OXH4" s="210"/>
      <c r="OXI4" s="211"/>
      <c r="OXJ4" s="111"/>
      <c r="OXK4" s="192"/>
      <c r="OXL4" s="112"/>
      <c r="OXM4" s="113"/>
      <c r="OXN4" s="117"/>
      <c r="OXO4" s="261"/>
      <c r="OXP4" s="262"/>
      <c r="OXQ4" s="263"/>
      <c r="OXR4" s="264"/>
      <c r="OXS4" s="261"/>
      <c r="OXT4" s="262"/>
      <c r="OXU4" s="263"/>
      <c r="OXV4" s="264"/>
      <c r="OXW4" s="261"/>
      <c r="OXX4" s="262"/>
      <c r="OXY4" s="263"/>
      <c r="OXZ4" s="264"/>
      <c r="OYA4" s="199"/>
      <c r="OYB4" s="200"/>
      <c r="OYC4" s="201"/>
      <c r="OYD4" s="202"/>
      <c r="OYE4" s="199"/>
      <c r="OYF4" s="200"/>
      <c r="OYG4" s="201"/>
      <c r="OYH4" s="202"/>
      <c r="OYI4" s="199"/>
      <c r="OYJ4" s="200"/>
      <c r="OYK4" s="201"/>
      <c r="OYL4" s="202"/>
      <c r="OYM4" s="199"/>
      <c r="OYN4" s="200"/>
      <c r="OYO4" s="201"/>
      <c r="OYP4" s="202"/>
      <c r="OYQ4" s="199"/>
      <c r="OYR4" s="200"/>
      <c r="OYS4" s="201"/>
      <c r="OYT4" s="202"/>
      <c r="OYU4" s="199"/>
      <c r="OYV4" s="200"/>
      <c r="OYW4" s="201"/>
      <c r="OYX4" s="202"/>
      <c r="OYY4" s="199"/>
      <c r="OYZ4" s="200"/>
      <c r="OZA4" s="201"/>
      <c r="OZB4" s="202"/>
      <c r="OZC4" s="199"/>
      <c r="OZD4" s="200"/>
      <c r="OZE4" s="201"/>
      <c r="OZF4" s="202"/>
      <c r="OZG4" s="199"/>
      <c r="OZH4" s="200"/>
      <c r="OZI4" s="201"/>
      <c r="OZJ4" s="202"/>
      <c r="OZK4" s="199"/>
      <c r="OZL4" s="200"/>
      <c r="OZM4" s="201"/>
      <c r="OZN4" s="202"/>
      <c r="OZO4" s="199"/>
      <c r="OZP4" s="200"/>
      <c r="OZQ4" s="201"/>
      <c r="OZR4" s="202"/>
      <c r="OZS4" s="199"/>
      <c r="OZT4" s="200"/>
      <c r="OZU4" s="201"/>
      <c r="OZV4" s="202"/>
      <c r="OZW4" s="199"/>
      <c r="OZX4" s="200"/>
      <c r="OZY4" s="201"/>
      <c r="OZZ4" s="202"/>
      <c r="PAA4" s="199"/>
      <c r="PAB4" s="200"/>
      <c r="PAC4" s="201"/>
      <c r="PAD4" s="202"/>
      <c r="PAE4" s="199"/>
      <c r="PAF4" s="200"/>
      <c r="PAG4" s="201"/>
      <c r="PAH4" s="202"/>
      <c r="PAI4" s="199"/>
      <c r="PAJ4" s="200"/>
      <c r="PAK4" s="201"/>
      <c r="PAL4" s="202"/>
      <c r="PAM4" s="199"/>
      <c r="PAN4" s="200"/>
      <c r="PAO4" s="201"/>
      <c r="PAP4" s="202"/>
      <c r="PAQ4" s="199"/>
      <c r="PAR4" s="200"/>
      <c r="PAS4" s="201"/>
      <c r="PAT4" s="202"/>
      <c r="PAU4" s="199"/>
      <c r="PAV4" s="200"/>
      <c r="PAW4" s="201"/>
      <c r="PAX4" s="202"/>
      <c r="PAY4" s="199"/>
      <c r="PAZ4" s="200"/>
      <c r="PBA4" s="201"/>
      <c r="PBB4" s="202"/>
      <c r="PBC4" s="199"/>
      <c r="PBD4" s="200"/>
      <c r="PBE4" s="201"/>
      <c r="PBF4" s="202"/>
      <c r="PBG4" s="199"/>
      <c r="PBH4" s="200"/>
      <c r="PBI4" s="201"/>
      <c r="PBJ4" s="202"/>
      <c r="PBK4" s="199"/>
      <c r="PBL4" s="200"/>
      <c r="PBM4" s="201"/>
      <c r="PBN4" s="202"/>
      <c r="PBO4" s="199"/>
      <c r="PBP4" s="200"/>
      <c r="PBQ4" s="201"/>
      <c r="PBR4" s="202"/>
      <c r="PBS4" s="261"/>
      <c r="PBT4" s="262"/>
      <c r="PBU4" s="263"/>
      <c r="PBV4" s="264"/>
      <c r="PBW4" s="261"/>
      <c r="PBX4" s="262"/>
      <c r="PBY4" s="263"/>
      <c r="PBZ4" s="264"/>
      <c r="PCA4" s="261"/>
      <c r="PCB4" s="262"/>
      <c r="PCC4" s="263"/>
      <c r="PCD4" s="264"/>
      <c r="PCE4" s="199"/>
      <c r="PCF4" s="200"/>
      <c r="PCG4" s="201"/>
      <c r="PCH4" s="202"/>
      <c r="PCI4" s="212"/>
      <c r="PCJ4" s="210"/>
      <c r="PCK4" s="210"/>
      <c r="PCL4" s="211"/>
      <c r="PCM4" s="111"/>
      <c r="PCN4" s="192"/>
      <c r="PCO4" s="112"/>
      <c r="PCP4" s="113"/>
      <c r="PCQ4" s="117"/>
      <c r="PCR4" s="261"/>
      <c r="PCS4" s="262"/>
      <c r="PCT4" s="263"/>
      <c r="PCU4" s="264"/>
      <c r="PCV4" s="261"/>
      <c r="PCW4" s="262"/>
      <c r="PCX4" s="263"/>
      <c r="PCY4" s="264"/>
      <c r="PCZ4" s="261"/>
      <c r="PDA4" s="262"/>
      <c r="PDB4" s="263"/>
      <c r="PDC4" s="264"/>
      <c r="PDD4" s="199"/>
      <c r="PDE4" s="200"/>
      <c r="PDF4" s="201"/>
      <c r="PDG4" s="202"/>
      <c r="PDH4" s="199"/>
      <c r="PDI4" s="200"/>
      <c r="PDJ4" s="201"/>
      <c r="PDK4" s="202"/>
      <c r="PDL4" s="199"/>
      <c r="PDM4" s="200"/>
      <c r="PDN4" s="201"/>
      <c r="PDO4" s="202"/>
      <c r="PDP4" s="199"/>
      <c r="PDQ4" s="200"/>
      <c r="PDR4" s="201"/>
      <c r="PDS4" s="202"/>
      <c r="PDT4" s="199"/>
      <c r="PDU4" s="200"/>
      <c r="PDV4" s="201"/>
      <c r="PDW4" s="202"/>
      <c r="PDX4" s="199"/>
      <c r="PDY4" s="200"/>
      <c r="PDZ4" s="201"/>
      <c r="PEA4" s="202"/>
      <c r="PEB4" s="199"/>
      <c r="PEC4" s="200"/>
      <c r="PED4" s="201"/>
      <c r="PEE4" s="202"/>
      <c r="PEF4" s="199"/>
      <c r="PEG4" s="200"/>
      <c r="PEH4" s="201"/>
      <c r="PEI4" s="202"/>
      <c r="PEJ4" s="199"/>
      <c r="PEK4" s="200"/>
      <c r="PEL4" s="201"/>
      <c r="PEM4" s="202"/>
      <c r="PEN4" s="199"/>
      <c r="PEO4" s="200"/>
      <c r="PEP4" s="201"/>
      <c r="PEQ4" s="202"/>
      <c r="PER4" s="199"/>
      <c r="PES4" s="200"/>
      <c r="PET4" s="201"/>
      <c r="PEU4" s="202"/>
      <c r="PEV4" s="199"/>
      <c r="PEW4" s="200"/>
      <c r="PEX4" s="201"/>
      <c r="PEY4" s="202"/>
      <c r="PEZ4" s="199"/>
      <c r="PFA4" s="200"/>
      <c r="PFB4" s="201"/>
      <c r="PFC4" s="202"/>
      <c r="PFD4" s="199"/>
      <c r="PFE4" s="200"/>
      <c r="PFF4" s="201"/>
      <c r="PFG4" s="202"/>
      <c r="PFH4" s="199"/>
      <c r="PFI4" s="200"/>
      <c r="PFJ4" s="201"/>
      <c r="PFK4" s="202"/>
      <c r="PFL4" s="199"/>
      <c r="PFM4" s="200"/>
      <c r="PFN4" s="201"/>
      <c r="PFO4" s="202"/>
      <c r="PFP4" s="199"/>
      <c r="PFQ4" s="200"/>
      <c r="PFR4" s="201"/>
      <c r="PFS4" s="202"/>
      <c r="PFT4" s="199"/>
      <c r="PFU4" s="200"/>
      <c r="PFV4" s="201"/>
      <c r="PFW4" s="202"/>
      <c r="PFX4" s="199"/>
      <c r="PFY4" s="200"/>
      <c r="PFZ4" s="201"/>
      <c r="PGA4" s="202"/>
      <c r="PGB4" s="199"/>
      <c r="PGC4" s="200"/>
      <c r="PGD4" s="201"/>
      <c r="PGE4" s="202"/>
      <c r="PGF4" s="199"/>
      <c r="PGG4" s="200"/>
      <c r="PGH4" s="201"/>
      <c r="PGI4" s="202"/>
      <c r="PGJ4" s="199"/>
      <c r="PGK4" s="200"/>
      <c r="PGL4" s="201"/>
      <c r="PGM4" s="202"/>
      <c r="PGN4" s="199"/>
      <c r="PGO4" s="200"/>
      <c r="PGP4" s="201"/>
      <c r="PGQ4" s="202"/>
      <c r="PGR4" s="199"/>
      <c r="PGS4" s="200"/>
      <c r="PGT4" s="201"/>
      <c r="PGU4" s="202"/>
      <c r="PGV4" s="261"/>
      <c r="PGW4" s="262"/>
      <c r="PGX4" s="263"/>
      <c r="PGY4" s="264"/>
      <c r="PGZ4" s="261"/>
      <c r="PHA4" s="262"/>
      <c r="PHB4" s="263"/>
      <c r="PHC4" s="264"/>
      <c r="PHD4" s="261"/>
      <c r="PHE4" s="262"/>
      <c r="PHF4" s="263"/>
      <c r="PHG4" s="264"/>
      <c r="PHH4" s="199"/>
      <c r="PHI4" s="200"/>
      <c r="PHJ4" s="201"/>
      <c r="PHK4" s="202"/>
      <c r="PHL4" s="212"/>
      <c r="PHM4" s="210"/>
      <c r="PHN4" s="210"/>
      <c r="PHO4" s="211"/>
      <c r="PHP4" s="111"/>
      <c r="PHQ4" s="192"/>
      <c r="PHR4" s="112"/>
      <c r="PHS4" s="113"/>
      <c r="PHT4" s="117"/>
      <c r="PHU4" s="261"/>
      <c r="PHV4" s="262"/>
      <c r="PHW4" s="263"/>
      <c r="PHX4" s="264"/>
      <c r="PHY4" s="261"/>
      <c r="PHZ4" s="262"/>
      <c r="PIA4" s="263"/>
      <c r="PIB4" s="264"/>
      <c r="PIC4" s="261"/>
      <c r="PID4" s="262"/>
      <c r="PIE4" s="263"/>
      <c r="PIF4" s="264"/>
      <c r="PIG4" s="199"/>
      <c r="PIH4" s="200"/>
      <c r="PII4" s="201"/>
      <c r="PIJ4" s="202"/>
      <c r="PIK4" s="199"/>
      <c r="PIL4" s="200"/>
      <c r="PIM4" s="201"/>
      <c r="PIN4" s="202"/>
      <c r="PIO4" s="199"/>
      <c r="PIP4" s="200"/>
      <c r="PIQ4" s="201"/>
      <c r="PIR4" s="202"/>
      <c r="PIS4" s="199"/>
      <c r="PIT4" s="200"/>
      <c r="PIU4" s="201"/>
      <c r="PIV4" s="202"/>
      <c r="PIW4" s="199"/>
      <c r="PIX4" s="200"/>
      <c r="PIY4" s="201"/>
      <c r="PIZ4" s="202"/>
      <c r="PJA4" s="199"/>
      <c r="PJB4" s="200"/>
      <c r="PJC4" s="201"/>
      <c r="PJD4" s="202"/>
      <c r="PJE4" s="199"/>
      <c r="PJF4" s="200"/>
      <c r="PJG4" s="201"/>
      <c r="PJH4" s="202"/>
      <c r="PJI4" s="199"/>
      <c r="PJJ4" s="200"/>
      <c r="PJK4" s="201"/>
      <c r="PJL4" s="202"/>
      <c r="PJM4" s="199"/>
      <c r="PJN4" s="200"/>
      <c r="PJO4" s="201"/>
      <c r="PJP4" s="202"/>
      <c r="PJQ4" s="199"/>
      <c r="PJR4" s="200"/>
      <c r="PJS4" s="201"/>
      <c r="PJT4" s="202"/>
      <c r="PJU4" s="199"/>
      <c r="PJV4" s="200"/>
      <c r="PJW4" s="201"/>
      <c r="PJX4" s="202"/>
      <c r="PJY4" s="199"/>
      <c r="PJZ4" s="200"/>
      <c r="PKA4" s="201"/>
      <c r="PKB4" s="202"/>
      <c r="PKC4" s="199"/>
      <c r="PKD4" s="200"/>
      <c r="PKE4" s="201"/>
      <c r="PKF4" s="202"/>
      <c r="PKG4" s="199"/>
      <c r="PKH4" s="200"/>
      <c r="PKI4" s="201"/>
      <c r="PKJ4" s="202"/>
      <c r="PKK4" s="199"/>
      <c r="PKL4" s="200"/>
      <c r="PKM4" s="201"/>
      <c r="PKN4" s="202"/>
      <c r="PKO4" s="199"/>
      <c r="PKP4" s="200"/>
      <c r="PKQ4" s="201"/>
      <c r="PKR4" s="202"/>
      <c r="PKS4" s="199"/>
      <c r="PKT4" s="200"/>
      <c r="PKU4" s="201"/>
      <c r="PKV4" s="202"/>
      <c r="PKW4" s="199"/>
      <c r="PKX4" s="200"/>
      <c r="PKY4" s="201"/>
      <c r="PKZ4" s="202"/>
      <c r="PLA4" s="199"/>
      <c r="PLB4" s="200"/>
      <c r="PLC4" s="201"/>
      <c r="PLD4" s="202"/>
      <c r="PLE4" s="199"/>
      <c r="PLF4" s="200"/>
      <c r="PLG4" s="201"/>
      <c r="PLH4" s="202"/>
      <c r="PLI4" s="199"/>
      <c r="PLJ4" s="200"/>
      <c r="PLK4" s="201"/>
      <c r="PLL4" s="202"/>
      <c r="PLM4" s="199"/>
      <c r="PLN4" s="200"/>
      <c r="PLO4" s="201"/>
      <c r="PLP4" s="202"/>
      <c r="PLQ4" s="199"/>
      <c r="PLR4" s="200"/>
      <c r="PLS4" s="201"/>
      <c r="PLT4" s="202"/>
      <c r="PLU4" s="199"/>
      <c r="PLV4" s="200"/>
      <c r="PLW4" s="201"/>
      <c r="PLX4" s="202"/>
      <c r="PLY4" s="261"/>
      <c r="PLZ4" s="262"/>
      <c r="PMA4" s="263"/>
      <c r="PMB4" s="264"/>
      <c r="PMC4" s="261"/>
      <c r="PMD4" s="262"/>
      <c r="PME4" s="263"/>
      <c r="PMF4" s="264"/>
      <c r="PMG4" s="261"/>
      <c r="PMH4" s="262"/>
      <c r="PMI4" s="263"/>
      <c r="PMJ4" s="264"/>
      <c r="PMK4" s="199"/>
      <c r="PML4" s="200"/>
      <c r="PMM4" s="201"/>
      <c r="PMN4" s="202"/>
      <c r="PMO4" s="212"/>
      <c r="PMP4" s="210"/>
      <c r="PMQ4" s="210"/>
      <c r="PMR4" s="211"/>
      <c r="PMS4" s="111"/>
      <c r="PMT4" s="192"/>
      <c r="PMU4" s="112"/>
      <c r="PMV4" s="113"/>
      <c r="PMW4" s="117"/>
      <c r="PMX4" s="261"/>
      <c r="PMY4" s="262"/>
      <c r="PMZ4" s="263"/>
      <c r="PNA4" s="264"/>
      <c r="PNB4" s="261"/>
      <c r="PNC4" s="262"/>
      <c r="PND4" s="263"/>
      <c r="PNE4" s="264"/>
      <c r="PNF4" s="261"/>
      <c r="PNG4" s="262"/>
      <c r="PNH4" s="263"/>
      <c r="PNI4" s="264"/>
      <c r="PNJ4" s="199"/>
      <c r="PNK4" s="200"/>
      <c r="PNL4" s="201"/>
      <c r="PNM4" s="202"/>
      <c r="PNN4" s="199"/>
      <c r="PNO4" s="200"/>
      <c r="PNP4" s="201"/>
      <c r="PNQ4" s="202"/>
      <c r="PNR4" s="199"/>
      <c r="PNS4" s="200"/>
      <c r="PNT4" s="201"/>
      <c r="PNU4" s="202"/>
      <c r="PNV4" s="199"/>
      <c r="PNW4" s="200"/>
      <c r="PNX4" s="201"/>
      <c r="PNY4" s="202"/>
      <c r="PNZ4" s="199"/>
      <c r="POA4" s="200"/>
      <c r="POB4" s="201"/>
      <c r="POC4" s="202"/>
      <c r="POD4" s="199"/>
      <c r="POE4" s="200"/>
      <c r="POF4" s="201"/>
      <c r="POG4" s="202"/>
      <c r="POH4" s="199"/>
      <c r="POI4" s="200"/>
      <c r="POJ4" s="201"/>
      <c r="POK4" s="202"/>
      <c r="POL4" s="199"/>
      <c r="POM4" s="200"/>
      <c r="PON4" s="201"/>
      <c r="POO4" s="202"/>
      <c r="POP4" s="199"/>
      <c r="POQ4" s="200"/>
      <c r="POR4" s="201"/>
      <c r="POS4" s="202"/>
      <c r="POT4" s="199"/>
      <c r="POU4" s="200"/>
      <c r="POV4" s="201"/>
      <c r="POW4" s="202"/>
      <c r="POX4" s="199"/>
      <c r="POY4" s="200"/>
      <c r="POZ4" s="201"/>
      <c r="PPA4" s="202"/>
      <c r="PPB4" s="199"/>
      <c r="PPC4" s="200"/>
      <c r="PPD4" s="201"/>
      <c r="PPE4" s="202"/>
      <c r="PPF4" s="199"/>
      <c r="PPG4" s="200"/>
      <c r="PPH4" s="201"/>
      <c r="PPI4" s="202"/>
      <c r="PPJ4" s="199"/>
      <c r="PPK4" s="200"/>
      <c r="PPL4" s="201"/>
      <c r="PPM4" s="202"/>
      <c r="PPN4" s="199"/>
      <c r="PPO4" s="200"/>
      <c r="PPP4" s="201"/>
      <c r="PPQ4" s="202"/>
      <c r="PPR4" s="199"/>
      <c r="PPS4" s="200"/>
      <c r="PPT4" s="201"/>
      <c r="PPU4" s="202"/>
      <c r="PPV4" s="199"/>
      <c r="PPW4" s="200"/>
      <c r="PPX4" s="201"/>
      <c r="PPY4" s="202"/>
      <c r="PPZ4" s="199"/>
      <c r="PQA4" s="200"/>
      <c r="PQB4" s="201"/>
      <c r="PQC4" s="202"/>
      <c r="PQD4" s="199"/>
      <c r="PQE4" s="200"/>
      <c r="PQF4" s="201"/>
      <c r="PQG4" s="202"/>
      <c r="PQH4" s="199"/>
      <c r="PQI4" s="200"/>
      <c r="PQJ4" s="201"/>
      <c r="PQK4" s="202"/>
      <c r="PQL4" s="199"/>
      <c r="PQM4" s="200"/>
      <c r="PQN4" s="201"/>
      <c r="PQO4" s="202"/>
      <c r="PQP4" s="199"/>
      <c r="PQQ4" s="200"/>
      <c r="PQR4" s="201"/>
      <c r="PQS4" s="202"/>
      <c r="PQT4" s="199"/>
      <c r="PQU4" s="200"/>
      <c r="PQV4" s="201"/>
      <c r="PQW4" s="202"/>
      <c r="PQX4" s="199"/>
      <c r="PQY4" s="200"/>
      <c r="PQZ4" s="201"/>
      <c r="PRA4" s="202"/>
      <c r="PRB4" s="261"/>
      <c r="PRC4" s="262"/>
      <c r="PRD4" s="263"/>
      <c r="PRE4" s="264"/>
      <c r="PRF4" s="261"/>
      <c r="PRG4" s="262"/>
      <c r="PRH4" s="263"/>
      <c r="PRI4" s="264"/>
      <c r="PRJ4" s="261"/>
      <c r="PRK4" s="262"/>
      <c r="PRL4" s="263"/>
      <c r="PRM4" s="264"/>
      <c r="PRN4" s="199"/>
      <c r="PRO4" s="200"/>
      <c r="PRP4" s="201"/>
      <c r="PRQ4" s="202"/>
      <c r="PRR4" s="212"/>
      <c r="PRS4" s="210"/>
      <c r="PRT4" s="210"/>
      <c r="PRU4" s="211"/>
      <c r="PRV4" s="111"/>
      <c r="PRW4" s="192"/>
      <c r="PRX4" s="112"/>
      <c r="PRY4" s="113"/>
      <c r="PRZ4" s="117"/>
      <c r="PSA4" s="261"/>
      <c r="PSB4" s="262"/>
      <c r="PSC4" s="263"/>
      <c r="PSD4" s="264"/>
      <c r="PSE4" s="261"/>
      <c r="PSF4" s="262"/>
      <c r="PSG4" s="263"/>
      <c r="PSH4" s="264"/>
      <c r="PSI4" s="261"/>
      <c r="PSJ4" s="262"/>
      <c r="PSK4" s="263"/>
      <c r="PSL4" s="264"/>
      <c r="PSM4" s="199"/>
      <c r="PSN4" s="200"/>
      <c r="PSO4" s="201"/>
      <c r="PSP4" s="202"/>
      <c r="PSQ4" s="199"/>
      <c r="PSR4" s="200"/>
      <c r="PSS4" s="201"/>
      <c r="PST4" s="202"/>
      <c r="PSU4" s="199"/>
      <c r="PSV4" s="200"/>
      <c r="PSW4" s="201"/>
      <c r="PSX4" s="202"/>
      <c r="PSY4" s="199"/>
      <c r="PSZ4" s="200"/>
      <c r="PTA4" s="201"/>
      <c r="PTB4" s="202"/>
      <c r="PTC4" s="199"/>
      <c r="PTD4" s="200"/>
      <c r="PTE4" s="201"/>
      <c r="PTF4" s="202"/>
      <c r="PTG4" s="199"/>
      <c r="PTH4" s="200"/>
      <c r="PTI4" s="201"/>
      <c r="PTJ4" s="202"/>
      <c r="PTK4" s="199"/>
      <c r="PTL4" s="200"/>
      <c r="PTM4" s="201"/>
      <c r="PTN4" s="202"/>
      <c r="PTO4" s="199"/>
      <c r="PTP4" s="200"/>
      <c r="PTQ4" s="201"/>
      <c r="PTR4" s="202"/>
      <c r="PTS4" s="199"/>
      <c r="PTT4" s="200"/>
      <c r="PTU4" s="201"/>
      <c r="PTV4" s="202"/>
      <c r="PTW4" s="199"/>
      <c r="PTX4" s="200"/>
      <c r="PTY4" s="201"/>
      <c r="PTZ4" s="202"/>
      <c r="PUA4" s="199"/>
      <c r="PUB4" s="200"/>
      <c r="PUC4" s="201"/>
      <c r="PUD4" s="202"/>
      <c r="PUE4" s="199"/>
      <c r="PUF4" s="200"/>
      <c r="PUG4" s="201"/>
      <c r="PUH4" s="202"/>
      <c r="PUI4" s="199"/>
      <c r="PUJ4" s="200"/>
      <c r="PUK4" s="201"/>
      <c r="PUL4" s="202"/>
      <c r="PUM4" s="199"/>
      <c r="PUN4" s="200"/>
      <c r="PUO4" s="201"/>
      <c r="PUP4" s="202"/>
      <c r="PUQ4" s="199"/>
      <c r="PUR4" s="200"/>
      <c r="PUS4" s="201"/>
      <c r="PUT4" s="202"/>
      <c r="PUU4" s="199"/>
      <c r="PUV4" s="200"/>
      <c r="PUW4" s="201"/>
      <c r="PUX4" s="202"/>
      <c r="PUY4" s="199"/>
      <c r="PUZ4" s="200"/>
      <c r="PVA4" s="201"/>
      <c r="PVB4" s="202"/>
      <c r="PVC4" s="199"/>
      <c r="PVD4" s="200"/>
      <c r="PVE4" s="201"/>
      <c r="PVF4" s="202"/>
      <c r="PVG4" s="199"/>
      <c r="PVH4" s="200"/>
      <c r="PVI4" s="201"/>
      <c r="PVJ4" s="202"/>
      <c r="PVK4" s="199"/>
      <c r="PVL4" s="200"/>
      <c r="PVM4" s="201"/>
      <c r="PVN4" s="202"/>
      <c r="PVO4" s="199"/>
      <c r="PVP4" s="200"/>
      <c r="PVQ4" s="201"/>
      <c r="PVR4" s="202"/>
      <c r="PVS4" s="199"/>
      <c r="PVT4" s="200"/>
      <c r="PVU4" s="201"/>
      <c r="PVV4" s="202"/>
      <c r="PVW4" s="199"/>
      <c r="PVX4" s="200"/>
      <c r="PVY4" s="201"/>
      <c r="PVZ4" s="202"/>
      <c r="PWA4" s="199"/>
      <c r="PWB4" s="200"/>
      <c r="PWC4" s="201"/>
      <c r="PWD4" s="202"/>
      <c r="PWE4" s="261"/>
      <c r="PWF4" s="262"/>
      <c r="PWG4" s="263"/>
      <c r="PWH4" s="264"/>
      <c r="PWI4" s="261"/>
      <c r="PWJ4" s="262"/>
      <c r="PWK4" s="263"/>
      <c r="PWL4" s="264"/>
      <c r="PWM4" s="261"/>
      <c r="PWN4" s="262"/>
      <c r="PWO4" s="263"/>
      <c r="PWP4" s="264"/>
      <c r="PWQ4" s="199"/>
      <c r="PWR4" s="200"/>
      <c r="PWS4" s="201"/>
      <c r="PWT4" s="202"/>
      <c r="PWU4" s="212"/>
      <c r="PWV4" s="210"/>
      <c r="PWW4" s="210"/>
      <c r="PWX4" s="211"/>
      <c r="PWY4" s="111"/>
      <c r="PWZ4" s="192"/>
      <c r="PXA4" s="112"/>
      <c r="PXB4" s="113"/>
      <c r="PXC4" s="117"/>
      <c r="PXD4" s="261"/>
      <c r="PXE4" s="262"/>
      <c r="PXF4" s="263"/>
      <c r="PXG4" s="264"/>
      <c r="PXH4" s="261"/>
      <c r="PXI4" s="262"/>
      <c r="PXJ4" s="263"/>
      <c r="PXK4" s="264"/>
      <c r="PXL4" s="261"/>
      <c r="PXM4" s="262"/>
      <c r="PXN4" s="263"/>
      <c r="PXO4" s="264"/>
      <c r="PXP4" s="199"/>
      <c r="PXQ4" s="200"/>
      <c r="PXR4" s="201"/>
      <c r="PXS4" s="202"/>
      <c r="PXT4" s="199"/>
      <c r="PXU4" s="200"/>
      <c r="PXV4" s="201"/>
      <c r="PXW4" s="202"/>
      <c r="PXX4" s="199"/>
      <c r="PXY4" s="200"/>
      <c r="PXZ4" s="201"/>
      <c r="PYA4" s="202"/>
      <c r="PYB4" s="199"/>
      <c r="PYC4" s="200"/>
      <c r="PYD4" s="201"/>
      <c r="PYE4" s="202"/>
      <c r="PYF4" s="199"/>
      <c r="PYG4" s="200"/>
      <c r="PYH4" s="201"/>
      <c r="PYI4" s="202"/>
      <c r="PYJ4" s="199"/>
      <c r="PYK4" s="200"/>
      <c r="PYL4" s="201"/>
      <c r="PYM4" s="202"/>
      <c r="PYN4" s="199"/>
      <c r="PYO4" s="200"/>
      <c r="PYP4" s="201"/>
      <c r="PYQ4" s="202"/>
      <c r="PYR4" s="199"/>
      <c r="PYS4" s="200"/>
      <c r="PYT4" s="201"/>
      <c r="PYU4" s="202"/>
      <c r="PYV4" s="199"/>
      <c r="PYW4" s="200"/>
      <c r="PYX4" s="201"/>
      <c r="PYY4" s="202"/>
      <c r="PYZ4" s="199"/>
      <c r="PZA4" s="200"/>
      <c r="PZB4" s="201"/>
      <c r="PZC4" s="202"/>
      <c r="PZD4" s="199"/>
      <c r="PZE4" s="200"/>
      <c r="PZF4" s="201"/>
      <c r="PZG4" s="202"/>
      <c r="PZH4" s="199"/>
      <c r="PZI4" s="200"/>
      <c r="PZJ4" s="201"/>
      <c r="PZK4" s="202"/>
      <c r="PZL4" s="199"/>
      <c r="PZM4" s="200"/>
      <c r="PZN4" s="201"/>
      <c r="PZO4" s="202"/>
      <c r="PZP4" s="199"/>
      <c r="PZQ4" s="200"/>
      <c r="PZR4" s="201"/>
      <c r="PZS4" s="202"/>
      <c r="PZT4" s="199"/>
      <c r="PZU4" s="200"/>
      <c r="PZV4" s="201"/>
      <c r="PZW4" s="202"/>
      <c r="PZX4" s="199"/>
      <c r="PZY4" s="200"/>
      <c r="PZZ4" s="201"/>
      <c r="QAA4" s="202"/>
      <c r="QAB4" s="199"/>
      <c r="QAC4" s="200"/>
      <c r="QAD4" s="201"/>
      <c r="QAE4" s="202"/>
      <c r="QAF4" s="199"/>
      <c r="QAG4" s="200"/>
      <c r="QAH4" s="201"/>
      <c r="QAI4" s="202"/>
      <c r="QAJ4" s="199"/>
      <c r="QAK4" s="200"/>
      <c r="QAL4" s="201"/>
      <c r="QAM4" s="202"/>
      <c r="QAN4" s="199"/>
      <c r="QAO4" s="200"/>
      <c r="QAP4" s="201"/>
      <c r="QAQ4" s="202"/>
      <c r="QAR4" s="199"/>
      <c r="QAS4" s="200"/>
      <c r="QAT4" s="201"/>
      <c r="QAU4" s="202"/>
      <c r="QAV4" s="199"/>
      <c r="QAW4" s="200"/>
      <c r="QAX4" s="201"/>
      <c r="QAY4" s="202"/>
      <c r="QAZ4" s="199"/>
      <c r="QBA4" s="200"/>
      <c r="QBB4" s="201"/>
      <c r="QBC4" s="202"/>
      <c r="QBD4" s="199"/>
      <c r="QBE4" s="200"/>
      <c r="QBF4" s="201"/>
      <c r="QBG4" s="202"/>
      <c r="QBH4" s="261"/>
      <c r="QBI4" s="262"/>
      <c r="QBJ4" s="263"/>
      <c r="QBK4" s="264"/>
      <c r="QBL4" s="261"/>
      <c r="QBM4" s="262"/>
      <c r="QBN4" s="263"/>
      <c r="QBO4" s="264"/>
      <c r="QBP4" s="261"/>
      <c r="QBQ4" s="262"/>
      <c r="QBR4" s="263"/>
      <c r="QBS4" s="264"/>
      <c r="QBT4" s="199"/>
      <c r="QBU4" s="200"/>
      <c r="QBV4" s="201"/>
      <c r="QBW4" s="202"/>
      <c r="QBX4" s="212"/>
      <c r="QBY4" s="210"/>
      <c r="QBZ4" s="210"/>
      <c r="QCA4" s="211"/>
      <c r="QCB4" s="111"/>
      <c r="QCC4" s="192"/>
      <c r="QCD4" s="112"/>
      <c r="QCE4" s="113"/>
      <c r="QCF4" s="117"/>
      <c r="QCG4" s="261"/>
      <c r="QCH4" s="262"/>
      <c r="QCI4" s="263"/>
      <c r="QCJ4" s="264"/>
      <c r="QCK4" s="261"/>
      <c r="QCL4" s="262"/>
      <c r="QCM4" s="263"/>
      <c r="QCN4" s="264"/>
      <c r="QCO4" s="261"/>
      <c r="QCP4" s="262"/>
      <c r="QCQ4" s="263"/>
      <c r="QCR4" s="264"/>
      <c r="QCS4" s="199"/>
      <c r="QCT4" s="200"/>
      <c r="QCU4" s="201"/>
      <c r="QCV4" s="202"/>
      <c r="QCW4" s="199"/>
      <c r="QCX4" s="200"/>
      <c r="QCY4" s="201"/>
      <c r="QCZ4" s="202"/>
      <c r="QDA4" s="199"/>
      <c r="QDB4" s="200"/>
      <c r="QDC4" s="201"/>
      <c r="QDD4" s="202"/>
      <c r="QDE4" s="199"/>
      <c r="QDF4" s="200"/>
      <c r="QDG4" s="201"/>
      <c r="QDH4" s="202"/>
      <c r="QDI4" s="199"/>
      <c r="QDJ4" s="200"/>
      <c r="QDK4" s="201"/>
      <c r="QDL4" s="202"/>
      <c r="QDM4" s="199"/>
      <c r="QDN4" s="200"/>
      <c r="QDO4" s="201"/>
      <c r="QDP4" s="202"/>
      <c r="QDQ4" s="199"/>
      <c r="QDR4" s="200"/>
      <c r="QDS4" s="201"/>
      <c r="QDT4" s="202"/>
      <c r="QDU4" s="199"/>
      <c r="QDV4" s="200"/>
      <c r="QDW4" s="201"/>
      <c r="QDX4" s="202"/>
      <c r="QDY4" s="199"/>
      <c r="QDZ4" s="200"/>
      <c r="QEA4" s="201"/>
      <c r="QEB4" s="202"/>
      <c r="QEC4" s="199"/>
      <c r="QED4" s="200"/>
      <c r="QEE4" s="201"/>
      <c r="QEF4" s="202"/>
      <c r="QEG4" s="199"/>
      <c r="QEH4" s="200"/>
      <c r="QEI4" s="201"/>
      <c r="QEJ4" s="202"/>
      <c r="QEK4" s="199"/>
      <c r="QEL4" s="200"/>
      <c r="QEM4" s="201"/>
      <c r="QEN4" s="202"/>
      <c r="QEO4" s="199"/>
      <c r="QEP4" s="200"/>
      <c r="QEQ4" s="201"/>
      <c r="QER4" s="202"/>
      <c r="QES4" s="199"/>
      <c r="QET4" s="200"/>
      <c r="QEU4" s="201"/>
      <c r="QEV4" s="202"/>
      <c r="QEW4" s="199"/>
      <c r="QEX4" s="200"/>
      <c r="QEY4" s="201"/>
      <c r="QEZ4" s="202"/>
      <c r="QFA4" s="199"/>
      <c r="QFB4" s="200"/>
      <c r="QFC4" s="201"/>
      <c r="QFD4" s="202"/>
      <c r="QFE4" s="199"/>
      <c r="QFF4" s="200"/>
      <c r="QFG4" s="201"/>
      <c r="QFH4" s="202"/>
      <c r="QFI4" s="199"/>
      <c r="QFJ4" s="200"/>
      <c r="QFK4" s="201"/>
      <c r="QFL4" s="202"/>
      <c r="QFM4" s="199"/>
      <c r="QFN4" s="200"/>
      <c r="QFO4" s="201"/>
      <c r="QFP4" s="202"/>
      <c r="QFQ4" s="199"/>
      <c r="QFR4" s="200"/>
      <c r="QFS4" s="201"/>
      <c r="QFT4" s="202"/>
      <c r="QFU4" s="199"/>
      <c r="QFV4" s="200"/>
      <c r="QFW4" s="201"/>
      <c r="QFX4" s="202"/>
      <c r="QFY4" s="199"/>
      <c r="QFZ4" s="200"/>
      <c r="QGA4" s="201"/>
      <c r="QGB4" s="202"/>
      <c r="QGC4" s="199"/>
      <c r="QGD4" s="200"/>
      <c r="QGE4" s="201"/>
      <c r="QGF4" s="202"/>
      <c r="QGG4" s="199"/>
      <c r="QGH4" s="200"/>
      <c r="QGI4" s="201"/>
      <c r="QGJ4" s="202"/>
      <c r="QGK4" s="261"/>
      <c r="QGL4" s="262"/>
      <c r="QGM4" s="263"/>
      <c r="QGN4" s="264"/>
      <c r="QGO4" s="261"/>
      <c r="QGP4" s="262"/>
      <c r="QGQ4" s="263"/>
      <c r="QGR4" s="264"/>
      <c r="QGS4" s="261"/>
      <c r="QGT4" s="262"/>
      <c r="QGU4" s="263"/>
      <c r="QGV4" s="264"/>
      <c r="QGW4" s="199"/>
      <c r="QGX4" s="200"/>
      <c r="QGY4" s="201"/>
      <c r="QGZ4" s="202"/>
      <c r="QHA4" s="212"/>
      <c r="QHB4" s="210"/>
      <c r="QHC4" s="210"/>
      <c r="QHD4" s="211"/>
      <c r="QHE4" s="111"/>
      <c r="QHF4" s="192"/>
      <c r="QHG4" s="112"/>
      <c r="QHH4" s="113"/>
      <c r="QHI4" s="117"/>
      <c r="QHJ4" s="261"/>
      <c r="QHK4" s="262"/>
      <c r="QHL4" s="263"/>
      <c r="QHM4" s="264"/>
      <c r="QHN4" s="261"/>
      <c r="QHO4" s="262"/>
      <c r="QHP4" s="263"/>
      <c r="QHQ4" s="264"/>
      <c r="QHR4" s="261"/>
      <c r="QHS4" s="262"/>
      <c r="QHT4" s="263"/>
      <c r="QHU4" s="264"/>
      <c r="QHV4" s="199"/>
      <c r="QHW4" s="200"/>
      <c r="QHX4" s="201"/>
      <c r="QHY4" s="202"/>
      <c r="QHZ4" s="199"/>
      <c r="QIA4" s="200"/>
      <c r="QIB4" s="201"/>
      <c r="QIC4" s="202"/>
      <c r="QID4" s="199"/>
      <c r="QIE4" s="200"/>
      <c r="QIF4" s="201"/>
      <c r="QIG4" s="202"/>
      <c r="QIH4" s="199"/>
      <c r="QII4" s="200"/>
      <c r="QIJ4" s="201"/>
      <c r="QIK4" s="202"/>
      <c r="QIL4" s="199"/>
      <c r="QIM4" s="200"/>
      <c r="QIN4" s="201"/>
      <c r="QIO4" s="202"/>
      <c r="QIP4" s="199"/>
      <c r="QIQ4" s="200"/>
      <c r="QIR4" s="201"/>
      <c r="QIS4" s="202"/>
      <c r="QIT4" s="199"/>
      <c r="QIU4" s="200"/>
      <c r="QIV4" s="201"/>
      <c r="QIW4" s="202"/>
      <c r="QIX4" s="199"/>
      <c r="QIY4" s="200"/>
      <c r="QIZ4" s="201"/>
      <c r="QJA4" s="202"/>
      <c r="QJB4" s="199"/>
      <c r="QJC4" s="200"/>
      <c r="QJD4" s="201"/>
      <c r="QJE4" s="202"/>
      <c r="QJF4" s="199"/>
      <c r="QJG4" s="200"/>
      <c r="QJH4" s="201"/>
      <c r="QJI4" s="202"/>
      <c r="QJJ4" s="199"/>
      <c r="QJK4" s="200"/>
      <c r="QJL4" s="201"/>
      <c r="QJM4" s="202"/>
      <c r="QJN4" s="199"/>
      <c r="QJO4" s="200"/>
      <c r="QJP4" s="201"/>
      <c r="QJQ4" s="202"/>
      <c r="QJR4" s="199"/>
      <c r="QJS4" s="200"/>
      <c r="QJT4" s="201"/>
      <c r="QJU4" s="202"/>
      <c r="QJV4" s="199"/>
      <c r="QJW4" s="200"/>
      <c r="QJX4" s="201"/>
      <c r="QJY4" s="202"/>
      <c r="QJZ4" s="199"/>
      <c r="QKA4" s="200"/>
      <c r="QKB4" s="201"/>
      <c r="QKC4" s="202"/>
      <c r="QKD4" s="199"/>
      <c r="QKE4" s="200"/>
      <c r="QKF4" s="201"/>
      <c r="QKG4" s="202"/>
      <c r="QKH4" s="199"/>
      <c r="QKI4" s="200"/>
      <c r="QKJ4" s="201"/>
      <c r="QKK4" s="202"/>
      <c r="QKL4" s="199"/>
      <c r="QKM4" s="200"/>
      <c r="QKN4" s="201"/>
      <c r="QKO4" s="202"/>
      <c r="QKP4" s="199"/>
      <c r="QKQ4" s="200"/>
      <c r="QKR4" s="201"/>
      <c r="QKS4" s="202"/>
      <c r="QKT4" s="199"/>
      <c r="QKU4" s="200"/>
      <c r="QKV4" s="201"/>
      <c r="QKW4" s="202"/>
      <c r="QKX4" s="199"/>
      <c r="QKY4" s="200"/>
      <c r="QKZ4" s="201"/>
      <c r="QLA4" s="202"/>
      <c r="QLB4" s="199"/>
      <c r="QLC4" s="200"/>
      <c r="QLD4" s="201"/>
      <c r="QLE4" s="202"/>
      <c r="QLF4" s="199"/>
      <c r="QLG4" s="200"/>
      <c r="QLH4" s="201"/>
      <c r="QLI4" s="202"/>
      <c r="QLJ4" s="199"/>
      <c r="QLK4" s="200"/>
      <c r="QLL4" s="201"/>
      <c r="QLM4" s="202"/>
      <c r="QLN4" s="261"/>
      <c r="QLO4" s="262"/>
      <c r="QLP4" s="263"/>
      <c r="QLQ4" s="264"/>
      <c r="QLR4" s="261"/>
      <c r="QLS4" s="262"/>
      <c r="QLT4" s="263"/>
      <c r="QLU4" s="264"/>
      <c r="QLV4" s="261"/>
      <c r="QLW4" s="262"/>
      <c r="QLX4" s="263"/>
      <c r="QLY4" s="264"/>
      <c r="QLZ4" s="199"/>
      <c r="QMA4" s="200"/>
      <c r="QMB4" s="201"/>
      <c r="QMC4" s="202"/>
      <c r="QMD4" s="212"/>
      <c r="QME4" s="210"/>
      <c r="QMF4" s="210"/>
      <c r="QMG4" s="211"/>
      <c r="QMH4" s="111"/>
      <c r="QMI4" s="192"/>
      <c r="QMJ4" s="112"/>
      <c r="QMK4" s="113"/>
      <c r="QML4" s="117"/>
      <c r="QMM4" s="261"/>
      <c r="QMN4" s="262"/>
      <c r="QMO4" s="263"/>
      <c r="QMP4" s="264"/>
      <c r="QMQ4" s="261"/>
      <c r="QMR4" s="262"/>
      <c r="QMS4" s="263"/>
      <c r="QMT4" s="264"/>
      <c r="QMU4" s="261"/>
      <c r="QMV4" s="262"/>
      <c r="QMW4" s="263"/>
      <c r="QMX4" s="264"/>
      <c r="QMY4" s="199"/>
      <c r="QMZ4" s="200"/>
      <c r="QNA4" s="201"/>
      <c r="QNB4" s="202"/>
      <c r="QNC4" s="199"/>
      <c r="QND4" s="200"/>
      <c r="QNE4" s="201"/>
      <c r="QNF4" s="202"/>
      <c r="QNG4" s="199"/>
      <c r="QNH4" s="200"/>
      <c r="QNI4" s="201"/>
      <c r="QNJ4" s="202"/>
      <c r="QNK4" s="199"/>
      <c r="QNL4" s="200"/>
      <c r="QNM4" s="201"/>
      <c r="QNN4" s="202"/>
      <c r="QNO4" s="199"/>
      <c r="QNP4" s="200"/>
      <c r="QNQ4" s="201"/>
      <c r="QNR4" s="202"/>
      <c r="QNS4" s="199"/>
      <c r="QNT4" s="200"/>
      <c r="QNU4" s="201"/>
      <c r="QNV4" s="202"/>
      <c r="QNW4" s="199"/>
      <c r="QNX4" s="200"/>
      <c r="QNY4" s="201"/>
      <c r="QNZ4" s="202"/>
      <c r="QOA4" s="199"/>
      <c r="QOB4" s="200"/>
      <c r="QOC4" s="201"/>
      <c r="QOD4" s="202"/>
      <c r="QOE4" s="199"/>
      <c r="QOF4" s="200"/>
      <c r="QOG4" s="201"/>
      <c r="QOH4" s="202"/>
      <c r="QOI4" s="199"/>
      <c r="QOJ4" s="200"/>
      <c r="QOK4" s="201"/>
      <c r="QOL4" s="202"/>
      <c r="QOM4" s="199"/>
      <c r="QON4" s="200"/>
      <c r="QOO4" s="201"/>
      <c r="QOP4" s="202"/>
      <c r="QOQ4" s="199"/>
      <c r="QOR4" s="200"/>
      <c r="QOS4" s="201"/>
      <c r="QOT4" s="202"/>
      <c r="QOU4" s="199"/>
      <c r="QOV4" s="200"/>
      <c r="QOW4" s="201"/>
      <c r="QOX4" s="202"/>
      <c r="QOY4" s="199"/>
      <c r="QOZ4" s="200"/>
      <c r="QPA4" s="201"/>
      <c r="QPB4" s="202"/>
      <c r="QPC4" s="199"/>
      <c r="QPD4" s="200"/>
      <c r="QPE4" s="201"/>
      <c r="QPF4" s="202"/>
      <c r="QPG4" s="199"/>
      <c r="QPH4" s="200"/>
      <c r="QPI4" s="201"/>
      <c r="QPJ4" s="202"/>
      <c r="QPK4" s="199"/>
      <c r="QPL4" s="200"/>
      <c r="QPM4" s="201"/>
      <c r="QPN4" s="202"/>
      <c r="QPO4" s="199"/>
      <c r="QPP4" s="200"/>
      <c r="QPQ4" s="201"/>
      <c r="QPR4" s="202"/>
      <c r="QPS4" s="199"/>
      <c r="QPT4" s="200"/>
      <c r="QPU4" s="201"/>
      <c r="QPV4" s="202"/>
      <c r="QPW4" s="199"/>
      <c r="QPX4" s="200"/>
      <c r="QPY4" s="201"/>
      <c r="QPZ4" s="202"/>
      <c r="QQA4" s="199"/>
      <c r="QQB4" s="200"/>
      <c r="QQC4" s="201"/>
      <c r="QQD4" s="202"/>
      <c r="QQE4" s="199"/>
      <c r="QQF4" s="200"/>
      <c r="QQG4" s="201"/>
      <c r="QQH4" s="202"/>
      <c r="QQI4" s="199"/>
      <c r="QQJ4" s="200"/>
      <c r="QQK4" s="201"/>
      <c r="QQL4" s="202"/>
      <c r="QQM4" s="199"/>
      <c r="QQN4" s="200"/>
      <c r="QQO4" s="201"/>
      <c r="QQP4" s="202"/>
      <c r="QQQ4" s="261"/>
      <c r="QQR4" s="262"/>
      <c r="QQS4" s="263"/>
      <c r="QQT4" s="264"/>
      <c r="QQU4" s="261"/>
      <c r="QQV4" s="262"/>
      <c r="QQW4" s="263"/>
      <c r="QQX4" s="264"/>
      <c r="QQY4" s="261"/>
      <c r="QQZ4" s="262"/>
      <c r="QRA4" s="263"/>
      <c r="QRB4" s="264"/>
      <c r="QRC4" s="199"/>
      <c r="QRD4" s="200"/>
      <c r="QRE4" s="201"/>
      <c r="QRF4" s="202"/>
      <c r="QRG4" s="212"/>
      <c r="QRH4" s="210"/>
      <c r="QRI4" s="210"/>
      <c r="QRJ4" s="211"/>
      <c r="QRK4" s="111"/>
      <c r="QRL4" s="192"/>
      <c r="QRM4" s="112"/>
      <c r="QRN4" s="113"/>
      <c r="QRO4" s="117"/>
      <c r="QRP4" s="261"/>
      <c r="QRQ4" s="262"/>
      <c r="QRR4" s="263"/>
      <c r="QRS4" s="264"/>
      <c r="QRT4" s="261"/>
      <c r="QRU4" s="262"/>
      <c r="QRV4" s="263"/>
      <c r="QRW4" s="264"/>
      <c r="QRX4" s="261"/>
      <c r="QRY4" s="262"/>
      <c r="QRZ4" s="263"/>
      <c r="QSA4" s="264"/>
      <c r="QSB4" s="199"/>
      <c r="QSC4" s="200"/>
      <c r="QSD4" s="201"/>
      <c r="QSE4" s="202"/>
      <c r="QSF4" s="199"/>
      <c r="QSG4" s="200"/>
      <c r="QSH4" s="201"/>
      <c r="QSI4" s="202"/>
      <c r="QSJ4" s="199"/>
      <c r="QSK4" s="200"/>
      <c r="QSL4" s="201"/>
      <c r="QSM4" s="202"/>
      <c r="QSN4" s="199"/>
      <c r="QSO4" s="200"/>
      <c r="QSP4" s="201"/>
      <c r="QSQ4" s="202"/>
      <c r="QSR4" s="199"/>
      <c r="QSS4" s="200"/>
      <c r="QST4" s="201"/>
      <c r="QSU4" s="202"/>
      <c r="QSV4" s="199"/>
      <c r="QSW4" s="200"/>
      <c r="QSX4" s="201"/>
      <c r="QSY4" s="202"/>
      <c r="QSZ4" s="199"/>
      <c r="QTA4" s="200"/>
      <c r="QTB4" s="201"/>
      <c r="QTC4" s="202"/>
      <c r="QTD4" s="199"/>
      <c r="QTE4" s="200"/>
      <c r="QTF4" s="201"/>
      <c r="QTG4" s="202"/>
      <c r="QTH4" s="199"/>
      <c r="QTI4" s="200"/>
      <c r="QTJ4" s="201"/>
      <c r="QTK4" s="202"/>
      <c r="QTL4" s="199"/>
      <c r="QTM4" s="200"/>
      <c r="QTN4" s="201"/>
      <c r="QTO4" s="202"/>
      <c r="QTP4" s="199"/>
      <c r="QTQ4" s="200"/>
      <c r="QTR4" s="201"/>
      <c r="QTS4" s="202"/>
      <c r="QTT4" s="199"/>
      <c r="QTU4" s="200"/>
      <c r="QTV4" s="201"/>
      <c r="QTW4" s="202"/>
      <c r="QTX4" s="199"/>
      <c r="QTY4" s="200"/>
      <c r="QTZ4" s="201"/>
      <c r="QUA4" s="202"/>
      <c r="QUB4" s="199"/>
      <c r="QUC4" s="200"/>
      <c r="QUD4" s="201"/>
      <c r="QUE4" s="202"/>
      <c r="QUF4" s="199"/>
      <c r="QUG4" s="200"/>
      <c r="QUH4" s="201"/>
      <c r="QUI4" s="202"/>
      <c r="QUJ4" s="199"/>
      <c r="QUK4" s="200"/>
      <c r="QUL4" s="201"/>
      <c r="QUM4" s="202"/>
      <c r="QUN4" s="199"/>
      <c r="QUO4" s="200"/>
      <c r="QUP4" s="201"/>
      <c r="QUQ4" s="202"/>
      <c r="QUR4" s="199"/>
      <c r="QUS4" s="200"/>
      <c r="QUT4" s="201"/>
      <c r="QUU4" s="202"/>
      <c r="QUV4" s="199"/>
      <c r="QUW4" s="200"/>
      <c r="QUX4" s="201"/>
      <c r="QUY4" s="202"/>
      <c r="QUZ4" s="199"/>
      <c r="QVA4" s="200"/>
      <c r="QVB4" s="201"/>
      <c r="QVC4" s="202"/>
      <c r="QVD4" s="199"/>
      <c r="QVE4" s="200"/>
      <c r="QVF4" s="201"/>
      <c r="QVG4" s="202"/>
      <c r="QVH4" s="199"/>
      <c r="QVI4" s="200"/>
      <c r="QVJ4" s="201"/>
      <c r="QVK4" s="202"/>
      <c r="QVL4" s="199"/>
      <c r="QVM4" s="200"/>
      <c r="QVN4" s="201"/>
      <c r="QVO4" s="202"/>
      <c r="QVP4" s="199"/>
      <c r="QVQ4" s="200"/>
      <c r="QVR4" s="201"/>
      <c r="QVS4" s="202"/>
      <c r="QVT4" s="261"/>
      <c r="QVU4" s="262"/>
      <c r="QVV4" s="263"/>
      <c r="QVW4" s="264"/>
      <c r="QVX4" s="261"/>
      <c r="QVY4" s="262"/>
      <c r="QVZ4" s="263"/>
      <c r="QWA4" s="264"/>
      <c r="QWB4" s="261"/>
      <c r="QWC4" s="262"/>
      <c r="QWD4" s="263"/>
      <c r="QWE4" s="264"/>
      <c r="QWF4" s="199"/>
      <c r="QWG4" s="200"/>
      <c r="QWH4" s="201"/>
      <c r="QWI4" s="202"/>
      <c r="QWJ4" s="212"/>
      <c r="QWK4" s="210"/>
      <c r="QWL4" s="210"/>
      <c r="QWM4" s="211"/>
      <c r="QWN4" s="111"/>
      <c r="QWO4" s="192"/>
      <c r="QWP4" s="112"/>
      <c r="QWQ4" s="113"/>
      <c r="QWR4" s="117"/>
      <c r="QWS4" s="261"/>
      <c r="QWT4" s="262"/>
      <c r="QWU4" s="263"/>
      <c r="QWV4" s="264"/>
      <c r="QWW4" s="261"/>
      <c r="QWX4" s="262"/>
      <c r="QWY4" s="263"/>
      <c r="QWZ4" s="264"/>
      <c r="QXA4" s="261"/>
      <c r="QXB4" s="262"/>
      <c r="QXC4" s="263"/>
      <c r="QXD4" s="264"/>
      <c r="QXE4" s="199"/>
      <c r="QXF4" s="200"/>
      <c r="QXG4" s="201"/>
      <c r="QXH4" s="202"/>
      <c r="QXI4" s="199"/>
      <c r="QXJ4" s="200"/>
      <c r="QXK4" s="201"/>
      <c r="QXL4" s="202"/>
      <c r="QXM4" s="199"/>
      <c r="QXN4" s="200"/>
      <c r="QXO4" s="201"/>
      <c r="QXP4" s="202"/>
      <c r="QXQ4" s="199"/>
      <c r="QXR4" s="200"/>
      <c r="QXS4" s="201"/>
      <c r="QXT4" s="202"/>
      <c r="QXU4" s="199"/>
      <c r="QXV4" s="200"/>
      <c r="QXW4" s="201"/>
      <c r="QXX4" s="202"/>
      <c r="QXY4" s="199"/>
      <c r="QXZ4" s="200"/>
      <c r="QYA4" s="201"/>
      <c r="QYB4" s="202"/>
      <c r="QYC4" s="199"/>
      <c r="QYD4" s="200"/>
      <c r="QYE4" s="201"/>
      <c r="QYF4" s="202"/>
      <c r="QYG4" s="199"/>
      <c r="QYH4" s="200"/>
      <c r="QYI4" s="201"/>
      <c r="QYJ4" s="202"/>
      <c r="QYK4" s="199"/>
      <c r="QYL4" s="200"/>
      <c r="QYM4" s="201"/>
      <c r="QYN4" s="202"/>
      <c r="QYO4" s="199"/>
      <c r="QYP4" s="200"/>
      <c r="QYQ4" s="201"/>
      <c r="QYR4" s="202"/>
      <c r="QYS4" s="199"/>
      <c r="QYT4" s="200"/>
      <c r="QYU4" s="201"/>
      <c r="QYV4" s="202"/>
      <c r="QYW4" s="199"/>
      <c r="QYX4" s="200"/>
      <c r="QYY4" s="201"/>
      <c r="QYZ4" s="202"/>
      <c r="QZA4" s="199"/>
      <c r="QZB4" s="200"/>
      <c r="QZC4" s="201"/>
      <c r="QZD4" s="202"/>
      <c r="QZE4" s="199"/>
      <c r="QZF4" s="200"/>
      <c r="QZG4" s="201"/>
      <c r="QZH4" s="202"/>
      <c r="QZI4" s="199"/>
      <c r="QZJ4" s="200"/>
      <c r="QZK4" s="201"/>
      <c r="QZL4" s="202"/>
      <c r="QZM4" s="199"/>
      <c r="QZN4" s="200"/>
      <c r="QZO4" s="201"/>
      <c r="QZP4" s="202"/>
      <c r="QZQ4" s="199"/>
      <c r="QZR4" s="200"/>
      <c r="QZS4" s="201"/>
      <c r="QZT4" s="202"/>
      <c r="QZU4" s="199"/>
      <c r="QZV4" s="200"/>
      <c r="QZW4" s="201"/>
      <c r="QZX4" s="202"/>
      <c r="QZY4" s="199"/>
      <c r="QZZ4" s="200"/>
      <c r="RAA4" s="201"/>
      <c r="RAB4" s="202"/>
      <c r="RAC4" s="199"/>
      <c r="RAD4" s="200"/>
      <c r="RAE4" s="201"/>
      <c r="RAF4" s="202"/>
      <c r="RAG4" s="199"/>
      <c r="RAH4" s="200"/>
      <c r="RAI4" s="201"/>
      <c r="RAJ4" s="202"/>
      <c r="RAK4" s="199"/>
      <c r="RAL4" s="200"/>
      <c r="RAM4" s="201"/>
      <c r="RAN4" s="202"/>
      <c r="RAO4" s="199"/>
      <c r="RAP4" s="200"/>
      <c r="RAQ4" s="201"/>
      <c r="RAR4" s="202"/>
      <c r="RAS4" s="199"/>
      <c r="RAT4" s="200"/>
      <c r="RAU4" s="201"/>
      <c r="RAV4" s="202"/>
      <c r="RAW4" s="261"/>
      <c r="RAX4" s="262"/>
      <c r="RAY4" s="263"/>
      <c r="RAZ4" s="264"/>
      <c r="RBA4" s="261"/>
      <c r="RBB4" s="262"/>
      <c r="RBC4" s="263"/>
      <c r="RBD4" s="264"/>
      <c r="RBE4" s="261"/>
      <c r="RBF4" s="262"/>
      <c r="RBG4" s="263"/>
      <c r="RBH4" s="264"/>
      <c r="RBI4" s="199"/>
      <c r="RBJ4" s="200"/>
      <c r="RBK4" s="201"/>
      <c r="RBL4" s="202"/>
      <c r="RBM4" s="212"/>
      <c r="RBN4" s="210"/>
      <c r="RBO4" s="210"/>
      <c r="RBP4" s="211"/>
      <c r="RBQ4" s="111"/>
      <c r="RBR4" s="192"/>
      <c r="RBS4" s="112"/>
      <c r="RBT4" s="113"/>
      <c r="RBU4" s="117"/>
      <c r="RBV4" s="261"/>
      <c r="RBW4" s="262"/>
      <c r="RBX4" s="263"/>
      <c r="RBY4" s="264"/>
      <c r="RBZ4" s="261"/>
      <c r="RCA4" s="262"/>
      <c r="RCB4" s="263"/>
      <c r="RCC4" s="264"/>
      <c r="RCD4" s="261"/>
      <c r="RCE4" s="262"/>
      <c r="RCF4" s="263"/>
      <c r="RCG4" s="264"/>
      <c r="RCH4" s="199"/>
      <c r="RCI4" s="200"/>
      <c r="RCJ4" s="201"/>
      <c r="RCK4" s="202"/>
      <c r="RCL4" s="199"/>
      <c r="RCM4" s="200"/>
      <c r="RCN4" s="201"/>
      <c r="RCO4" s="202"/>
      <c r="RCP4" s="199"/>
      <c r="RCQ4" s="200"/>
      <c r="RCR4" s="201"/>
      <c r="RCS4" s="202"/>
      <c r="RCT4" s="199"/>
      <c r="RCU4" s="200"/>
      <c r="RCV4" s="201"/>
      <c r="RCW4" s="202"/>
      <c r="RCX4" s="199"/>
      <c r="RCY4" s="200"/>
      <c r="RCZ4" s="201"/>
      <c r="RDA4" s="202"/>
      <c r="RDB4" s="199"/>
      <c r="RDC4" s="200"/>
      <c r="RDD4" s="201"/>
      <c r="RDE4" s="202"/>
      <c r="RDF4" s="199"/>
      <c r="RDG4" s="200"/>
      <c r="RDH4" s="201"/>
      <c r="RDI4" s="202"/>
      <c r="RDJ4" s="199"/>
      <c r="RDK4" s="200"/>
      <c r="RDL4" s="201"/>
      <c r="RDM4" s="202"/>
      <c r="RDN4" s="199"/>
      <c r="RDO4" s="200"/>
      <c r="RDP4" s="201"/>
      <c r="RDQ4" s="202"/>
      <c r="RDR4" s="199"/>
      <c r="RDS4" s="200"/>
      <c r="RDT4" s="201"/>
      <c r="RDU4" s="202"/>
      <c r="RDV4" s="199"/>
      <c r="RDW4" s="200"/>
      <c r="RDX4" s="201"/>
      <c r="RDY4" s="202"/>
      <c r="RDZ4" s="199"/>
      <c r="REA4" s="200"/>
      <c r="REB4" s="201"/>
      <c r="REC4" s="202"/>
      <c r="RED4" s="199"/>
      <c r="REE4" s="200"/>
      <c r="REF4" s="201"/>
      <c r="REG4" s="202"/>
      <c r="REH4" s="199"/>
      <c r="REI4" s="200"/>
      <c r="REJ4" s="201"/>
      <c r="REK4" s="202"/>
      <c r="REL4" s="199"/>
      <c r="REM4" s="200"/>
      <c r="REN4" s="201"/>
      <c r="REO4" s="202"/>
      <c r="REP4" s="199"/>
      <c r="REQ4" s="200"/>
      <c r="RER4" s="201"/>
      <c r="RES4" s="202"/>
      <c r="RET4" s="199"/>
      <c r="REU4" s="200"/>
      <c r="REV4" s="201"/>
      <c r="REW4" s="202"/>
      <c r="REX4" s="199"/>
      <c r="REY4" s="200"/>
      <c r="REZ4" s="201"/>
      <c r="RFA4" s="202"/>
      <c r="RFB4" s="199"/>
      <c r="RFC4" s="200"/>
      <c r="RFD4" s="201"/>
      <c r="RFE4" s="202"/>
      <c r="RFF4" s="199"/>
      <c r="RFG4" s="200"/>
      <c r="RFH4" s="201"/>
      <c r="RFI4" s="202"/>
      <c r="RFJ4" s="199"/>
      <c r="RFK4" s="200"/>
      <c r="RFL4" s="201"/>
      <c r="RFM4" s="202"/>
      <c r="RFN4" s="199"/>
      <c r="RFO4" s="200"/>
      <c r="RFP4" s="201"/>
      <c r="RFQ4" s="202"/>
      <c r="RFR4" s="199"/>
      <c r="RFS4" s="200"/>
      <c r="RFT4" s="201"/>
      <c r="RFU4" s="202"/>
      <c r="RFV4" s="199"/>
      <c r="RFW4" s="200"/>
      <c r="RFX4" s="201"/>
      <c r="RFY4" s="202"/>
      <c r="RFZ4" s="261"/>
      <c r="RGA4" s="262"/>
      <c r="RGB4" s="263"/>
      <c r="RGC4" s="264"/>
      <c r="RGD4" s="261"/>
      <c r="RGE4" s="262"/>
      <c r="RGF4" s="263"/>
      <c r="RGG4" s="264"/>
      <c r="RGH4" s="261"/>
      <c r="RGI4" s="262"/>
      <c r="RGJ4" s="263"/>
      <c r="RGK4" s="264"/>
      <c r="RGL4" s="199"/>
      <c r="RGM4" s="200"/>
      <c r="RGN4" s="201"/>
      <c r="RGO4" s="202"/>
      <c r="RGP4" s="212"/>
      <c r="RGQ4" s="210"/>
      <c r="RGR4" s="210"/>
      <c r="RGS4" s="211"/>
      <c r="RGT4" s="111"/>
      <c r="RGU4" s="192"/>
      <c r="RGV4" s="112"/>
      <c r="RGW4" s="113"/>
      <c r="RGX4" s="117"/>
      <c r="RGY4" s="261"/>
      <c r="RGZ4" s="262"/>
      <c r="RHA4" s="263"/>
      <c r="RHB4" s="264"/>
      <c r="RHC4" s="261"/>
      <c r="RHD4" s="262"/>
      <c r="RHE4" s="263"/>
      <c r="RHF4" s="264"/>
      <c r="RHG4" s="261"/>
      <c r="RHH4" s="262"/>
      <c r="RHI4" s="263"/>
      <c r="RHJ4" s="264"/>
      <c r="RHK4" s="199"/>
      <c r="RHL4" s="200"/>
      <c r="RHM4" s="201"/>
      <c r="RHN4" s="202"/>
      <c r="RHO4" s="199"/>
      <c r="RHP4" s="200"/>
      <c r="RHQ4" s="201"/>
      <c r="RHR4" s="202"/>
      <c r="RHS4" s="199"/>
      <c r="RHT4" s="200"/>
      <c r="RHU4" s="201"/>
      <c r="RHV4" s="202"/>
      <c r="RHW4" s="199"/>
      <c r="RHX4" s="200"/>
      <c r="RHY4" s="201"/>
      <c r="RHZ4" s="202"/>
      <c r="RIA4" s="199"/>
      <c r="RIB4" s="200"/>
      <c r="RIC4" s="201"/>
      <c r="RID4" s="202"/>
      <c r="RIE4" s="199"/>
      <c r="RIF4" s="200"/>
      <c r="RIG4" s="201"/>
      <c r="RIH4" s="202"/>
      <c r="RII4" s="199"/>
      <c r="RIJ4" s="200"/>
      <c r="RIK4" s="201"/>
      <c r="RIL4" s="202"/>
      <c r="RIM4" s="199"/>
      <c r="RIN4" s="200"/>
      <c r="RIO4" s="201"/>
      <c r="RIP4" s="202"/>
      <c r="RIQ4" s="199"/>
      <c r="RIR4" s="200"/>
      <c r="RIS4" s="201"/>
      <c r="RIT4" s="202"/>
      <c r="RIU4" s="199"/>
      <c r="RIV4" s="200"/>
      <c r="RIW4" s="201"/>
      <c r="RIX4" s="202"/>
      <c r="RIY4" s="199"/>
      <c r="RIZ4" s="200"/>
      <c r="RJA4" s="201"/>
      <c r="RJB4" s="202"/>
      <c r="RJC4" s="199"/>
      <c r="RJD4" s="200"/>
      <c r="RJE4" s="201"/>
      <c r="RJF4" s="202"/>
      <c r="RJG4" s="199"/>
      <c r="RJH4" s="200"/>
      <c r="RJI4" s="201"/>
      <c r="RJJ4" s="202"/>
      <c r="RJK4" s="199"/>
      <c r="RJL4" s="200"/>
      <c r="RJM4" s="201"/>
      <c r="RJN4" s="202"/>
      <c r="RJO4" s="199"/>
      <c r="RJP4" s="200"/>
      <c r="RJQ4" s="201"/>
      <c r="RJR4" s="202"/>
      <c r="RJS4" s="199"/>
      <c r="RJT4" s="200"/>
      <c r="RJU4" s="201"/>
      <c r="RJV4" s="202"/>
      <c r="RJW4" s="199"/>
      <c r="RJX4" s="200"/>
      <c r="RJY4" s="201"/>
      <c r="RJZ4" s="202"/>
      <c r="RKA4" s="199"/>
      <c r="RKB4" s="200"/>
      <c r="RKC4" s="201"/>
      <c r="RKD4" s="202"/>
      <c r="RKE4" s="199"/>
      <c r="RKF4" s="200"/>
      <c r="RKG4" s="201"/>
      <c r="RKH4" s="202"/>
      <c r="RKI4" s="199"/>
      <c r="RKJ4" s="200"/>
      <c r="RKK4" s="201"/>
      <c r="RKL4" s="202"/>
      <c r="RKM4" s="199"/>
      <c r="RKN4" s="200"/>
      <c r="RKO4" s="201"/>
      <c r="RKP4" s="202"/>
      <c r="RKQ4" s="199"/>
      <c r="RKR4" s="200"/>
      <c r="RKS4" s="201"/>
      <c r="RKT4" s="202"/>
      <c r="RKU4" s="199"/>
      <c r="RKV4" s="200"/>
      <c r="RKW4" s="201"/>
      <c r="RKX4" s="202"/>
      <c r="RKY4" s="199"/>
      <c r="RKZ4" s="200"/>
      <c r="RLA4" s="201"/>
      <c r="RLB4" s="202"/>
      <c r="RLC4" s="261"/>
      <c r="RLD4" s="262"/>
      <c r="RLE4" s="263"/>
      <c r="RLF4" s="264"/>
      <c r="RLG4" s="261"/>
      <c r="RLH4" s="262"/>
      <c r="RLI4" s="263"/>
      <c r="RLJ4" s="264"/>
      <c r="RLK4" s="261"/>
      <c r="RLL4" s="262"/>
      <c r="RLM4" s="263"/>
      <c r="RLN4" s="264"/>
      <c r="RLO4" s="199"/>
      <c r="RLP4" s="200"/>
      <c r="RLQ4" s="201"/>
      <c r="RLR4" s="202"/>
      <c r="RLS4" s="212"/>
      <c r="RLT4" s="210"/>
      <c r="RLU4" s="210"/>
      <c r="RLV4" s="211"/>
      <c r="RLW4" s="111"/>
      <c r="RLX4" s="192"/>
      <c r="RLY4" s="112"/>
      <c r="RLZ4" s="113"/>
      <c r="RMA4" s="117"/>
      <c r="RMB4" s="261"/>
      <c r="RMC4" s="262"/>
      <c r="RMD4" s="263"/>
      <c r="RME4" s="264"/>
      <c r="RMF4" s="261"/>
      <c r="RMG4" s="262"/>
      <c r="RMH4" s="263"/>
      <c r="RMI4" s="264"/>
      <c r="RMJ4" s="261"/>
      <c r="RMK4" s="262"/>
      <c r="RML4" s="263"/>
      <c r="RMM4" s="264"/>
      <c r="RMN4" s="199"/>
      <c r="RMO4" s="200"/>
      <c r="RMP4" s="201"/>
      <c r="RMQ4" s="202"/>
      <c r="RMR4" s="199"/>
      <c r="RMS4" s="200"/>
      <c r="RMT4" s="201"/>
      <c r="RMU4" s="202"/>
      <c r="RMV4" s="199"/>
      <c r="RMW4" s="200"/>
      <c r="RMX4" s="201"/>
      <c r="RMY4" s="202"/>
      <c r="RMZ4" s="199"/>
      <c r="RNA4" s="200"/>
      <c r="RNB4" s="201"/>
      <c r="RNC4" s="202"/>
      <c r="RND4" s="199"/>
      <c r="RNE4" s="200"/>
      <c r="RNF4" s="201"/>
      <c r="RNG4" s="202"/>
      <c r="RNH4" s="199"/>
      <c r="RNI4" s="200"/>
      <c r="RNJ4" s="201"/>
      <c r="RNK4" s="202"/>
      <c r="RNL4" s="199"/>
      <c r="RNM4" s="200"/>
      <c r="RNN4" s="201"/>
      <c r="RNO4" s="202"/>
      <c r="RNP4" s="199"/>
      <c r="RNQ4" s="200"/>
      <c r="RNR4" s="201"/>
      <c r="RNS4" s="202"/>
      <c r="RNT4" s="199"/>
      <c r="RNU4" s="200"/>
      <c r="RNV4" s="201"/>
      <c r="RNW4" s="202"/>
      <c r="RNX4" s="199"/>
      <c r="RNY4" s="200"/>
      <c r="RNZ4" s="201"/>
      <c r="ROA4" s="202"/>
      <c r="ROB4" s="199"/>
      <c r="ROC4" s="200"/>
      <c r="ROD4" s="201"/>
      <c r="ROE4" s="202"/>
      <c r="ROF4" s="199"/>
      <c r="ROG4" s="200"/>
      <c r="ROH4" s="201"/>
      <c r="ROI4" s="202"/>
      <c r="ROJ4" s="199"/>
      <c r="ROK4" s="200"/>
      <c r="ROL4" s="201"/>
      <c r="ROM4" s="202"/>
      <c r="RON4" s="199"/>
      <c r="ROO4" s="200"/>
      <c r="ROP4" s="201"/>
      <c r="ROQ4" s="202"/>
      <c r="ROR4" s="199"/>
      <c r="ROS4" s="200"/>
      <c r="ROT4" s="201"/>
      <c r="ROU4" s="202"/>
      <c r="ROV4" s="199"/>
      <c r="ROW4" s="200"/>
      <c r="ROX4" s="201"/>
      <c r="ROY4" s="202"/>
      <c r="ROZ4" s="199"/>
      <c r="RPA4" s="200"/>
      <c r="RPB4" s="201"/>
      <c r="RPC4" s="202"/>
      <c r="RPD4" s="199"/>
      <c r="RPE4" s="200"/>
      <c r="RPF4" s="201"/>
      <c r="RPG4" s="202"/>
      <c r="RPH4" s="199"/>
      <c r="RPI4" s="200"/>
      <c r="RPJ4" s="201"/>
      <c r="RPK4" s="202"/>
      <c r="RPL4" s="199"/>
      <c r="RPM4" s="200"/>
      <c r="RPN4" s="201"/>
      <c r="RPO4" s="202"/>
      <c r="RPP4" s="199"/>
      <c r="RPQ4" s="200"/>
      <c r="RPR4" s="201"/>
      <c r="RPS4" s="202"/>
      <c r="RPT4" s="199"/>
      <c r="RPU4" s="200"/>
      <c r="RPV4" s="201"/>
      <c r="RPW4" s="202"/>
      <c r="RPX4" s="199"/>
      <c r="RPY4" s="200"/>
      <c r="RPZ4" s="201"/>
      <c r="RQA4" s="202"/>
      <c r="RQB4" s="199"/>
      <c r="RQC4" s="200"/>
      <c r="RQD4" s="201"/>
      <c r="RQE4" s="202"/>
      <c r="RQF4" s="261"/>
      <c r="RQG4" s="262"/>
      <c r="RQH4" s="263"/>
      <c r="RQI4" s="264"/>
      <c r="RQJ4" s="261"/>
      <c r="RQK4" s="262"/>
      <c r="RQL4" s="263"/>
      <c r="RQM4" s="264"/>
      <c r="RQN4" s="261"/>
      <c r="RQO4" s="262"/>
      <c r="RQP4" s="263"/>
      <c r="RQQ4" s="264"/>
      <c r="RQR4" s="199"/>
      <c r="RQS4" s="200"/>
      <c r="RQT4" s="201"/>
      <c r="RQU4" s="202"/>
      <c r="RQV4" s="212"/>
      <c r="RQW4" s="210"/>
      <c r="RQX4" s="210"/>
      <c r="RQY4" s="211"/>
      <c r="RQZ4" s="111"/>
      <c r="RRA4" s="192"/>
      <c r="RRB4" s="112"/>
      <c r="RRC4" s="113"/>
      <c r="RRD4" s="117"/>
      <c r="RRE4" s="261"/>
      <c r="RRF4" s="262"/>
      <c r="RRG4" s="263"/>
      <c r="RRH4" s="264"/>
      <c r="RRI4" s="261"/>
      <c r="RRJ4" s="262"/>
      <c r="RRK4" s="263"/>
      <c r="RRL4" s="264"/>
      <c r="RRM4" s="261"/>
      <c r="RRN4" s="262"/>
      <c r="RRO4" s="263"/>
      <c r="RRP4" s="264"/>
      <c r="RRQ4" s="199"/>
      <c r="RRR4" s="200"/>
      <c r="RRS4" s="201"/>
      <c r="RRT4" s="202"/>
      <c r="RRU4" s="199"/>
      <c r="RRV4" s="200"/>
      <c r="RRW4" s="201"/>
      <c r="RRX4" s="202"/>
      <c r="RRY4" s="199"/>
      <c r="RRZ4" s="200"/>
      <c r="RSA4" s="201"/>
      <c r="RSB4" s="202"/>
      <c r="RSC4" s="199"/>
      <c r="RSD4" s="200"/>
      <c r="RSE4" s="201"/>
      <c r="RSF4" s="202"/>
      <c r="RSG4" s="199"/>
      <c r="RSH4" s="200"/>
      <c r="RSI4" s="201"/>
      <c r="RSJ4" s="202"/>
      <c r="RSK4" s="199"/>
      <c r="RSL4" s="200"/>
      <c r="RSM4" s="201"/>
      <c r="RSN4" s="202"/>
      <c r="RSO4" s="199"/>
      <c r="RSP4" s="200"/>
      <c r="RSQ4" s="201"/>
      <c r="RSR4" s="202"/>
      <c r="RSS4" s="199"/>
      <c r="RST4" s="200"/>
      <c r="RSU4" s="201"/>
      <c r="RSV4" s="202"/>
      <c r="RSW4" s="199"/>
      <c r="RSX4" s="200"/>
      <c r="RSY4" s="201"/>
      <c r="RSZ4" s="202"/>
      <c r="RTA4" s="199"/>
      <c r="RTB4" s="200"/>
      <c r="RTC4" s="201"/>
      <c r="RTD4" s="202"/>
      <c r="RTE4" s="199"/>
      <c r="RTF4" s="200"/>
      <c r="RTG4" s="201"/>
      <c r="RTH4" s="202"/>
      <c r="RTI4" s="199"/>
      <c r="RTJ4" s="200"/>
      <c r="RTK4" s="201"/>
      <c r="RTL4" s="202"/>
      <c r="RTM4" s="199"/>
      <c r="RTN4" s="200"/>
      <c r="RTO4" s="201"/>
      <c r="RTP4" s="202"/>
      <c r="RTQ4" s="199"/>
      <c r="RTR4" s="200"/>
      <c r="RTS4" s="201"/>
      <c r="RTT4" s="202"/>
      <c r="RTU4" s="199"/>
      <c r="RTV4" s="200"/>
      <c r="RTW4" s="201"/>
      <c r="RTX4" s="202"/>
      <c r="RTY4" s="199"/>
      <c r="RTZ4" s="200"/>
      <c r="RUA4" s="201"/>
      <c r="RUB4" s="202"/>
      <c r="RUC4" s="199"/>
      <c r="RUD4" s="200"/>
      <c r="RUE4" s="201"/>
      <c r="RUF4" s="202"/>
      <c r="RUG4" s="199"/>
      <c r="RUH4" s="200"/>
      <c r="RUI4" s="201"/>
      <c r="RUJ4" s="202"/>
      <c r="RUK4" s="199"/>
      <c r="RUL4" s="200"/>
      <c r="RUM4" s="201"/>
      <c r="RUN4" s="202"/>
      <c r="RUO4" s="199"/>
      <c r="RUP4" s="200"/>
      <c r="RUQ4" s="201"/>
      <c r="RUR4" s="202"/>
      <c r="RUS4" s="199"/>
      <c r="RUT4" s="200"/>
      <c r="RUU4" s="201"/>
      <c r="RUV4" s="202"/>
      <c r="RUW4" s="199"/>
      <c r="RUX4" s="200"/>
      <c r="RUY4" s="201"/>
      <c r="RUZ4" s="202"/>
      <c r="RVA4" s="199"/>
      <c r="RVB4" s="200"/>
      <c r="RVC4" s="201"/>
      <c r="RVD4" s="202"/>
      <c r="RVE4" s="199"/>
      <c r="RVF4" s="200"/>
      <c r="RVG4" s="201"/>
      <c r="RVH4" s="202"/>
      <c r="RVI4" s="261"/>
      <c r="RVJ4" s="262"/>
      <c r="RVK4" s="263"/>
      <c r="RVL4" s="264"/>
      <c r="RVM4" s="261"/>
      <c r="RVN4" s="262"/>
      <c r="RVO4" s="263"/>
      <c r="RVP4" s="264"/>
      <c r="RVQ4" s="261"/>
      <c r="RVR4" s="262"/>
      <c r="RVS4" s="263"/>
      <c r="RVT4" s="264"/>
      <c r="RVU4" s="199"/>
      <c r="RVV4" s="200"/>
      <c r="RVW4" s="201"/>
      <c r="RVX4" s="202"/>
      <c r="RVY4" s="212"/>
      <c r="RVZ4" s="210"/>
      <c r="RWA4" s="210"/>
      <c r="RWB4" s="211"/>
      <c r="RWC4" s="111"/>
      <c r="RWD4" s="192"/>
      <c r="RWE4" s="112"/>
      <c r="RWF4" s="113"/>
      <c r="RWG4" s="117"/>
      <c r="RWH4" s="261"/>
      <c r="RWI4" s="262"/>
      <c r="RWJ4" s="263"/>
      <c r="RWK4" s="264"/>
      <c r="RWL4" s="261"/>
      <c r="RWM4" s="262"/>
      <c r="RWN4" s="263"/>
      <c r="RWO4" s="264"/>
      <c r="RWP4" s="261"/>
      <c r="RWQ4" s="262"/>
      <c r="RWR4" s="263"/>
      <c r="RWS4" s="264"/>
      <c r="RWT4" s="199"/>
      <c r="RWU4" s="200"/>
      <c r="RWV4" s="201"/>
      <c r="RWW4" s="202"/>
      <c r="RWX4" s="199"/>
      <c r="RWY4" s="200"/>
      <c r="RWZ4" s="201"/>
      <c r="RXA4" s="202"/>
      <c r="RXB4" s="199"/>
      <c r="RXC4" s="200"/>
      <c r="RXD4" s="201"/>
      <c r="RXE4" s="202"/>
      <c r="RXF4" s="199"/>
      <c r="RXG4" s="200"/>
      <c r="RXH4" s="201"/>
      <c r="RXI4" s="202"/>
      <c r="RXJ4" s="199"/>
      <c r="RXK4" s="200"/>
      <c r="RXL4" s="201"/>
      <c r="RXM4" s="202"/>
      <c r="RXN4" s="199"/>
      <c r="RXO4" s="200"/>
      <c r="RXP4" s="201"/>
      <c r="RXQ4" s="202"/>
      <c r="RXR4" s="199"/>
      <c r="RXS4" s="200"/>
      <c r="RXT4" s="201"/>
      <c r="RXU4" s="202"/>
      <c r="RXV4" s="199"/>
      <c r="RXW4" s="200"/>
      <c r="RXX4" s="201"/>
      <c r="RXY4" s="202"/>
      <c r="RXZ4" s="199"/>
      <c r="RYA4" s="200"/>
      <c r="RYB4" s="201"/>
      <c r="RYC4" s="202"/>
      <c r="RYD4" s="199"/>
      <c r="RYE4" s="200"/>
      <c r="RYF4" s="201"/>
      <c r="RYG4" s="202"/>
      <c r="RYH4" s="199"/>
      <c r="RYI4" s="200"/>
      <c r="RYJ4" s="201"/>
      <c r="RYK4" s="202"/>
      <c r="RYL4" s="199"/>
      <c r="RYM4" s="200"/>
      <c r="RYN4" s="201"/>
      <c r="RYO4" s="202"/>
      <c r="RYP4" s="199"/>
      <c r="RYQ4" s="200"/>
      <c r="RYR4" s="201"/>
      <c r="RYS4" s="202"/>
      <c r="RYT4" s="199"/>
      <c r="RYU4" s="200"/>
      <c r="RYV4" s="201"/>
      <c r="RYW4" s="202"/>
      <c r="RYX4" s="199"/>
      <c r="RYY4" s="200"/>
      <c r="RYZ4" s="201"/>
      <c r="RZA4" s="202"/>
      <c r="RZB4" s="199"/>
      <c r="RZC4" s="200"/>
      <c r="RZD4" s="201"/>
      <c r="RZE4" s="202"/>
      <c r="RZF4" s="199"/>
      <c r="RZG4" s="200"/>
      <c r="RZH4" s="201"/>
      <c r="RZI4" s="202"/>
      <c r="RZJ4" s="199"/>
      <c r="RZK4" s="200"/>
      <c r="RZL4" s="201"/>
      <c r="RZM4" s="202"/>
      <c r="RZN4" s="199"/>
      <c r="RZO4" s="200"/>
      <c r="RZP4" s="201"/>
      <c r="RZQ4" s="202"/>
      <c r="RZR4" s="199"/>
      <c r="RZS4" s="200"/>
      <c r="RZT4" s="201"/>
      <c r="RZU4" s="202"/>
      <c r="RZV4" s="199"/>
      <c r="RZW4" s="200"/>
      <c r="RZX4" s="201"/>
      <c r="RZY4" s="202"/>
      <c r="RZZ4" s="199"/>
      <c r="SAA4" s="200"/>
      <c r="SAB4" s="201"/>
      <c r="SAC4" s="202"/>
      <c r="SAD4" s="199"/>
      <c r="SAE4" s="200"/>
      <c r="SAF4" s="201"/>
      <c r="SAG4" s="202"/>
      <c r="SAH4" s="199"/>
      <c r="SAI4" s="200"/>
      <c r="SAJ4" s="201"/>
      <c r="SAK4" s="202"/>
      <c r="SAL4" s="261"/>
      <c r="SAM4" s="262"/>
      <c r="SAN4" s="263"/>
      <c r="SAO4" s="264"/>
      <c r="SAP4" s="261"/>
      <c r="SAQ4" s="262"/>
      <c r="SAR4" s="263"/>
      <c r="SAS4" s="264"/>
      <c r="SAT4" s="261"/>
      <c r="SAU4" s="262"/>
      <c r="SAV4" s="263"/>
      <c r="SAW4" s="264"/>
      <c r="SAX4" s="199"/>
      <c r="SAY4" s="200"/>
      <c r="SAZ4" s="201"/>
      <c r="SBA4" s="202"/>
      <c r="SBB4" s="212"/>
      <c r="SBC4" s="210"/>
      <c r="SBD4" s="210"/>
      <c r="SBE4" s="211"/>
      <c r="SBF4" s="111"/>
      <c r="SBG4" s="192"/>
      <c r="SBH4" s="112"/>
      <c r="SBI4" s="113"/>
      <c r="SBJ4" s="117"/>
      <c r="SBK4" s="261"/>
      <c r="SBL4" s="262"/>
      <c r="SBM4" s="263"/>
      <c r="SBN4" s="264"/>
      <c r="SBO4" s="261"/>
      <c r="SBP4" s="262"/>
      <c r="SBQ4" s="263"/>
      <c r="SBR4" s="264"/>
      <c r="SBS4" s="261"/>
      <c r="SBT4" s="262"/>
      <c r="SBU4" s="263"/>
      <c r="SBV4" s="264"/>
      <c r="SBW4" s="199"/>
      <c r="SBX4" s="200"/>
      <c r="SBY4" s="201"/>
      <c r="SBZ4" s="202"/>
      <c r="SCA4" s="199"/>
      <c r="SCB4" s="200"/>
      <c r="SCC4" s="201"/>
      <c r="SCD4" s="202"/>
      <c r="SCE4" s="199"/>
      <c r="SCF4" s="200"/>
      <c r="SCG4" s="201"/>
      <c r="SCH4" s="202"/>
      <c r="SCI4" s="199"/>
      <c r="SCJ4" s="200"/>
      <c r="SCK4" s="201"/>
      <c r="SCL4" s="202"/>
      <c r="SCM4" s="199"/>
      <c r="SCN4" s="200"/>
      <c r="SCO4" s="201"/>
      <c r="SCP4" s="202"/>
      <c r="SCQ4" s="199"/>
      <c r="SCR4" s="200"/>
      <c r="SCS4" s="201"/>
      <c r="SCT4" s="202"/>
      <c r="SCU4" s="199"/>
      <c r="SCV4" s="200"/>
      <c r="SCW4" s="201"/>
      <c r="SCX4" s="202"/>
      <c r="SCY4" s="199"/>
      <c r="SCZ4" s="200"/>
      <c r="SDA4" s="201"/>
      <c r="SDB4" s="202"/>
      <c r="SDC4" s="199"/>
      <c r="SDD4" s="200"/>
      <c r="SDE4" s="201"/>
      <c r="SDF4" s="202"/>
      <c r="SDG4" s="199"/>
      <c r="SDH4" s="200"/>
      <c r="SDI4" s="201"/>
      <c r="SDJ4" s="202"/>
      <c r="SDK4" s="199"/>
      <c r="SDL4" s="200"/>
      <c r="SDM4" s="201"/>
      <c r="SDN4" s="202"/>
      <c r="SDO4" s="199"/>
      <c r="SDP4" s="200"/>
      <c r="SDQ4" s="201"/>
      <c r="SDR4" s="202"/>
      <c r="SDS4" s="199"/>
      <c r="SDT4" s="200"/>
      <c r="SDU4" s="201"/>
      <c r="SDV4" s="202"/>
      <c r="SDW4" s="199"/>
      <c r="SDX4" s="200"/>
      <c r="SDY4" s="201"/>
      <c r="SDZ4" s="202"/>
      <c r="SEA4" s="199"/>
      <c r="SEB4" s="200"/>
      <c r="SEC4" s="201"/>
      <c r="SED4" s="202"/>
      <c r="SEE4" s="199"/>
      <c r="SEF4" s="200"/>
      <c r="SEG4" s="201"/>
      <c r="SEH4" s="202"/>
      <c r="SEI4" s="199"/>
      <c r="SEJ4" s="200"/>
      <c r="SEK4" s="201"/>
      <c r="SEL4" s="202"/>
      <c r="SEM4" s="199"/>
      <c r="SEN4" s="200"/>
      <c r="SEO4" s="201"/>
      <c r="SEP4" s="202"/>
      <c r="SEQ4" s="199"/>
      <c r="SER4" s="200"/>
      <c r="SES4" s="201"/>
      <c r="SET4" s="202"/>
      <c r="SEU4" s="199"/>
      <c r="SEV4" s="200"/>
      <c r="SEW4" s="201"/>
      <c r="SEX4" s="202"/>
      <c r="SEY4" s="199"/>
      <c r="SEZ4" s="200"/>
      <c r="SFA4" s="201"/>
      <c r="SFB4" s="202"/>
      <c r="SFC4" s="199"/>
      <c r="SFD4" s="200"/>
      <c r="SFE4" s="201"/>
      <c r="SFF4" s="202"/>
      <c r="SFG4" s="199"/>
      <c r="SFH4" s="200"/>
      <c r="SFI4" s="201"/>
      <c r="SFJ4" s="202"/>
      <c r="SFK4" s="199"/>
      <c r="SFL4" s="200"/>
      <c r="SFM4" s="201"/>
      <c r="SFN4" s="202"/>
      <c r="SFO4" s="261"/>
      <c r="SFP4" s="262"/>
      <c r="SFQ4" s="263"/>
      <c r="SFR4" s="264"/>
      <c r="SFS4" s="261"/>
      <c r="SFT4" s="262"/>
      <c r="SFU4" s="263"/>
      <c r="SFV4" s="264"/>
      <c r="SFW4" s="261"/>
      <c r="SFX4" s="262"/>
      <c r="SFY4" s="263"/>
      <c r="SFZ4" s="264"/>
      <c r="SGA4" s="199"/>
      <c r="SGB4" s="200"/>
      <c r="SGC4" s="201"/>
      <c r="SGD4" s="202"/>
      <c r="SGE4" s="212"/>
      <c r="SGF4" s="210"/>
      <c r="SGG4" s="210"/>
      <c r="SGH4" s="211"/>
      <c r="SGI4" s="111"/>
      <c r="SGJ4" s="192"/>
      <c r="SGK4" s="112"/>
      <c r="SGL4" s="113"/>
      <c r="SGM4" s="117"/>
      <c r="SGN4" s="261"/>
      <c r="SGO4" s="262"/>
      <c r="SGP4" s="263"/>
      <c r="SGQ4" s="264"/>
      <c r="SGR4" s="261"/>
      <c r="SGS4" s="262"/>
      <c r="SGT4" s="263"/>
      <c r="SGU4" s="264"/>
      <c r="SGV4" s="261"/>
      <c r="SGW4" s="262"/>
      <c r="SGX4" s="263"/>
      <c r="SGY4" s="264"/>
      <c r="SGZ4" s="199"/>
      <c r="SHA4" s="200"/>
      <c r="SHB4" s="201"/>
      <c r="SHC4" s="202"/>
      <c r="SHD4" s="199"/>
      <c r="SHE4" s="200"/>
      <c r="SHF4" s="201"/>
      <c r="SHG4" s="202"/>
      <c r="SHH4" s="199"/>
      <c r="SHI4" s="200"/>
      <c r="SHJ4" s="201"/>
      <c r="SHK4" s="202"/>
      <c r="SHL4" s="199"/>
      <c r="SHM4" s="200"/>
      <c r="SHN4" s="201"/>
      <c r="SHO4" s="202"/>
      <c r="SHP4" s="199"/>
      <c r="SHQ4" s="200"/>
      <c r="SHR4" s="201"/>
      <c r="SHS4" s="202"/>
      <c r="SHT4" s="199"/>
      <c r="SHU4" s="200"/>
      <c r="SHV4" s="201"/>
      <c r="SHW4" s="202"/>
      <c r="SHX4" s="199"/>
      <c r="SHY4" s="200"/>
      <c r="SHZ4" s="201"/>
      <c r="SIA4" s="202"/>
      <c r="SIB4" s="199"/>
      <c r="SIC4" s="200"/>
      <c r="SID4" s="201"/>
      <c r="SIE4" s="202"/>
      <c r="SIF4" s="199"/>
      <c r="SIG4" s="200"/>
      <c r="SIH4" s="201"/>
      <c r="SII4" s="202"/>
      <c r="SIJ4" s="199"/>
      <c r="SIK4" s="200"/>
      <c r="SIL4" s="201"/>
      <c r="SIM4" s="202"/>
      <c r="SIN4" s="199"/>
      <c r="SIO4" s="200"/>
      <c r="SIP4" s="201"/>
      <c r="SIQ4" s="202"/>
      <c r="SIR4" s="199"/>
      <c r="SIS4" s="200"/>
      <c r="SIT4" s="201"/>
      <c r="SIU4" s="202"/>
      <c r="SIV4" s="199"/>
      <c r="SIW4" s="200"/>
      <c r="SIX4" s="201"/>
      <c r="SIY4" s="202"/>
      <c r="SIZ4" s="199"/>
      <c r="SJA4" s="200"/>
      <c r="SJB4" s="201"/>
      <c r="SJC4" s="202"/>
      <c r="SJD4" s="199"/>
      <c r="SJE4" s="200"/>
      <c r="SJF4" s="201"/>
      <c r="SJG4" s="202"/>
      <c r="SJH4" s="199"/>
      <c r="SJI4" s="200"/>
      <c r="SJJ4" s="201"/>
      <c r="SJK4" s="202"/>
      <c r="SJL4" s="199"/>
      <c r="SJM4" s="200"/>
      <c r="SJN4" s="201"/>
      <c r="SJO4" s="202"/>
      <c r="SJP4" s="199"/>
      <c r="SJQ4" s="200"/>
      <c r="SJR4" s="201"/>
      <c r="SJS4" s="202"/>
      <c r="SJT4" s="199"/>
      <c r="SJU4" s="200"/>
      <c r="SJV4" s="201"/>
      <c r="SJW4" s="202"/>
      <c r="SJX4" s="199"/>
      <c r="SJY4" s="200"/>
      <c r="SJZ4" s="201"/>
      <c r="SKA4" s="202"/>
      <c r="SKB4" s="199"/>
      <c r="SKC4" s="200"/>
      <c r="SKD4" s="201"/>
      <c r="SKE4" s="202"/>
      <c r="SKF4" s="199"/>
      <c r="SKG4" s="200"/>
      <c r="SKH4" s="201"/>
      <c r="SKI4" s="202"/>
      <c r="SKJ4" s="199"/>
      <c r="SKK4" s="200"/>
      <c r="SKL4" s="201"/>
      <c r="SKM4" s="202"/>
      <c r="SKN4" s="199"/>
      <c r="SKO4" s="200"/>
      <c r="SKP4" s="201"/>
      <c r="SKQ4" s="202"/>
      <c r="SKR4" s="261"/>
      <c r="SKS4" s="262"/>
      <c r="SKT4" s="263"/>
      <c r="SKU4" s="264"/>
      <c r="SKV4" s="261"/>
      <c r="SKW4" s="262"/>
      <c r="SKX4" s="263"/>
      <c r="SKY4" s="264"/>
      <c r="SKZ4" s="261"/>
      <c r="SLA4" s="262"/>
      <c r="SLB4" s="263"/>
      <c r="SLC4" s="264"/>
      <c r="SLD4" s="199"/>
      <c r="SLE4" s="200"/>
      <c r="SLF4" s="201"/>
      <c r="SLG4" s="202"/>
      <c r="SLH4" s="212"/>
      <c r="SLI4" s="210"/>
      <c r="SLJ4" s="210"/>
      <c r="SLK4" s="211"/>
      <c r="SLL4" s="111"/>
      <c r="SLM4" s="192"/>
      <c r="SLN4" s="112"/>
      <c r="SLO4" s="113"/>
      <c r="SLP4" s="117"/>
      <c r="SLQ4" s="261"/>
      <c r="SLR4" s="262"/>
      <c r="SLS4" s="263"/>
      <c r="SLT4" s="264"/>
      <c r="SLU4" s="261"/>
      <c r="SLV4" s="262"/>
      <c r="SLW4" s="263"/>
      <c r="SLX4" s="264"/>
      <c r="SLY4" s="261"/>
      <c r="SLZ4" s="262"/>
      <c r="SMA4" s="263"/>
      <c r="SMB4" s="264"/>
      <c r="SMC4" s="199"/>
      <c r="SMD4" s="200"/>
      <c r="SME4" s="201"/>
      <c r="SMF4" s="202"/>
      <c r="SMG4" s="199"/>
      <c r="SMH4" s="200"/>
      <c r="SMI4" s="201"/>
      <c r="SMJ4" s="202"/>
      <c r="SMK4" s="199"/>
      <c r="SML4" s="200"/>
      <c r="SMM4" s="201"/>
      <c r="SMN4" s="202"/>
      <c r="SMO4" s="199"/>
      <c r="SMP4" s="200"/>
      <c r="SMQ4" s="201"/>
      <c r="SMR4" s="202"/>
      <c r="SMS4" s="199"/>
      <c r="SMT4" s="200"/>
      <c r="SMU4" s="201"/>
      <c r="SMV4" s="202"/>
      <c r="SMW4" s="199"/>
      <c r="SMX4" s="200"/>
      <c r="SMY4" s="201"/>
      <c r="SMZ4" s="202"/>
      <c r="SNA4" s="199"/>
      <c r="SNB4" s="200"/>
      <c r="SNC4" s="201"/>
      <c r="SND4" s="202"/>
      <c r="SNE4" s="199"/>
      <c r="SNF4" s="200"/>
      <c r="SNG4" s="201"/>
      <c r="SNH4" s="202"/>
      <c r="SNI4" s="199"/>
      <c r="SNJ4" s="200"/>
      <c r="SNK4" s="201"/>
      <c r="SNL4" s="202"/>
      <c r="SNM4" s="199"/>
      <c r="SNN4" s="200"/>
      <c r="SNO4" s="201"/>
      <c r="SNP4" s="202"/>
      <c r="SNQ4" s="199"/>
      <c r="SNR4" s="200"/>
      <c r="SNS4" s="201"/>
      <c r="SNT4" s="202"/>
      <c r="SNU4" s="199"/>
      <c r="SNV4" s="200"/>
      <c r="SNW4" s="201"/>
      <c r="SNX4" s="202"/>
      <c r="SNY4" s="199"/>
      <c r="SNZ4" s="200"/>
      <c r="SOA4" s="201"/>
      <c r="SOB4" s="202"/>
      <c r="SOC4" s="199"/>
      <c r="SOD4" s="200"/>
      <c r="SOE4" s="201"/>
      <c r="SOF4" s="202"/>
      <c r="SOG4" s="199"/>
      <c r="SOH4" s="200"/>
      <c r="SOI4" s="201"/>
      <c r="SOJ4" s="202"/>
      <c r="SOK4" s="199"/>
      <c r="SOL4" s="200"/>
      <c r="SOM4" s="201"/>
      <c r="SON4" s="202"/>
      <c r="SOO4" s="199"/>
      <c r="SOP4" s="200"/>
      <c r="SOQ4" s="201"/>
      <c r="SOR4" s="202"/>
      <c r="SOS4" s="199"/>
      <c r="SOT4" s="200"/>
      <c r="SOU4" s="201"/>
      <c r="SOV4" s="202"/>
      <c r="SOW4" s="199"/>
      <c r="SOX4" s="200"/>
      <c r="SOY4" s="201"/>
      <c r="SOZ4" s="202"/>
      <c r="SPA4" s="199"/>
      <c r="SPB4" s="200"/>
      <c r="SPC4" s="201"/>
      <c r="SPD4" s="202"/>
      <c r="SPE4" s="199"/>
      <c r="SPF4" s="200"/>
      <c r="SPG4" s="201"/>
      <c r="SPH4" s="202"/>
      <c r="SPI4" s="199"/>
      <c r="SPJ4" s="200"/>
      <c r="SPK4" s="201"/>
      <c r="SPL4" s="202"/>
      <c r="SPM4" s="199"/>
      <c r="SPN4" s="200"/>
      <c r="SPO4" s="201"/>
      <c r="SPP4" s="202"/>
      <c r="SPQ4" s="199"/>
      <c r="SPR4" s="200"/>
      <c r="SPS4" s="201"/>
      <c r="SPT4" s="202"/>
      <c r="SPU4" s="261"/>
      <c r="SPV4" s="262"/>
      <c r="SPW4" s="263"/>
      <c r="SPX4" s="264"/>
      <c r="SPY4" s="261"/>
      <c r="SPZ4" s="262"/>
      <c r="SQA4" s="263"/>
      <c r="SQB4" s="264"/>
      <c r="SQC4" s="261"/>
      <c r="SQD4" s="262"/>
      <c r="SQE4" s="263"/>
      <c r="SQF4" s="264"/>
      <c r="SQG4" s="199"/>
      <c r="SQH4" s="200"/>
      <c r="SQI4" s="201"/>
      <c r="SQJ4" s="202"/>
      <c r="SQK4" s="212"/>
      <c r="SQL4" s="210"/>
      <c r="SQM4" s="210"/>
      <c r="SQN4" s="211"/>
      <c r="SQO4" s="111"/>
      <c r="SQP4" s="192"/>
      <c r="SQQ4" s="112"/>
      <c r="SQR4" s="113"/>
      <c r="SQS4" s="117"/>
      <c r="SQT4" s="261"/>
      <c r="SQU4" s="262"/>
      <c r="SQV4" s="263"/>
      <c r="SQW4" s="264"/>
      <c r="SQX4" s="261"/>
      <c r="SQY4" s="262"/>
      <c r="SQZ4" s="263"/>
      <c r="SRA4" s="264"/>
      <c r="SRB4" s="261"/>
      <c r="SRC4" s="262"/>
      <c r="SRD4" s="263"/>
      <c r="SRE4" s="264"/>
      <c r="SRF4" s="199"/>
      <c r="SRG4" s="200"/>
      <c r="SRH4" s="201"/>
      <c r="SRI4" s="202"/>
      <c r="SRJ4" s="199"/>
      <c r="SRK4" s="200"/>
      <c r="SRL4" s="201"/>
      <c r="SRM4" s="202"/>
      <c r="SRN4" s="199"/>
      <c r="SRO4" s="200"/>
      <c r="SRP4" s="201"/>
      <c r="SRQ4" s="202"/>
      <c r="SRR4" s="199"/>
      <c r="SRS4" s="200"/>
      <c r="SRT4" s="201"/>
      <c r="SRU4" s="202"/>
      <c r="SRV4" s="199"/>
      <c r="SRW4" s="200"/>
      <c r="SRX4" s="201"/>
      <c r="SRY4" s="202"/>
      <c r="SRZ4" s="199"/>
      <c r="SSA4" s="200"/>
      <c r="SSB4" s="201"/>
      <c r="SSC4" s="202"/>
      <c r="SSD4" s="199"/>
      <c r="SSE4" s="200"/>
      <c r="SSF4" s="201"/>
      <c r="SSG4" s="202"/>
      <c r="SSH4" s="199"/>
      <c r="SSI4" s="200"/>
      <c r="SSJ4" s="201"/>
      <c r="SSK4" s="202"/>
      <c r="SSL4" s="199"/>
      <c r="SSM4" s="200"/>
      <c r="SSN4" s="201"/>
      <c r="SSO4" s="202"/>
      <c r="SSP4" s="199"/>
      <c r="SSQ4" s="200"/>
      <c r="SSR4" s="201"/>
      <c r="SSS4" s="202"/>
      <c r="SST4" s="199"/>
      <c r="SSU4" s="200"/>
      <c r="SSV4" s="201"/>
      <c r="SSW4" s="202"/>
      <c r="SSX4" s="199"/>
      <c r="SSY4" s="200"/>
      <c r="SSZ4" s="201"/>
      <c r="STA4" s="202"/>
      <c r="STB4" s="199"/>
      <c r="STC4" s="200"/>
      <c r="STD4" s="201"/>
      <c r="STE4" s="202"/>
      <c r="STF4" s="199"/>
      <c r="STG4" s="200"/>
      <c r="STH4" s="201"/>
      <c r="STI4" s="202"/>
      <c r="STJ4" s="199"/>
      <c r="STK4" s="200"/>
      <c r="STL4" s="201"/>
      <c r="STM4" s="202"/>
      <c r="STN4" s="199"/>
      <c r="STO4" s="200"/>
      <c r="STP4" s="201"/>
      <c r="STQ4" s="202"/>
      <c r="STR4" s="199"/>
      <c r="STS4" s="200"/>
      <c r="STT4" s="201"/>
      <c r="STU4" s="202"/>
      <c r="STV4" s="199"/>
      <c r="STW4" s="200"/>
      <c r="STX4" s="201"/>
      <c r="STY4" s="202"/>
      <c r="STZ4" s="199"/>
      <c r="SUA4" s="200"/>
      <c r="SUB4" s="201"/>
      <c r="SUC4" s="202"/>
      <c r="SUD4" s="199"/>
      <c r="SUE4" s="200"/>
      <c r="SUF4" s="201"/>
      <c r="SUG4" s="202"/>
      <c r="SUH4" s="199"/>
      <c r="SUI4" s="200"/>
      <c r="SUJ4" s="201"/>
      <c r="SUK4" s="202"/>
      <c r="SUL4" s="199"/>
      <c r="SUM4" s="200"/>
      <c r="SUN4" s="201"/>
      <c r="SUO4" s="202"/>
      <c r="SUP4" s="199"/>
      <c r="SUQ4" s="200"/>
      <c r="SUR4" s="201"/>
      <c r="SUS4" s="202"/>
      <c r="SUT4" s="199"/>
      <c r="SUU4" s="200"/>
      <c r="SUV4" s="201"/>
      <c r="SUW4" s="202"/>
      <c r="SUX4" s="261"/>
      <c r="SUY4" s="262"/>
      <c r="SUZ4" s="263"/>
      <c r="SVA4" s="264"/>
      <c r="SVB4" s="261"/>
      <c r="SVC4" s="262"/>
      <c r="SVD4" s="263"/>
      <c r="SVE4" s="264"/>
      <c r="SVF4" s="261"/>
      <c r="SVG4" s="262"/>
      <c r="SVH4" s="263"/>
      <c r="SVI4" s="264"/>
      <c r="SVJ4" s="199"/>
      <c r="SVK4" s="200"/>
      <c r="SVL4" s="201"/>
      <c r="SVM4" s="202"/>
      <c r="SVN4" s="212"/>
      <c r="SVO4" s="210"/>
      <c r="SVP4" s="210"/>
      <c r="SVQ4" s="211"/>
      <c r="SVR4" s="111"/>
      <c r="SVS4" s="192"/>
      <c r="SVT4" s="112"/>
      <c r="SVU4" s="113"/>
      <c r="SVV4" s="117"/>
      <c r="SVW4" s="261"/>
      <c r="SVX4" s="262"/>
      <c r="SVY4" s="263"/>
      <c r="SVZ4" s="264"/>
      <c r="SWA4" s="261"/>
      <c r="SWB4" s="262"/>
      <c r="SWC4" s="263"/>
      <c r="SWD4" s="264"/>
      <c r="SWE4" s="261"/>
      <c r="SWF4" s="262"/>
      <c r="SWG4" s="263"/>
      <c r="SWH4" s="264"/>
      <c r="SWI4" s="199"/>
      <c r="SWJ4" s="200"/>
      <c r="SWK4" s="201"/>
      <c r="SWL4" s="202"/>
      <c r="SWM4" s="199"/>
      <c r="SWN4" s="200"/>
      <c r="SWO4" s="201"/>
      <c r="SWP4" s="202"/>
      <c r="SWQ4" s="199"/>
      <c r="SWR4" s="200"/>
      <c r="SWS4" s="201"/>
      <c r="SWT4" s="202"/>
      <c r="SWU4" s="199"/>
      <c r="SWV4" s="200"/>
      <c r="SWW4" s="201"/>
      <c r="SWX4" s="202"/>
      <c r="SWY4" s="199"/>
      <c r="SWZ4" s="200"/>
      <c r="SXA4" s="201"/>
      <c r="SXB4" s="202"/>
      <c r="SXC4" s="199"/>
      <c r="SXD4" s="200"/>
      <c r="SXE4" s="201"/>
      <c r="SXF4" s="202"/>
      <c r="SXG4" s="199"/>
      <c r="SXH4" s="200"/>
      <c r="SXI4" s="201"/>
      <c r="SXJ4" s="202"/>
      <c r="SXK4" s="199"/>
      <c r="SXL4" s="200"/>
      <c r="SXM4" s="201"/>
      <c r="SXN4" s="202"/>
      <c r="SXO4" s="199"/>
      <c r="SXP4" s="200"/>
      <c r="SXQ4" s="201"/>
      <c r="SXR4" s="202"/>
      <c r="SXS4" s="199"/>
      <c r="SXT4" s="200"/>
      <c r="SXU4" s="201"/>
      <c r="SXV4" s="202"/>
      <c r="SXW4" s="199"/>
      <c r="SXX4" s="200"/>
      <c r="SXY4" s="201"/>
      <c r="SXZ4" s="202"/>
      <c r="SYA4" s="199"/>
      <c r="SYB4" s="200"/>
      <c r="SYC4" s="201"/>
      <c r="SYD4" s="202"/>
      <c r="SYE4" s="199"/>
      <c r="SYF4" s="200"/>
      <c r="SYG4" s="201"/>
      <c r="SYH4" s="202"/>
      <c r="SYI4" s="199"/>
      <c r="SYJ4" s="200"/>
      <c r="SYK4" s="201"/>
      <c r="SYL4" s="202"/>
      <c r="SYM4" s="199"/>
      <c r="SYN4" s="200"/>
      <c r="SYO4" s="201"/>
      <c r="SYP4" s="202"/>
      <c r="SYQ4" s="199"/>
      <c r="SYR4" s="200"/>
      <c r="SYS4" s="201"/>
      <c r="SYT4" s="202"/>
      <c r="SYU4" s="199"/>
      <c r="SYV4" s="200"/>
      <c r="SYW4" s="201"/>
      <c r="SYX4" s="202"/>
      <c r="SYY4" s="199"/>
      <c r="SYZ4" s="200"/>
      <c r="SZA4" s="201"/>
      <c r="SZB4" s="202"/>
      <c r="SZC4" s="199"/>
      <c r="SZD4" s="200"/>
      <c r="SZE4" s="201"/>
      <c r="SZF4" s="202"/>
      <c r="SZG4" s="199"/>
      <c r="SZH4" s="200"/>
      <c r="SZI4" s="201"/>
      <c r="SZJ4" s="202"/>
      <c r="SZK4" s="199"/>
      <c r="SZL4" s="200"/>
      <c r="SZM4" s="201"/>
      <c r="SZN4" s="202"/>
      <c r="SZO4" s="199"/>
      <c r="SZP4" s="200"/>
      <c r="SZQ4" s="201"/>
      <c r="SZR4" s="202"/>
      <c r="SZS4" s="199"/>
      <c r="SZT4" s="200"/>
      <c r="SZU4" s="201"/>
      <c r="SZV4" s="202"/>
      <c r="SZW4" s="199"/>
      <c r="SZX4" s="200"/>
      <c r="SZY4" s="201"/>
      <c r="SZZ4" s="202"/>
      <c r="TAA4" s="261"/>
      <c r="TAB4" s="262"/>
      <c r="TAC4" s="263"/>
      <c r="TAD4" s="264"/>
      <c r="TAE4" s="261"/>
      <c r="TAF4" s="262"/>
      <c r="TAG4" s="263"/>
      <c r="TAH4" s="264"/>
      <c r="TAI4" s="261"/>
      <c r="TAJ4" s="262"/>
      <c r="TAK4" s="263"/>
      <c r="TAL4" s="264"/>
      <c r="TAM4" s="199"/>
      <c r="TAN4" s="200"/>
      <c r="TAO4" s="201"/>
      <c r="TAP4" s="202"/>
      <c r="TAQ4" s="212"/>
      <c r="TAR4" s="210"/>
      <c r="TAS4" s="210"/>
      <c r="TAT4" s="211"/>
      <c r="TAU4" s="111"/>
      <c r="TAV4" s="192"/>
      <c r="TAW4" s="112"/>
      <c r="TAX4" s="113"/>
      <c r="TAY4" s="117"/>
      <c r="TAZ4" s="261"/>
      <c r="TBA4" s="262"/>
      <c r="TBB4" s="263"/>
      <c r="TBC4" s="264"/>
      <c r="TBD4" s="261"/>
      <c r="TBE4" s="262"/>
      <c r="TBF4" s="263"/>
      <c r="TBG4" s="264"/>
      <c r="TBH4" s="261"/>
      <c r="TBI4" s="262"/>
      <c r="TBJ4" s="263"/>
      <c r="TBK4" s="264"/>
      <c r="TBL4" s="199"/>
      <c r="TBM4" s="200"/>
      <c r="TBN4" s="201"/>
      <c r="TBO4" s="202"/>
      <c r="TBP4" s="199"/>
      <c r="TBQ4" s="200"/>
      <c r="TBR4" s="201"/>
      <c r="TBS4" s="202"/>
      <c r="TBT4" s="199"/>
      <c r="TBU4" s="200"/>
      <c r="TBV4" s="201"/>
      <c r="TBW4" s="202"/>
      <c r="TBX4" s="199"/>
      <c r="TBY4" s="200"/>
      <c r="TBZ4" s="201"/>
      <c r="TCA4" s="202"/>
      <c r="TCB4" s="199"/>
      <c r="TCC4" s="200"/>
      <c r="TCD4" s="201"/>
      <c r="TCE4" s="202"/>
      <c r="TCF4" s="199"/>
      <c r="TCG4" s="200"/>
      <c r="TCH4" s="201"/>
      <c r="TCI4" s="202"/>
      <c r="TCJ4" s="199"/>
      <c r="TCK4" s="200"/>
      <c r="TCL4" s="201"/>
      <c r="TCM4" s="202"/>
      <c r="TCN4" s="199"/>
      <c r="TCO4" s="200"/>
      <c r="TCP4" s="201"/>
      <c r="TCQ4" s="202"/>
      <c r="TCR4" s="199"/>
      <c r="TCS4" s="200"/>
      <c r="TCT4" s="201"/>
      <c r="TCU4" s="202"/>
      <c r="TCV4" s="199"/>
      <c r="TCW4" s="200"/>
      <c r="TCX4" s="201"/>
      <c r="TCY4" s="202"/>
      <c r="TCZ4" s="199"/>
      <c r="TDA4" s="200"/>
      <c r="TDB4" s="201"/>
      <c r="TDC4" s="202"/>
      <c r="TDD4" s="199"/>
      <c r="TDE4" s="200"/>
      <c r="TDF4" s="201"/>
      <c r="TDG4" s="202"/>
      <c r="TDH4" s="199"/>
      <c r="TDI4" s="200"/>
      <c r="TDJ4" s="201"/>
      <c r="TDK4" s="202"/>
      <c r="TDL4" s="199"/>
      <c r="TDM4" s="200"/>
      <c r="TDN4" s="201"/>
      <c r="TDO4" s="202"/>
      <c r="TDP4" s="199"/>
      <c r="TDQ4" s="200"/>
      <c r="TDR4" s="201"/>
      <c r="TDS4" s="202"/>
      <c r="TDT4" s="199"/>
      <c r="TDU4" s="200"/>
      <c r="TDV4" s="201"/>
      <c r="TDW4" s="202"/>
      <c r="TDX4" s="199"/>
      <c r="TDY4" s="200"/>
      <c r="TDZ4" s="201"/>
      <c r="TEA4" s="202"/>
      <c r="TEB4" s="199"/>
      <c r="TEC4" s="200"/>
      <c r="TED4" s="201"/>
      <c r="TEE4" s="202"/>
      <c r="TEF4" s="199"/>
      <c r="TEG4" s="200"/>
      <c r="TEH4" s="201"/>
      <c r="TEI4" s="202"/>
      <c r="TEJ4" s="199"/>
      <c r="TEK4" s="200"/>
      <c r="TEL4" s="201"/>
      <c r="TEM4" s="202"/>
      <c r="TEN4" s="199"/>
      <c r="TEO4" s="200"/>
      <c r="TEP4" s="201"/>
      <c r="TEQ4" s="202"/>
      <c r="TER4" s="199"/>
      <c r="TES4" s="200"/>
      <c r="TET4" s="201"/>
      <c r="TEU4" s="202"/>
      <c r="TEV4" s="199"/>
      <c r="TEW4" s="200"/>
      <c r="TEX4" s="201"/>
      <c r="TEY4" s="202"/>
      <c r="TEZ4" s="199"/>
      <c r="TFA4" s="200"/>
      <c r="TFB4" s="201"/>
      <c r="TFC4" s="202"/>
      <c r="TFD4" s="261"/>
      <c r="TFE4" s="262"/>
      <c r="TFF4" s="263"/>
      <c r="TFG4" s="264"/>
      <c r="TFH4" s="261"/>
      <c r="TFI4" s="262"/>
      <c r="TFJ4" s="263"/>
      <c r="TFK4" s="264"/>
      <c r="TFL4" s="261"/>
      <c r="TFM4" s="262"/>
      <c r="TFN4" s="263"/>
      <c r="TFO4" s="264"/>
      <c r="TFP4" s="199"/>
      <c r="TFQ4" s="200"/>
      <c r="TFR4" s="201"/>
      <c r="TFS4" s="202"/>
      <c r="TFT4" s="212"/>
      <c r="TFU4" s="210"/>
      <c r="TFV4" s="210"/>
      <c r="TFW4" s="211"/>
      <c r="TFX4" s="111"/>
      <c r="TFY4" s="192"/>
      <c r="TFZ4" s="112"/>
      <c r="TGA4" s="113"/>
      <c r="TGB4" s="117"/>
      <c r="TGC4" s="261"/>
      <c r="TGD4" s="262"/>
      <c r="TGE4" s="263"/>
      <c r="TGF4" s="264"/>
      <c r="TGG4" s="261"/>
      <c r="TGH4" s="262"/>
      <c r="TGI4" s="263"/>
      <c r="TGJ4" s="264"/>
      <c r="TGK4" s="261"/>
      <c r="TGL4" s="262"/>
      <c r="TGM4" s="263"/>
      <c r="TGN4" s="264"/>
      <c r="TGO4" s="199"/>
      <c r="TGP4" s="200"/>
      <c r="TGQ4" s="201"/>
      <c r="TGR4" s="202"/>
      <c r="TGS4" s="199"/>
      <c r="TGT4" s="200"/>
      <c r="TGU4" s="201"/>
      <c r="TGV4" s="202"/>
      <c r="TGW4" s="199"/>
      <c r="TGX4" s="200"/>
      <c r="TGY4" s="201"/>
      <c r="TGZ4" s="202"/>
      <c r="THA4" s="199"/>
      <c r="THB4" s="200"/>
      <c r="THC4" s="201"/>
      <c r="THD4" s="202"/>
      <c r="THE4" s="199"/>
      <c r="THF4" s="200"/>
      <c r="THG4" s="201"/>
      <c r="THH4" s="202"/>
      <c r="THI4" s="199"/>
      <c r="THJ4" s="200"/>
      <c r="THK4" s="201"/>
      <c r="THL4" s="202"/>
      <c r="THM4" s="199"/>
      <c r="THN4" s="200"/>
      <c r="THO4" s="201"/>
      <c r="THP4" s="202"/>
      <c r="THQ4" s="199"/>
      <c r="THR4" s="200"/>
      <c r="THS4" s="201"/>
      <c r="THT4" s="202"/>
      <c r="THU4" s="199"/>
      <c r="THV4" s="200"/>
      <c r="THW4" s="201"/>
      <c r="THX4" s="202"/>
      <c r="THY4" s="199"/>
      <c r="THZ4" s="200"/>
      <c r="TIA4" s="201"/>
      <c r="TIB4" s="202"/>
      <c r="TIC4" s="199"/>
      <c r="TID4" s="200"/>
      <c r="TIE4" s="201"/>
      <c r="TIF4" s="202"/>
      <c r="TIG4" s="199"/>
      <c r="TIH4" s="200"/>
      <c r="TII4" s="201"/>
      <c r="TIJ4" s="202"/>
      <c r="TIK4" s="199"/>
      <c r="TIL4" s="200"/>
      <c r="TIM4" s="201"/>
      <c r="TIN4" s="202"/>
      <c r="TIO4" s="199"/>
      <c r="TIP4" s="200"/>
      <c r="TIQ4" s="201"/>
      <c r="TIR4" s="202"/>
      <c r="TIS4" s="199"/>
      <c r="TIT4" s="200"/>
      <c r="TIU4" s="201"/>
      <c r="TIV4" s="202"/>
      <c r="TIW4" s="199"/>
      <c r="TIX4" s="200"/>
      <c r="TIY4" s="201"/>
      <c r="TIZ4" s="202"/>
      <c r="TJA4" s="199"/>
      <c r="TJB4" s="200"/>
      <c r="TJC4" s="201"/>
      <c r="TJD4" s="202"/>
      <c r="TJE4" s="199"/>
      <c r="TJF4" s="200"/>
      <c r="TJG4" s="201"/>
      <c r="TJH4" s="202"/>
      <c r="TJI4" s="199"/>
      <c r="TJJ4" s="200"/>
      <c r="TJK4" s="201"/>
      <c r="TJL4" s="202"/>
      <c r="TJM4" s="199"/>
      <c r="TJN4" s="200"/>
      <c r="TJO4" s="201"/>
      <c r="TJP4" s="202"/>
      <c r="TJQ4" s="199"/>
      <c r="TJR4" s="200"/>
      <c r="TJS4" s="201"/>
      <c r="TJT4" s="202"/>
      <c r="TJU4" s="199"/>
      <c r="TJV4" s="200"/>
      <c r="TJW4" s="201"/>
      <c r="TJX4" s="202"/>
      <c r="TJY4" s="199"/>
      <c r="TJZ4" s="200"/>
      <c r="TKA4" s="201"/>
      <c r="TKB4" s="202"/>
      <c r="TKC4" s="199"/>
      <c r="TKD4" s="200"/>
      <c r="TKE4" s="201"/>
      <c r="TKF4" s="202"/>
      <c r="TKG4" s="261"/>
      <c r="TKH4" s="262"/>
      <c r="TKI4" s="263"/>
      <c r="TKJ4" s="264"/>
      <c r="TKK4" s="261"/>
      <c r="TKL4" s="262"/>
      <c r="TKM4" s="263"/>
      <c r="TKN4" s="264"/>
      <c r="TKO4" s="261"/>
      <c r="TKP4" s="262"/>
      <c r="TKQ4" s="263"/>
      <c r="TKR4" s="264"/>
      <c r="TKS4" s="199"/>
      <c r="TKT4" s="200"/>
      <c r="TKU4" s="201"/>
      <c r="TKV4" s="202"/>
      <c r="TKW4" s="212"/>
      <c r="TKX4" s="210"/>
      <c r="TKY4" s="210"/>
      <c r="TKZ4" s="211"/>
      <c r="TLA4" s="111"/>
      <c r="TLB4" s="192"/>
      <c r="TLC4" s="112"/>
      <c r="TLD4" s="113"/>
      <c r="TLE4" s="117"/>
      <c r="TLF4" s="261"/>
      <c r="TLG4" s="262"/>
      <c r="TLH4" s="263"/>
      <c r="TLI4" s="264"/>
      <c r="TLJ4" s="261"/>
      <c r="TLK4" s="262"/>
      <c r="TLL4" s="263"/>
      <c r="TLM4" s="264"/>
      <c r="TLN4" s="261"/>
      <c r="TLO4" s="262"/>
      <c r="TLP4" s="263"/>
      <c r="TLQ4" s="264"/>
      <c r="TLR4" s="199"/>
      <c r="TLS4" s="200"/>
      <c r="TLT4" s="201"/>
      <c r="TLU4" s="202"/>
      <c r="TLV4" s="199"/>
      <c r="TLW4" s="200"/>
      <c r="TLX4" s="201"/>
      <c r="TLY4" s="202"/>
      <c r="TLZ4" s="199"/>
      <c r="TMA4" s="200"/>
      <c r="TMB4" s="201"/>
      <c r="TMC4" s="202"/>
      <c r="TMD4" s="199"/>
      <c r="TME4" s="200"/>
      <c r="TMF4" s="201"/>
      <c r="TMG4" s="202"/>
      <c r="TMH4" s="199"/>
      <c r="TMI4" s="200"/>
      <c r="TMJ4" s="201"/>
      <c r="TMK4" s="202"/>
      <c r="TML4" s="199"/>
      <c r="TMM4" s="200"/>
      <c r="TMN4" s="201"/>
      <c r="TMO4" s="202"/>
      <c r="TMP4" s="199"/>
      <c r="TMQ4" s="200"/>
      <c r="TMR4" s="201"/>
      <c r="TMS4" s="202"/>
      <c r="TMT4" s="199"/>
      <c r="TMU4" s="200"/>
      <c r="TMV4" s="201"/>
      <c r="TMW4" s="202"/>
      <c r="TMX4" s="199"/>
      <c r="TMY4" s="200"/>
      <c r="TMZ4" s="201"/>
      <c r="TNA4" s="202"/>
      <c r="TNB4" s="199"/>
      <c r="TNC4" s="200"/>
      <c r="TND4" s="201"/>
      <c r="TNE4" s="202"/>
      <c r="TNF4" s="199"/>
      <c r="TNG4" s="200"/>
      <c r="TNH4" s="201"/>
      <c r="TNI4" s="202"/>
      <c r="TNJ4" s="199"/>
      <c r="TNK4" s="200"/>
      <c r="TNL4" s="201"/>
      <c r="TNM4" s="202"/>
      <c r="TNN4" s="199"/>
      <c r="TNO4" s="200"/>
      <c r="TNP4" s="201"/>
      <c r="TNQ4" s="202"/>
      <c r="TNR4" s="199"/>
      <c r="TNS4" s="200"/>
      <c r="TNT4" s="201"/>
      <c r="TNU4" s="202"/>
      <c r="TNV4" s="199"/>
      <c r="TNW4" s="200"/>
      <c r="TNX4" s="201"/>
      <c r="TNY4" s="202"/>
      <c r="TNZ4" s="199"/>
      <c r="TOA4" s="200"/>
      <c r="TOB4" s="201"/>
      <c r="TOC4" s="202"/>
      <c r="TOD4" s="199"/>
      <c r="TOE4" s="200"/>
      <c r="TOF4" s="201"/>
      <c r="TOG4" s="202"/>
      <c r="TOH4" s="199"/>
      <c r="TOI4" s="200"/>
      <c r="TOJ4" s="201"/>
      <c r="TOK4" s="202"/>
      <c r="TOL4" s="199"/>
      <c r="TOM4" s="200"/>
      <c r="TON4" s="201"/>
      <c r="TOO4" s="202"/>
      <c r="TOP4" s="199"/>
      <c r="TOQ4" s="200"/>
      <c r="TOR4" s="201"/>
      <c r="TOS4" s="202"/>
      <c r="TOT4" s="199"/>
      <c r="TOU4" s="200"/>
      <c r="TOV4" s="201"/>
      <c r="TOW4" s="202"/>
      <c r="TOX4" s="199"/>
      <c r="TOY4" s="200"/>
      <c r="TOZ4" s="201"/>
      <c r="TPA4" s="202"/>
      <c r="TPB4" s="199"/>
      <c r="TPC4" s="200"/>
      <c r="TPD4" s="201"/>
      <c r="TPE4" s="202"/>
      <c r="TPF4" s="199"/>
      <c r="TPG4" s="200"/>
      <c r="TPH4" s="201"/>
      <c r="TPI4" s="202"/>
      <c r="TPJ4" s="261"/>
      <c r="TPK4" s="262"/>
      <c r="TPL4" s="263"/>
      <c r="TPM4" s="264"/>
      <c r="TPN4" s="261"/>
      <c r="TPO4" s="262"/>
      <c r="TPP4" s="263"/>
      <c r="TPQ4" s="264"/>
      <c r="TPR4" s="261"/>
      <c r="TPS4" s="262"/>
      <c r="TPT4" s="263"/>
      <c r="TPU4" s="264"/>
      <c r="TPV4" s="199"/>
      <c r="TPW4" s="200"/>
      <c r="TPX4" s="201"/>
      <c r="TPY4" s="202"/>
      <c r="TPZ4" s="212"/>
      <c r="TQA4" s="210"/>
      <c r="TQB4" s="210"/>
      <c r="TQC4" s="211"/>
      <c r="TQD4" s="111"/>
      <c r="TQE4" s="192"/>
      <c r="TQF4" s="112"/>
      <c r="TQG4" s="113"/>
      <c r="TQH4" s="117"/>
      <c r="TQI4" s="261"/>
      <c r="TQJ4" s="262"/>
      <c r="TQK4" s="263"/>
      <c r="TQL4" s="264"/>
      <c r="TQM4" s="261"/>
      <c r="TQN4" s="262"/>
      <c r="TQO4" s="263"/>
      <c r="TQP4" s="264"/>
      <c r="TQQ4" s="261"/>
      <c r="TQR4" s="262"/>
      <c r="TQS4" s="263"/>
      <c r="TQT4" s="264"/>
      <c r="TQU4" s="199"/>
      <c r="TQV4" s="200"/>
      <c r="TQW4" s="201"/>
      <c r="TQX4" s="202"/>
      <c r="TQY4" s="199"/>
      <c r="TQZ4" s="200"/>
      <c r="TRA4" s="201"/>
      <c r="TRB4" s="202"/>
      <c r="TRC4" s="199"/>
      <c r="TRD4" s="200"/>
      <c r="TRE4" s="201"/>
      <c r="TRF4" s="202"/>
      <c r="TRG4" s="199"/>
      <c r="TRH4" s="200"/>
      <c r="TRI4" s="201"/>
      <c r="TRJ4" s="202"/>
      <c r="TRK4" s="199"/>
      <c r="TRL4" s="200"/>
      <c r="TRM4" s="201"/>
      <c r="TRN4" s="202"/>
      <c r="TRO4" s="199"/>
      <c r="TRP4" s="200"/>
      <c r="TRQ4" s="201"/>
      <c r="TRR4" s="202"/>
      <c r="TRS4" s="199"/>
      <c r="TRT4" s="200"/>
      <c r="TRU4" s="201"/>
      <c r="TRV4" s="202"/>
      <c r="TRW4" s="199"/>
      <c r="TRX4" s="200"/>
      <c r="TRY4" s="201"/>
      <c r="TRZ4" s="202"/>
      <c r="TSA4" s="199"/>
      <c r="TSB4" s="200"/>
      <c r="TSC4" s="201"/>
      <c r="TSD4" s="202"/>
      <c r="TSE4" s="199"/>
      <c r="TSF4" s="200"/>
      <c r="TSG4" s="201"/>
      <c r="TSH4" s="202"/>
      <c r="TSI4" s="199"/>
      <c r="TSJ4" s="200"/>
      <c r="TSK4" s="201"/>
      <c r="TSL4" s="202"/>
      <c r="TSM4" s="199"/>
      <c r="TSN4" s="200"/>
      <c r="TSO4" s="201"/>
      <c r="TSP4" s="202"/>
      <c r="TSQ4" s="199"/>
      <c r="TSR4" s="200"/>
      <c r="TSS4" s="201"/>
      <c r="TST4" s="202"/>
      <c r="TSU4" s="199"/>
      <c r="TSV4" s="200"/>
      <c r="TSW4" s="201"/>
      <c r="TSX4" s="202"/>
      <c r="TSY4" s="199"/>
      <c r="TSZ4" s="200"/>
      <c r="TTA4" s="201"/>
      <c r="TTB4" s="202"/>
      <c r="TTC4" s="199"/>
      <c r="TTD4" s="200"/>
      <c r="TTE4" s="201"/>
      <c r="TTF4" s="202"/>
      <c r="TTG4" s="199"/>
      <c r="TTH4" s="200"/>
      <c r="TTI4" s="201"/>
      <c r="TTJ4" s="202"/>
      <c r="TTK4" s="199"/>
      <c r="TTL4" s="200"/>
      <c r="TTM4" s="201"/>
      <c r="TTN4" s="202"/>
      <c r="TTO4" s="199"/>
      <c r="TTP4" s="200"/>
      <c r="TTQ4" s="201"/>
      <c r="TTR4" s="202"/>
      <c r="TTS4" s="199"/>
      <c r="TTT4" s="200"/>
      <c r="TTU4" s="201"/>
      <c r="TTV4" s="202"/>
      <c r="TTW4" s="199"/>
      <c r="TTX4" s="200"/>
      <c r="TTY4" s="201"/>
      <c r="TTZ4" s="202"/>
      <c r="TUA4" s="199"/>
      <c r="TUB4" s="200"/>
      <c r="TUC4" s="201"/>
      <c r="TUD4" s="202"/>
      <c r="TUE4" s="199"/>
      <c r="TUF4" s="200"/>
      <c r="TUG4" s="201"/>
      <c r="TUH4" s="202"/>
      <c r="TUI4" s="199"/>
      <c r="TUJ4" s="200"/>
      <c r="TUK4" s="201"/>
      <c r="TUL4" s="202"/>
      <c r="TUM4" s="261"/>
      <c r="TUN4" s="262"/>
      <c r="TUO4" s="263"/>
      <c r="TUP4" s="264"/>
      <c r="TUQ4" s="261"/>
      <c r="TUR4" s="262"/>
      <c r="TUS4" s="263"/>
      <c r="TUT4" s="264"/>
      <c r="TUU4" s="261"/>
      <c r="TUV4" s="262"/>
      <c r="TUW4" s="263"/>
      <c r="TUX4" s="264"/>
      <c r="TUY4" s="199"/>
      <c r="TUZ4" s="200"/>
      <c r="TVA4" s="201"/>
      <c r="TVB4" s="202"/>
      <c r="TVC4" s="212"/>
      <c r="TVD4" s="210"/>
      <c r="TVE4" s="210"/>
      <c r="TVF4" s="211"/>
      <c r="TVG4" s="111"/>
      <c r="TVH4" s="192"/>
      <c r="TVI4" s="112"/>
      <c r="TVJ4" s="113"/>
      <c r="TVK4" s="117"/>
      <c r="TVL4" s="261"/>
      <c r="TVM4" s="262"/>
      <c r="TVN4" s="263"/>
      <c r="TVO4" s="264"/>
      <c r="TVP4" s="261"/>
      <c r="TVQ4" s="262"/>
      <c r="TVR4" s="263"/>
      <c r="TVS4" s="264"/>
      <c r="TVT4" s="261"/>
      <c r="TVU4" s="262"/>
      <c r="TVV4" s="263"/>
      <c r="TVW4" s="264"/>
      <c r="TVX4" s="199"/>
      <c r="TVY4" s="200"/>
      <c r="TVZ4" s="201"/>
      <c r="TWA4" s="202"/>
      <c r="TWB4" s="199"/>
      <c r="TWC4" s="200"/>
      <c r="TWD4" s="201"/>
      <c r="TWE4" s="202"/>
      <c r="TWF4" s="199"/>
      <c r="TWG4" s="200"/>
      <c r="TWH4" s="201"/>
      <c r="TWI4" s="202"/>
      <c r="TWJ4" s="199"/>
      <c r="TWK4" s="200"/>
      <c r="TWL4" s="201"/>
      <c r="TWM4" s="202"/>
      <c r="TWN4" s="199"/>
      <c r="TWO4" s="200"/>
      <c r="TWP4" s="201"/>
      <c r="TWQ4" s="202"/>
      <c r="TWR4" s="199"/>
      <c r="TWS4" s="200"/>
      <c r="TWT4" s="201"/>
      <c r="TWU4" s="202"/>
      <c r="TWV4" s="199"/>
      <c r="TWW4" s="200"/>
      <c r="TWX4" s="201"/>
      <c r="TWY4" s="202"/>
      <c r="TWZ4" s="199"/>
      <c r="TXA4" s="200"/>
      <c r="TXB4" s="201"/>
      <c r="TXC4" s="202"/>
      <c r="TXD4" s="199"/>
      <c r="TXE4" s="200"/>
      <c r="TXF4" s="201"/>
      <c r="TXG4" s="202"/>
      <c r="TXH4" s="199"/>
      <c r="TXI4" s="200"/>
      <c r="TXJ4" s="201"/>
      <c r="TXK4" s="202"/>
      <c r="TXL4" s="199"/>
      <c r="TXM4" s="200"/>
      <c r="TXN4" s="201"/>
      <c r="TXO4" s="202"/>
      <c r="TXP4" s="199"/>
      <c r="TXQ4" s="200"/>
      <c r="TXR4" s="201"/>
      <c r="TXS4" s="202"/>
      <c r="TXT4" s="199"/>
      <c r="TXU4" s="200"/>
      <c r="TXV4" s="201"/>
      <c r="TXW4" s="202"/>
      <c r="TXX4" s="199"/>
      <c r="TXY4" s="200"/>
      <c r="TXZ4" s="201"/>
      <c r="TYA4" s="202"/>
      <c r="TYB4" s="199"/>
      <c r="TYC4" s="200"/>
      <c r="TYD4" s="201"/>
      <c r="TYE4" s="202"/>
      <c r="TYF4" s="199"/>
      <c r="TYG4" s="200"/>
      <c r="TYH4" s="201"/>
      <c r="TYI4" s="202"/>
      <c r="TYJ4" s="199"/>
      <c r="TYK4" s="200"/>
      <c r="TYL4" s="201"/>
      <c r="TYM4" s="202"/>
      <c r="TYN4" s="199"/>
      <c r="TYO4" s="200"/>
      <c r="TYP4" s="201"/>
      <c r="TYQ4" s="202"/>
      <c r="TYR4" s="199"/>
      <c r="TYS4" s="200"/>
      <c r="TYT4" s="201"/>
      <c r="TYU4" s="202"/>
      <c r="TYV4" s="199"/>
      <c r="TYW4" s="200"/>
      <c r="TYX4" s="201"/>
      <c r="TYY4" s="202"/>
      <c r="TYZ4" s="199"/>
      <c r="TZA4" s="200"/>
      <c r="TZB4" s="201"/>
      <c r="TZC4" s="202"/>
      <c r="TZD4" s="199"/>
      <c r="TZE4" s="200"/>
      <c r="TZF4" s="201"/>
      <c r="TZG4" s="202"/>
      <c r="TZH4" s="199"/>
      <c r="TZI4" s="200"/>
      <c r="TZJ4" s="201"/>
      <c r="TZK4" s="202"/>
      <c r="TZL4" s="199"/>
      <c r="TZM4" s="200"/>
      <c r="TZN4" s="201"/>
      <c r="TZO4" s="202"/>
      <c r="TZP4" s="261"/>
      <c r="TZQ4" s="262"/>
      <c r="TZR4" s="263"/>
      <c r="TZS4" s="264"/>
      <c r="TZT4" s="261"/>
      <c r="TZU4" s="262"/>
      <c r="TZV4" s="263"/>
      <c r="TZW4" s="264"/>
      <c r="TZX4" s="261"/>
      <c r="TZY4" s="262"/>
      <c r="TZZ4" s="263"/>
      <c r="UAA4" s="264"/>
      <c r="UAB4" s="199"/>
      <c r="UAC4" s="200"/>
      <c r="UAD4" s="201"/>
      <c r="UAE4" s="202"/>
      <c r="UAF4" s="212"/>
      <c r="UAG4" s="210"/>
      <c r="UAH4" s="210"/>
      <c r="UAI4" s="211"/>
      <c r="UAJ4" s="111"/>
      <c r="UAK4" s="192"/>
      <c r="UAL4" s="112"/>
      <c r="UAM4" s="113"/>
      <c r="UAN4" s="117"/>
      <c r="UAO4" s="261"/>
      <c r="UAP4" s="262"/>
      <c r="UAQ4" s="263"/>
      <c r="UAR4" s="264"/>
      <c r="UAS4" s="261"/>
      <c r="UAT4" s="262"/>
      <c r="UAU4" s="263"/>
      <c r="UAV4" s="264"/>
      <c r="UAW4" s="261"/>
      <c r="UAX4" s="262"/>
      <c r="UAY4" s="263"/>
      <c r="UAZ4" s="264"/>
      <c r="UBA4" s="199"/>
      <c r="UBB4" s="200"/>
      <c r="UBC4" s="201"/>
      <c r="UBD4" s="202"/>
      <c r="UBE4" s="199"/>
      <c r="UBF4" s="200"/>
      <c r="UBG4" s="201"/>
      <c r="UBH4" s="202"/>
      <c r="UBI4" s="199"/>
      <c r="UBJ4" s="200"/>
      <c r="UBK4" s="201"/>
      <c r="UBL4" s="202"/>
      <c r="UBM4" s="199"/>
      <c r="UBN4" s="200"/>
      <c r="UBO4" s="201"/>
      <c r="UBP4" s="202"/>
      <c r="UBQ4" s="199"/>
      <c r="UBR4" s="200"/>
      <c r="UBS4" s="201"/>
      <c r="UBT4" s="202"/>
      <c r="UBU4" s="199"/>
      <c r="UBV4" s="200"/>
      <c r="UBW4" s="201"/>
      <c r="UBX4" s="202"/>
      <c r="UBY4" s="199"/>
      <c r="UBZ4" s="200"/>
      <c r="UCA4" s="201"/>
      <c r="UCB4" s="202"/>
      <c r="UCC4" s="199"/>
      <c r="UCD4" s="200"/>
      <c r="UCE4" s="201"/>
      <c r="UCF4" s="202"/>
      <c r="UCG4" s="199"/>
      <c r="UCH4" s="200"/>
      <c r="UCI4" s="201"/>
      <c r="UCJ4" s="202"/>
      <c r="UCK4" s="199"/>
      <c r="UCL4" s="200"/>
      <c r="UCM4" s="201"/>
      <c r="UCN4" s="202"/>
      <c r="UCO4" s="199"/>
      <c r="UCP4" s="200"/>
      <c r="UCQ4" s="201"/>
      <c r="UCR4" s="202"/>
      <c r="UCS4" s="199"/>
      <c r="UCT4" s="200"/>
      <c r="UCU4" s="201"/>
      <c r="UCV4" s="202"/>
      <c r="UCW4" s="199"/>
      <c r="UCX4" s="200"/>
      <c r="UCY4" s="201"/>
      <c r="UCZ4" s="202"/>
      <c r="UDA4" s="199"/>
      <c r="UDB4" s="200"/>
      <c r="UDC4" s="201"/>
      <c r="UDD4" s="202"/>
      <c r="UDE4" s="199"/>
      <c r="UDF4" s="200"/>
      <c r="UDG4" s="201"/>
      <c r="UDH4" s="202"/>
      <c r="UDI4" s="199"/>
      <c r="UDJ4" s="200"/>
      <c r="UDK4" s="201"/>
      <c r="UDL4" s="202"/>
      <c r="UDM4" s="199"/>
      <c r="UDN4" s="200"/>
      <c r="UDO4" s="201"/>
      <c r="UDP4" s="202"/>
      <c r="UDQ4" s="199"/>
      <c r="UDR4" s="200"/>
      <c r="UDS4" s="201"/>
      <c r="UDT4" s="202"/>
      <c r="UDU4" s="199"/>
      <c r="UDV4" s="200"/>
      <c r="UDW4" s="201"/>
      <c r="UDX4" s="202"/>
      <c r="UDY4" s="199"/>
      <c r="UDZ4" s="200"/>
      <c r="UEA4" s="201"/>
      <c r="UEB4" s="202"/>
      <c r="UEC4" s="199"/>
      <c r="UED4" s="200"/>
      <c r="UEE4" s="201"/>
      <c r="UEF4" s="202"/>
      <c r="UEG4" s="199"/>
      <c r="UEH4" s="200"/>
      <c r="UEI4" s="201"/>
      <c r="UEJ4" s="202"/>
      <c r="UEK4" s="199"/>
      <c r="UEL4" s="200"/>
      <c r="UEM4" s="201"/>
      <c r="UEN4" s="202"/>
      <c r="UEO4" s="199"/>
      <c r="UEP4" s="200"/>
      <c r="UEQ4" s="201"/>
      <c r="UER4" s="202"/>
      <c r="UES4" s="261"/>
      <c r="UET4" s="262"/>
      <c r="UEU4" s="263"/>
      <c r="UEV4" s="264"/>
      <c r="UEW4" s="261"/>
      <c r="UEX4" s="262"/>
      <c r="UEY4" s="263"/>
      <c r="UEZ4" s="264"/>
      <c r="UFA4" s="261"/>
      <c r="UFB4" s="262"/>
      <c r="UFC4" s="263"/>
      <c r="UFD4" s="264"/>
      <c r="UFE4" s="199"/>
      <c r="UFF4" s="200"/>
      <c r="UFG4" s="201"/>
      <c r="UFH4" s="202"/>
      <c r="UFI4" s="212"/>
      <c r="UFJ4" s="210"/>
      <c r="UFK4" s="210"/>
      <c r="UFL4" s="211"/>
      <c r="UFM4" s="111"/>
      <c r="UFN4" s="192"/>
      <c r="UFO4" s="112"/>
      <c r="UFP4" s="113"/>
      <c r="UFQ4" s="117"/>
      <c r="UFR4" s="261"/>
      <c r="UFS4" s="262"/>
      <c r="UFT4" s="263"/>
      <c r="UFU4" s="264"/>
      <c r="UFV4" s="261"/>
      <c r="UFW4" s="262"/>
      <c r="UFX4" s="263"/>
      <c r="UFY4" s="264"/>
      <c r="UFZ4" s="261"/>
      <c r="UGA4" s="262"/>
      <c r="UGB4" s="263"/>
      <c r="UGC4" s="264"/>
      <c r="UGD4" s="199"/>
      <c r="UGE4" s="200"/>
      <c r="UGF4" s="201"/>
      <c r="UGG4" s="202"/>
      <c r="UGH4" s="199"/>
      <c r="UGI4" s="200"/>
      <c r="UGJ4" s="201"/>
      <c r="UGK4" s="202"/>
      <c r="UGL4" s="199"/>
      <c r="UGM4" s="200"/>
      <c r="UGN4" s="201"/>
      <c r="UGO4" s="202"/>
      <c r="UGP4" s="199"/>
      <c r="UGQ4" s="200"/>
      <c r="UGR4" s="201"/>
      <c r="UGS4" s="202"/>
      <c r="UGT4" s="199"/>
      <c r="UGU4" s="200"/>
      <c r="UGV4" s="201"/>
      <c r="UGW4" s="202"/>
      <c r="UGX4" s="199"/>
      <c r="UGY4" s="200"/>
      <c r="UGZ4" s="201"/>
      <c r="UHA4" s="202"/>
      <c r="UHB4" s="199"/>
      <c r="UHC4" s="200"/>
      <c r="UHD4" s="201"/>
      <c r="UHE4" s="202"/>
      <c r="UHF4" s="199"/>
      <c r="UHG4" s="200"/>
      <c r="UHH4" s="201"/>
      <c r="UHI4" s="202"/>
      <c r="UHJ4" s="199"/>
      <c r="UHK4" s="200"/>
      <c r="UHL4" s="201"/>
      <c r="UHM4" s="202"/>
      <c r="UHN4" s="199"/>
      <c r="UHO4" s="200"/>
      <c r="UHP4" s="201"/>
      <c r="UHQ4" s="202"/>
      <c r="UHR4" s="199"/>
      <c r="UHS4" s="200"/>
      <c r="UHT4" s="201"/>
      <c r="UHU4" s="202"/>
      <c r="UHV4" s="199"/>
      <c r="UHW4" s="200"/>
      <c r="UHX4" s="201"/>
      <c r="UHY4" s="202"/>
      <c r="UHZ4" s="199"/>
      <c r="UIA4" s="200"/>
      <c r="UIB4" s="201"/>
      <c r="UIC4" s="202"/>
      <c r="UID4" s="199"/>
      <c r="UIE4" s="200"/>
      <c r="UIF4" s="201"/>
      <c r="UIG4" s="202"/>
      <c r="UIH4" s="199"/>
      <c r="UII4" s="200"/>
      <c r="UIJ4" s="201"/>
      <c r="UIK4" s="202"/>
      <c r="UIL4" s="199"/>
      <c r="UIM4" s="200"/>
      <c r="UIN4" s="201"/>
      <c r="UIO4" s="202"/>
      <c r="UIP4" s="199"/>
      <c r="UIQ4" s="200"/>
      <c r="UIR4" s="201"/>
      <c r="UIS4" s="202"/>
      <c r="UIT4" s="199"/>
      <c r="UIU4" s="200"/>
      <c r="UIV4" s="201"/>
      <c r="UIW4" s="202"/>
      <c r="UIX4" s="199"/>
      <c r="UIY4" s="200"/>
      <c r="UIZ4" s="201"/>
      <c r="UJA4" s="202"/>
      <c r="UJB4" s="199"/>
      <c r="UJC4" s="200"/>
      <c r="UJD4" s="201"/>
      <c r="UJE4" s="202"/>
      <c r="UJF4" s="199"/>
      <c r="UJG4" s="200"/>
      <c r="UJH4" s="201"/>
      <c r="UJI4" s="202"/>
      <c r="UJJ4" s="199"/>
      <c r="UJK4" s="200"/>
      <c r="UJL4" s="201"/>
      <c r="UJM4" s="202"/>
      <c r="UJN4" s="199"/>
      <c r="UJO4" s="200"/>
      <c r="UJP4" s="201"/>
      <c r="UJQ4" s="202"/>
      <c r="UJR4" s="199"/>
      <c r="UJS4" s="200"/>
      <c r="UJT4" s="201"/>
      <c r="UJU4" s="202"/>
      <c r="UJV4" s="261"/>
      <c r="UJW4" s="262"/>
      <c r="UJX4" s="263"/>
      <c r="UJY4" s="264"/>
      <c r="UJZ4" s="261"/>
      <c r="UKA4" s="262"/>
      <c r="UKB4" s="263"/>
      <c r="UKC4" s="264"/>
      <c r="UKD4" s="261"/>
      <c r="UKE4" s="262"/>
      <c r="UKF4" s="263"/>
      <c r="UKG4" s="264"/>
      <c r="UKH4" s="199"/>
      <c r="UKI4" s="200"/>
      <c r="UKJ4" s="201"/>
      <c r="UKK4" s="202"/>
      <c r="UKL4" s="212"/>
      <c r="UKM4" s="210"/>
      <c r="UKN4" s="210"/>
      <c r="UKO4" s="211"/>
      <c r="UKP4" s="111"/>
      <c r="UKQ4" s="192"/>
      <c r="UKR4" s="112"/>
      <c r="UKS4" s="113"/>
      <c r="UKT4" s="117"/>
      <c r="UKU4" s="261"/>
      <c r="UKV4" s="262"/>
      <c r="UKW4" s="263"/>
      <c r="UKX4" s="264"/>
      <c r="UKY4" s="261"/>
      <c r="UKZ4" s="262"/>
      <c r="ULA4" s="263"/>
      <c r="ULB4" s="264"/>
      <c r="ULC4" s="261"/>
      <c r="ULD4" s="262"/>
      <c r="ULE4" s="263"/>
      <c r="ULF4" s="264"/>
      <c r="ULG4" s="199"/>
      <c r="ULH4" s="200"/>
      <c r="ULI4" s="201"/>
      <c r="ULJ4" s="202"/>
      <c r="ULK4" s="199"/>
      <c r="ULL4" s="200"/>
      <c r="ULM4" s="201"/>
      <c r="ULN4" s="202"/>
      <c r="ULO4" s="199"/>
      <c r="ULP4" s="200"/>
      <c r="ULQ4" s="201"/>
      <c r="ULR4" s="202"/>
      <c r="ULS4" s="199"/>
      <c r="ULT4" s="200"/>
      <c r="ULU4" s="201"/>
      <c r="ULV4" s="202"/>
      <c r="ULW4" s="199"/>
      <c r="ULX4" s="200"/>
      <c r="ULY4" s="201"/>
      <c r="ULZ4" s="202"/>
      <c r="UMA4" s="199"/>
      <c r="UMB4" s="200"/>
      <c r="UMC4" s="201"/>
      <c r="UMD4" s="202"/>
      <c r="UME4" s="199"/>
      <c r="UMF4" s="200"/>
      <c r="UMG4" s="201"/>
      <c r="UMH4" s="202"/>
      <c r="UMI4" s="199"/>
      <c r="UMJ4" s="200"/>
      <c r="UMK4" s="201"/>
      <c r="UML4" s="202"/>
      <c r="UMM4" s="199"/>
      <c r="UMN4" s="200"/>
      <c r="UMO4" s="201"/>
      <c r="UMP4" s="202"/>
      <c r="UMQ4" s="199"/>
      <c r="UMR4" s="200"/>
      <c r="UMS4" s="201"/>
      <c r="UMT4" s="202"/>
      <c r="UMU4" s="199"/>
      <c r="UMV4" s="200"/>
      <c r="UMW4" s="201"/>
      <c r="UMX4" s="202"/>
      <c r="UMY4" s="199"/>
      <c r="UMZ4" s="200"/>
      <c r="UNA4" s="201"/>
      <c r="UNB4" s="202"/>
      <c r="UNC4" s="199"/>
      <c r="UND4" s="200"/>
      <c r="UNE4" s="201"/>
      <c r="UNF4" s="202"/>
      <c r="UNG4" s="199"/>
      <c r="UNH4" s="200"/>
      <c r="UNI4" s="201"/>
      <c r="UNJ4" s="202"/>
      <c r="UNK4" s="199"/>
      <c r="UNL4" s="200"/>
      <c r="UNM4" s="201"/>
      <c r="UNN4" s="202"/>
      <c r="UNO4" s="199"/>
      <c r="UNP4" s="200"/>
      <c r="UNQ4" s="201"/>
      <c r="UNR4" s="202"/>
      <c r="UNS4" s="199"/>
      <c r="UNT4" s="200"/>
      <c r="UNU4" s="201"/>
      <c r="UNV4" s="202"/>
      <c r="UNW4" s="199"/>
      <c r="UNX4" s="200"/>
      <c r="UNY4" s="201"/>
      <c r="UNZ4" s="202"/>
      <c r="UOA4" s="199"/>
      <c r="UOB4" s="200"/>
      <c r="UOC4" s="201"/>
      <c r="UOD4" s="202"/>
      <c r="UOE4" s="199"/>
      <c r="UOF4" s="200"/>
      <c r="UOG4" s="201"/>
      <c r="UOH4" s="202"/>
      <c r="UOI4" s="199"/>
      <c r="UOJ4" s="200"/>
      <c r="UOK4" s="201"/>
      <c r="UOL4" s="202"/>
      <c r="UOM4" s="199"/>
      <c r="UON4" s="200"/>
      <c r="UOO4" s="201"/>
      <c r="UOP4" s="202"/>
      <c r="UOQ4" s="199"/>
      <c r="UOR4" s="200"/>
      <c r="UOS4" s="201"/>
      <c r="UOT4" s="202"/>
      <c r="UOU4" s="199"/>
      <c r="UOV4" s="200"/>
      <c r="UOW4" s="201"/>
      <c r="UOX4" s="202"/>
      <c r="UOY4" s="261"/>
      <c r="UOZ4" s="262"/>
      <c r="UPA4" s="263"/>
      <c r="UPB4" s="264"/>
      <c r="UPC4" s="261"/>
      <c r="UPD4" s="262"/>
      <c r="UPE4" s="263"/>
      <c r="UPF4" s="264"/>
      <c r="UPG4" s="261"/>
      <c r="UPH4" s="262"/>
      <c r="UPI4" s="263"/>
      <c r="UPJ4" s="264"/>
      <c r="UPK4" s="199"/>
      <c r="UPL4" s="200"/>
      <c r="UPM4" s="201"/>
      <c r="UPN4" s="202"/>
      <c r="UPO4" s="212"/>
      <c r="UPP4" s="210"/>
      <c r="UPQ4" s="210"/>
      <c r="UPR4" s="211"/>
      <c r="UPS4" s="111"/>
      <c r="UPT4" s="192"/>
      <c r="UPU4" s="112"/>
      <c r="UPV4" s="113"/>
      <c r="UPW4" s="117"/>
      <c r="UPX4" s="261"/>
      <c r="UPY4" s="262"/>
      <c r="UPZ4" s="263"/>
      <c r="UQA4" s="264"/>
      <c r="UQB4" s="261"/>
      <c r="UQC4" s="262"/>
      <c r="UQD4" s="263"/>
      <c r="UQE4" s="264"/>
      <c r="UQF4" s="261"/>
      <c r="UQG4" s="262"/>
      <c r="UQH4" s="263"/>
      <c r="UQI4" s="264"/>
      <c r="UQJ4" s="199"/>
      <c r="UQK4" s="200"/>
      <c r="UQL4" s="201"/>
      <c r="UQM4" s="202"/>
      <c r="UQN4" s="199"/>
      <c r="UQO4" s="200"/>
      <c r="UQP4" s="201"/>
      <c r="UQQ4" s="202"/>
      <c r="UQR4" s="199"/>
      <c r="UQS4" s="200"/>
      <c r="UQT4" s="201"/>
      <c r="UQU4" s="202"/>
      <c r="UQV4" s="199"/>
      <c r="UQW4" s="200"/>
      <c r="UQX4" s="201"/>
      <c r="UQY4" s="202"/>
      <c r="UQZ4" s="199"/>
      <c r="URA4" s="200"/>
      <c r="URB4" s="201"/>
      <c r="URC4" s="202"/>
      <c r="URD4" s="199"/>
      <c r="URE4" s="200"/>
      <c r="URF4" s="201"/>
      <c r="URG4" s="202"/>
      <c r="URH4" s="199"/>
      <c r="URI4" s="200"/>
      <c r="URJ4" s="201"/>
      <c r="URK4" s="202"/>
      <c r="URL4" s="199"/>
      <c r="URM4" s="200"/>
      <c r="URN4" s="201"/>
      <c r="URO4" s="202"/>
      <c r="URP4" s="199"/>
      <c r="URQ4" s="200"/>
      <c r="URR4" s="201"/>
      <c r="URS4" s="202"/>
      <c r="URT4" s="199"/>
      <c r="URU4" s="200"/>
      <c r="URV4" s="201"/>
      <c r="URW4" s="202"/>
      <c r="URX4" s="199"/>
      <c r="URY4" s="200"/>
      <c r="URZ4" s="201"/>
      <c r="USA4" s="202"/>
      <c r="USB4" s="199"/>
      <c r="USC4" s="200"/>
      <c r="USD4" s="201"/>
      <c r="USE4" s="202"/>
      <c r="USF4" s="199"/>
      <c r="USG4" s="200"/>
      <c r="USH4" s="201"/>
      <c r="USI4" s="202"/>
      <c r="USJ4" s="199"/>
      <c r="USK4" s="200"/>
      <c r="USL4" s="201"/>
      <c r="USM4" s="202"/>
      <c r="USN4" s="199"/>
      <c r="USO4" s="200"/>
      <c r="USP4" s="201"/>
      <c r="USQ4" s="202"/>
      <c r="USR4" s="199"/>
      <c r="USS4" s="200"/>
      <c r="UST4" s="201"/>
      <c r="USU4" s="202"/>
      <c r="USV4" s="199"/>
      <c r="USW4" s="200"/>
      <c r="USX4" s="201"/>
      <c r="USY4" s="202"/>
      <c r="USZ4" s="199"/>
      <c r="UTA4" s="200"/>
      <c r="UTB4" s="201"/>
      <c r="UTC4" s="202"/>
      <c r="UTD4" s="199"/>
      <c r="UTE4" s="200"/>
      <c r="UTF4" s="201"/>
      <c r="UTG4" s="202"/>
      <c r="UTH4" s="199"/>
      <c r="UTI4" s="200"/>
      <c r="UTJ4" s="201"/>
      <c r="UTK4" s="202"/>
      <c r="UTL4" s="199"/>
      <c r="UTM4" s="200"/>
      <c r="UTN4" s="201"/>
      <c r="UTO4" s="202"/>
      <c r="UTP4" s="199"/>
      <c r="UTQ4" s="200"/>
      <c r="UTR4" s="201"/>
      <c r="UTS4" s="202"/>
      <c r="UTT4" s="199"/>
      <c r="UTU4" s="200"/>
      <c r="UTV4" s="201"/>
      <c r="UTW4" s="202"/>
      <c r="UTX4" s="199"/>
      <c r="UTY4" s="200"/>
      <c r="UTZ4" s="201"/>
      <c r="UUA4" s="202"/>
      <c r="UUB4" s="261"/>
      <c r="UUC4" s="262"/>
      <c r="UUD4" s="263"/>
      <c r="UUE4" s="264"/>
      <c r="UUF4" s="261"/>
      <c r="UUG4" s="262"/>
      <c r="UUH4" s="263"/>
      <c r="UUI4" s="264"/>
      <c r="UUJ4" s="261"/>
      <c r="UUK4" s="262"/>
      <c r="UUL4" s="263"/>
      <c r="UUM4" s="264"/>
      <c r="UUN4" s="199"/>
      <c r="UUO4" s="200"/>
      <c r="UUP4" s="201"/>
      <c r="UUQ4" s="202"/>
      <c r="UUR4" s="212"/>
      <c r="UUS4" s="210"/>
      <c r="UUT4" s="210"/>
      <c r="UUU4" s="211"/>
      <c r="UUV4" s="111"/>
      <c r="UUW4" s="192"/>
      <c r="UUX4" s="112"/>
      <c r="UUY4" s="113"/>
      <c r="UUZ4" s="117"/>
      <c r="UVA4" s="261"/>
      <c r="UVB4" s="262"/>
      <c r="UVC4" s="263"/>
      <c r="UVD4" s="264"/>
      <c r="UVE4" s="261"/>
      <c r="UVF4" s="262"/>
      <c r="UVG4" s="263"/>
      <c r="UVH4" s="264"/>
      <c r="UVI4" s="261"/>
      <c r="UVJ4" s="262"/>
      <c r="UVK4" s="263"/>
      <c r="UVL4" s="264"/>
      <c r="UVM4" s="199"/>
      <c r="UVN4" s="200"/>
      <c r="UVO4" s="201"/>
      <c r="UVP4" s="202"/>
      <c r="UVQ4" s="199"/>
      <c r="UVR4" s="200"/>
      <c r="UVS4" s="201"/>
      <c r="UVT4" s="202"/>
      <c r="UVU4" s="199"/>
      <c r="UVV4" s="200"/>
      <c r="UVW4" s="201"/>
      <c r="UVX4" s="202"/>
      <c r="UVY4" s="199"/>
      <c r="UVZ4" s="200"/>
      <c r="UWA4" s="201"/>
      <c r="UWB4" s="202"/>
      <c r="UWC4" s="199"/>
      <c r="UWD4" s="200"/>
      <c r="UWE4" s="201"/>
      <c r="UWF4" s="202"/>
      <c r="UWG4" s="199"/>
      <c r="UWH4" s="200"/>
      <c r="UWI4" s="201"/>
      <c r="UWJ4" s="202"/>
      <c r="UWK4" s="199"/>
      <c r="UWL4" s="200"/>
      <c r="UWM4" s="201"/>
      <c r="UWN4" s="202"/>
      <c r="UWO4" s="199"/>
      <c r="UWP4" s="200"/>
      <c r="UWQ4" s="201"/>
      <c r="UWR4" s="202"/>
      <c r="UWS4" s="199"/>
      <c r="UWT4" s="200"/>
      <c r="UWU4" s="201"/>
      <c r="UWV4" s="202"/>
      <c r="UWW4" s="199"/>
      <c r="UWX4" s="200"/>
      <c r="UWY4" s="201"/>
      <c r="UWZ4" s="202"/>
      <c r="UXA4" s="199"/>
      <c r="UXB4" s="200"/>
      <c r="UXC4" s="201"/>
      <c r="UXD4" s="202"/>
      <c r="UXE4" s="199"/>
      <c r="UXF4" s="200"/>
      <c r="UXG4" s="201"/>
      <c r="UXH4" s="202"/>
      <c r="UXI4" s="199"/>
      <c r="UXJ4" s="200"/>
      <c r="UXK4" s="201"/>
      <c r="UXL4" s="202"/>
      <c r="UXM4" s="199"/>
      <c r="UXN4" s="200"/>
      <c r="UXO4" s="201"/>
      <c r="UXP4" s="202"/>
      <c r="UXQ4" s="199"/>
      <c r="UXR4" s="200"/>
      <c r="UXS4" s="201"/>
      <c r="UXT4" s="202"/>
      <c r="UXU4" s="199"/>
      <c r="UXV4" s="200"/>
      <c r="UXW4" s="201"/>
      <c r="UXX4" s="202"/>
      <c r="UXY4" s="199"/>
      <c r="UXZ4" s="200"/>
      <c r="UYA4" s="201"/>
      <c r="UYB4" s="202"/>
      <c r="UYC4" s="199"/>
      <c r="UYD4" s="200"/>
      <c r="UYE4" s="201"/>
      <c r="UYF4" s="202"/>
      <c r="UYG4" s="199"/>
      <c r="UYH4" s="200"/>
      <c r="UYI4" s="201"/>
      <c r="UYJ4" s="202"/>
      <c r="UYK4" s="199"/>
      <c r="UYL4" s="200"/>
      <c r="UYM4" s="201"/>
      <c r="UYN4" s="202"/>
      <c r="UYO4" s="199"/>
      <c r="UYP4" s="200"/>
      <c r="UYQ4" s="201"/>
      <c r="UYR4" s="202"/>
      <c r="UYS4" s="199"/>
      <c r="UYT4" s="200"/>
      <c r="UYU4" s="201"/>
      <c r="UYV4" s="202"/>
      <c r="UYW4" s="199"/>
      <c r="UYX4" s="200"/>
      <c r="UYY4" s="201"/>
      <c r="UYZ4" s="202"/>
      <c r="UZA4" s="199"/>
      <c r="UZB4" s="200"/>
      <c r="UZC4" s="201"/>
      <c r="UZD4" s="202"/>
      <c r="UZE4" s="261"/>
      <c r="UZF4" s="262"/>
      <c r="UZG4" s="263"/>
      <c r="UZH4" s="264"/>
      <c r="UZI4" s="261"/>
      <c r="UZJ4" s="262"/>
      <c r="UZK4" s="263"/>
      <c r="UZL4" s="264"/>
      <c r="UZM4" s="261"/>
      <c r="UZN4" s="262"/>
      <c r="UZO4" s="263"/>
      <c r="UZP4" s="264"/>
      <c r="UZQ4" s="199"/>
      <c r="UZR4" s="200"/>
      <c r="UZS4" s="201"/>
      <c r="UZT4" s="202"/>
      <c r="UZU4" s="212"/>
      <c r="UZV4" s="210"/>
      <c r="UZW4" s="210"/>
      <c r="UZX4" s="211"/>
      <c r="UZY4" s="111"/>
      <c r="UZZ4" s="192"/>
      <c r="VAA4" s="112"/>
      <c r="VAB4" s="113"/>
      <c r="VAC4" s="117"/>
      <c r="VAD4" s="261"/>
      <c r="VAE4" s="262"/>
      <c r="VAF4" s="263"/>
      <c r="VAG4" s="264"/>
      <c r="VAH4" s="261"/>
      <c r="VAI4" s="262"/>
      <c r="VAJ4" s="263"/>
      <c r="VAK4" s="264"/>
      <c r="VAL4" s="261"/>
      <c r="VAM4" s="262"/>
      <c r="VAN4" s="263"/>
      <c r="VAO4" s="264"/>
      <c r="VAP4" s="199"/>
      <c r="VAQ4" s="200"/>
      <c r="VAR4" s="201"/>
      <c r="VAS4" s="202"/>
      <c r="VAT4" s="199"/>
      <c r="VAU4" s="200"/>
      <c r="VAV4" s="201"/>
      <c r="VAW4" s="202"/>
      <c r="VAX4" s="199"/>
      <c r="VAY4" s="200"/>
      <c r="VAZ4" s="201"/>
      <c r="VBA4" s="202"/>
      <c r="VBB4" s="199"/>
      <c r="VBC4" s="200"/>
      <c r="VBD4" s="201"/>
      <c r="VBE4" s="202"/>
      <c r="VBF4" s="199"/>
      <c r="VBG4" s="200"/>
      <c r="VBH4" s="201"/>
      <c r="VBI4" s="202"/>
      <c r="VBJ4" s="199"/>
      <c r="VBK4" s="200"/>
      <c r="VBL4" s="201"/>
      <c r="VBM4" s="202"/>
      <c r="VBN4" s="199"/>
      <c r="VBO4" s="200"/>
      <c r="VBP4" s="201"/>
      <c r="VBQ4" s="202"/>
      <c r="VBR4" s="199"/>
      <c r="VBS4" s="200"/>
      <c r="VBT4" s="201"/>
      <c r="VBU4" s="202"/>
      <c r="VBV4" s="199"/>
      <c r="VBW4" s="200"/>
      <c r="VBX4" s="201"/>
      <c r="VBY4" s="202"/>
      <c r="VBZ4" s="199"/>
      <c r="VCA4" s="200"/>
      <c r="VCB4" s="201"/>
      <c r="VCC4" s="202"/>
      <c r="VCD4" s="199"/>
      <c r="VCE4" s="200"/>
      <c r="VCF4" s="201"/>
      <c r="VCG4" s="202"/>
      <c r="VCH4" s="199"/>
      <c r="VCI4" s="200"/>
      <c r="VCJ4" s="201"/>
      <c r="VCK4" s="202"/>
      <c r="VCL4" s="199"/>
      <c r="VCM4" s="200"/>
      <c r="VCN4" s="201"/>
      <c r="VCO4" s="202"/>
      <c r="VCP4" s="199"/>
      <c r="VCQ4" s="200"/>
      <c r="VCR4" s="201"/>
      <c r="VCS4" s="202"/>
      <c r="VCT4" s="199"/>
      <c r="VCU4" s="200"/>
      <c r="VCV4" s="201"/>
      <c r="VCW4" s="202"/>
      <c r="VCX4" s="199"/>
      <c r="VCY4" s="200"/>
      <c r="VCZ4" s="201"/>
      <c r="VDA4" s="202"/>
      <c r="VDB4" s="199"/>
      <c r="VDC4" s="200"/>
      <c r="VDD4" s="201"/>
      <c r="VDE4" s="202"/>
      <c r="VDF4" s="199"/>
      <c r="VDG4" s="200"/>
      <c r="VDH4" s="201"/>
      <c r="VDI4" s="202"/>
      <c r="VDJ4" s="199"/>
      <c r="VDK4" s="200"/>
      <c r="VDL4" s="201"/>
      <c r="VDM4" s="202"/>
      <c r="VDN4" s="199"/>
      <c r="VDO4" s="200"/>
      <c r="VDP4" s="201"/>
      <c r="VDQ4" s="202"/>
      <c r="VDR4" s="199"/>
      <c r="VDS4" s="200"/>
      <c r="VDT4" s="201"/>
      <c r="VDU4" s="202"/>
      <c r="VDV4" s="199"/>
      <c r="VDW4" s="200"/>
      <c r="VDX4" s="201"/>
      <c r="VDY4" s="202"/>
      <c r="VDZ4" s="199"/>
      <c r="VEA4" s="200"/>
      <c r="VEB4" s="201"/>
      <c r="VEC4" s="202"/>
      <c r="VED4" s="199"/>
      <c r="VEE4" s="200"/>
      <c r="VEF4" s="201"/>
      <c r="VEG4" s="202"/>
      <c r="VEH4" s="261"/>
      <c r="VEI4" s="262"/>
      <c r="VEJ4" s="263"/>
      <c r="VEK4" s="264"/>
      <c r="VEL4" s="261"/>
      <c r="VEM4" s="262"/>
      <c r="VEN4" s="263"/>
      <c r="VEO4" s="264"/>
      <c r="VEP4" s="261"/>
      <c r="VEQ4" s="262"/>
      <c r="VER4" s="263"/>
      <c r="VES4" s="264"/>
      <c r="VET4" s="199"/>
      <c r="VEU4" s="200"/>
      <c r="VEV4" s="201"/>
      <c r="VEW4" s="202"/>
      <c r="VEX4" s="212"/>
      <c r="VEY4" s="210"/>
      <c r="VEZ4" s="210"/>
      <c r="VFA4" s="211"/>
      <c r="VFB4" s="111"/>
      <c r="VFC4" s="192"/>
      <c r="VFD4" s="112"/>
      <c r="VFE4" s="113"/>
      <c r="VFF4" s="117"/>
      <c r="VFG4" s="261"/>
      <c r="VFH4" s="262"/>
      <c r="VFI4" s="263"/>
      <c r="VFJ4" s="264"/>
      <c r="VFK4" s="261"/>
      <c r="VFL4" s="262"/>
      <c r="VFM4" s="263"/>
      <c r="VFN4" s="264"/>
      <c r="VFO4" s="261"/>
      <c r="VFP4" s="262"/>
      <c r="VFQ4" s="263"/>
      <c r="VFR4" s="264"/>
      <c r="VFS4" s="199"/>
      <c r="VFT4" s="200"/>
      <c r="VFU4" s="201"/>
      <c r="VFV4" s="202"/>
      <c r="VFW4" s="199"/>
      <c r="VFX4" s="200"/>
      <c r="VFY4" s="201"/>
      <c r="VFZ4" s="202"/>
      <c r="VGA4" s="199"/>
      <c r="VGB4" s="200"/>
      <c r="VGC4" s="201"/>
      <c r="VGD4" s="202"/>
      <c r="VGE4" s="199"/>
      <c r="VGF4" s="200"/>
      <c r="VGG4" s="201"/>
      <c r="VGH4" s="202"/>
      <c r="VGI4" s="199"/>
      <c r="VGJ4" s="200"/>
      <c r="VGK4" s="201"/>
      <c r="VGL4" s="202"/>
      <c r="VGM4" s="199"/>
      <c r="VGN4" s="200"/>
      <c r="VGO4" s="201"/>
      <c r="VGP4" s="202"/>
      <c r="VGQ4" s="199"/>
      <c r="VGR4" s="200"/>
      <c r="VGS4" s="201"/>
      <c r="VGT4" s="202"/>
      <c r="VGU4" s="199"/>
      <c r="VGV4" s="200"/>
      <c r="VGW4" s="201"/>
      <c r="VGX4" s="202"/>
      <c r="VGY4" s="199"/>
      <c r="VGZ4" s="200"/>
      <c r="VHA4" s="201"/>
      <c r="VHB4" s="202"/>
      <c r="VHC4" s="199"/>
      <c r="VHD4" s="200"/>
      <c r="VHE4" s="201"/>
      <c r="VHF4" s="202"/>
      <c r="VHG4" s="199"/>
      <c r="VHH4" s="200"/>
      <c r="VHI4" s="201"/>
      <c r="VHJ4" s="202"/>
      <c r="VHK4" s="199"/>
      <c r="VHL4" s="200"/>
      <c r="VHM4" s="201"/>
      <c r="VHN4" s="202"/>
      <c r="VHO4" s="199"/>
      <c r="VHP4" s="200"/>
      <c r="VHQ4" s="201"/>
      <c r="VHR4" s="202"/>
      <c r="VHS4" s="199"/>
      <c r="VHT4" s="200"/>
      <c r="VHU4" s="201"/>
      <c r="VHV4" s="202"/>
      <c r="VHW4" s="199"/>
      <c r="VHX4" s="200"/>
      <c r="VHY4" s="201"/>
      <c r="VHZ4" s="202"/>
      <c r="VIA4" s="199"/>
      <c r="VIB4" s="200"/>
      <c r="VIC4" s="201"/>
      <c r="VID4" s="202"/>
      <c r="VIE4" s="199"/>
      <c r="VIF4" s="200"/>
      <c r="VIG4" s="201"/>
      <c r="VIH4" s="202"/>
      <c r="VII4" s="199"/>
      <c r="VIJ4" s="200"/>
      <c r="VIK4" s="201"/>
      <c r="VIL4" s="202"/>
      <c r="VIM4" s="199"/>
      <c r="VIN4" s="200"/>
      <c r="VIO4" s="201"/>
      <c r="VIP4" s="202"/>
      <c r="VIQ4" s="199"/>
      <c r="VIR4" s="200"/>
      <c r="VIS4" s="201"/>
      <c r="VIT4" s="202"/>
      <c r="VIU4" s="199"/>
      <c r="VIV4" s="200"/>
      <c r="VIW4" s="201"/>
      <c r="VIX4" s="202"/>
      <c r="VIY4" s="199"/>
      <c r="VIZ4" s="200"/>
      <c r="VJA4" s="201"/>
      <c r="VJB4" s="202"/>
      <c r="VJC4" s="199"/>
      <c r="VJD4" s="200"/>
      <c r="VJE4" s="201"/>
      <c r="VJF4" s="202"/>
      <c r="VJG4" s="199"/>
      <c r="VJH4" s="200"/>
      <c r="VJI4" s="201"/>
      <c r="VJJ4" s="202"/>
      <c r="VJK4" s="261"/>
      <c r="VJL4" s="262"/>
      <c r="VJM4" s="263"/>
      <c r="VJN4" s="264"/>
      <c r="VJO4" s="261"/>
      <c r="VJP4" s="262"/>
      <c r="VJQ4" s="263"/>
      <c r="VJR4" s="264"/>
      <c r="VJS4" s="261"/>
      <c r="VJT4" s="262"/>
      <c r="VJU4" s="263"/>
      <c r="VJV4" s="264"/>
      <c r="VJW4" s="199"/>
      <c r="VJX4" s="200"/>
      <c r="VJY4" s="201"/>
      <c r="VJZ4" s="202"/>
      <c r="VKA4" s="212"/>
      <c r="VKB4" s="210"/>
      <c r="VKC4" s="210"/>
      <c r="VKD4" s="211"/>
      <c r="VKE4" s="111"/>
      <c r="VKF4" s="192"/>
      <c r="VKG4" s="112"/>
      <c r="VKH4" s="113"/>
      <c r="VKI4" s="117"/>
      <c r="VKJ4" s="261"/>
      <c r="VKK4" s="262"/>
      <c r="VKL4" s="263"/>
      <c r="VKM4" s="264"/>
      <c r="VKN4" s="261"/>
      <c r="VKO4" s="262"/>
      <c r="VKP4" s="263"/>
      <c r="VKQ4" s="264"/>
      <c r="VKR4" s="261"/>
      <c r="VKS4" s="262"/>
      <c r="VKT4" s="263"/>
      <c r="VKU4" s="264"/>
      <c r="VKV4" s="199"/>
      <c r="VKW4" s="200"/>
      <c r="VKX4" s="201"/>
      <c r="VKY4" s="202"/>
      <c r="VKZ4" s="199"/>
      <c r="VLA4" s="200"/>
      <c r="VLB4" s="201"/>
      <c r="VLC4" s="202"/>
      <c r="VLD4" s="199"/>
      <c r="VLE4" s="200"/>
      <c r="VLF4" s="201"/>
      <c r="VLG4" s="202"/>
      <c r="VLH4" s="199"/>
      <c r="VLI4" s="200"/>
      <c r="VLJ4" s="201"/>
      <c r="VLK4" s="202"/>
      <c r="VLL4" s="199"/>
      <c r="VLM4" s="200"/>
      <c r="VLN4" s="201"/>
      <c r="VLO4" s="202"/>
      <c r="VLP4" s="199"/>
      <c r="VLQ4" s="200"/>
      <c r="VLR4" s="201"/>
      <c r="VLS4" s="202"/>
      <c r="VLT4" s="199"/>
      <c r="VLU4" s="200"/>
      <c r="VLV4" s="201"/>
      <c r="VLW4" s="202"/>
      <c r="VLX4" s="199"/>
      <c r="VLY4" s="200"/>
      <c r="VLZ4" s="201"/>
      <c r="VMA4" s="202"/>
      <c r="VMB4" s="199"/>
      <c r="VMC4" s="200"/>
      <c r="VMD4" s="201"/>
      <c r="VME4" s="202"/>
      <c r="VMF4" s="199"/>
      <c r="VMG4" s="200"/>
      <c r="VMH4" s="201"/>
      <c r="VMI4" s="202"/>
      <c r="VMJ4" s="199"/>
      <c r="VMK4" s="200"/>
      <c r="VML4" s="201"/>
      <c r="VMM4" s="202"/>
      <c r="VMN4" s="199"/>
      <c r="VMO4" s="200"/>
      <c r="VMP4" s="201"/>
      <c r="VMQ4" s="202"/>
      <c r="VMR4" s="199"/>
      <c r="VMS4" s="200"/>
      <c r="VMT4" s="201"/>
      <c r="VMU4" s="202"/>
      <c r="VMV4" s="199"/>
      <c r="VMW4" s="200"/>
      <c r="VMX4" s="201"/>
      <c r="VMY4" s="202"/>
      <c r="VMZ4" s="199"/>
      <c r="VNA4" s="200"/>
      <c r="VNB4" s="201"/>
      <c r="VNC4" s="202"/>
      <c r="VND4" s="199"/>
      <c r="VNE4" s="200"/>
      <c r="VNF4" s="201"/>
      <c r="VNG4" s="202"/>
      <c r="VNH4" s="199"/>
      <c r="VNI4" s="200"/>
      <c r="VNJ4" s="201"/>
      <c r="VNK4" s="202"/>
      <c r="VNL4" s="199"/>
      <c r="VNM4" s="200"/>
      <c r="VNN4" s="201"/>
      <c r="VNO4" s="202"/>
      <c r="VNP4" s="199"/>
      <c r="VNQ4" s="200"/>
      <c r="VNR4" s="201"/>
      <c r="VNS4" s="202"/>
      <c r="VNT4" s="199"/>
      <c r="VNU4" s="200"/>
      <c r="VNV4" s="201"/>
      <c r="VNW4" s="202"/>
      <c r="VNX4" s="199"/>
      <c r="VNY4" s="200"/>
      <c r="VNZ4" s="201"/>
      <c r="VOA4" s="202"/>
      <c r="VOB4" s="199"/>
      <c r="VOC4" s="200"/>
      <c r="VOD4" s="201"/>
      <c r="VOE4" s="202"/>
      <c r="VOF4" s="199"/>
      <c r="VOG4" s="200"/>
      <c r="VOH4" s="201"/>
      <c r="VOI4" s="202"/>
      <c r="VOJ4" s="199"/>
      <c r="VOK4" s="200"/>
      <c r="VOL4" s="201"/>
      <c r="VOM4" s="202"/>
      <c r="VON4" s="261"/>
      <c r="VOO4" s="262"/>
      <c r="VOP4" s="263"/>
      <c r="VOQ4" s="264"/>
      <c r="VOR4" s="261"/>
      <c r="VOS4" s="262"/>
      <c r="VOT4" s="263"/>
      <c r="VOU4" s="264"/>
      <c r="VOV4" s="261"/>
      <c r="VOW4" s="262"/>
      <c r="VOX4" s="263"/>
      <c r="VOY4" s="264"/>
      <c r="VOZ4" s="199"/>
      <c r="VPA4" s="200"/>
      <c r="VPB4" s="201"/>
      <c r="VPC4" s="202"/>
      <c r="VPD4" s="212"/>
      <c r="VPE4" s="210"/>
      <c r="VPF4" s="210"/>
      <c r="VPG4" s="211"/>
      <c r="VPH4" s="111"/>
      <c r="VPI4" s="192"/>
      <c r="VPJ4" s="112"/>
      <c r="VPK4" s="113"/>
      <c r="VPL4" s="117"/>
      <c r="VPM4" s="261"/>
      <c r="VPN4" s="262"/>
      <c r="VPO4" s="263"/>
      <c r="VPP4" s="264"/>
      <c r="VPQ4" s="261"/>
      <c r="VPR4" s="262"/>
      <c r="VPS4" s="263"/>
      <c r="VPT4" s="264"/>
      <c r="VPU4" s="261"/>
      <c r="VPV4" s="262"/>
      <c r="VPW4" s="263"/>
      <c r="VPX4" s="264"/>
      <c r="VPY4" s="199"/>
      <c r="VPZ4" s="200"/>
      <c r="VQA4" s="201"/>
      <c r="VQB4" s="202"/>
      <c r="VQC4" s="199"/>
      <c r="VQD4" s="200"/>
      <c r="VQE4" s="201"/>
      <c r="VQF4" s="202"/>
      <c r="VQG4" s="199"/>
      <c r="VQH4" s="200"/>
      <c r="VQI4" s="201"/>
      <c r="VQJ4" s="202"/>
      <c r="VQK4" s="199"/>
      <c r="VQL4" s="200"/>
      <c r="VQM4" s="201"/>
      <c r="VQN4" s="202"/>
      <c r="VQO4" s="199"/>
      <c r="VQP4" s="200"/>
      <c r="VQQ4" s="201"/>
      <c r="VQR4" s="202"/>
      <c r="VQS4" s="199"/>
      <c r="VQT4" s="200"/>
      <c r="VQU4" s="201"/>
      <c r="VQV4" s="202"/>
      <c r="VQW4" s="199"/>
      <c r="VQX4" s="200"/>
      <c r="VQY4" s="201"/>
      <c r="VQZ4" s="202"/>
      <c r="VRA4" s="199"/>
      <c r="VRB4" s="200"/>
      <c r="VRC4" s="201"/>
      <c r="VRD4" s="202"/>
      <c r="VRE4" s="199"/>
      <c r="VRF4" s="200"/>
      <c r="VRG4" s="201"/>
      <c r="VRH4" s="202"/>
      <c r="VRI4" s="199"/>
      <c r="VRJ4" s="200"/>
      <c r="VRK4" s="201"/>
      <c r="VRL4" s="202"/>
      <c r="VRM4" s="199"/>
      <c r="VRN4" s="200"/>
      <c r="VRO4" s="201"/>
      <c r="VRP4" s="202"/>
      <c r="VRQ4" s="199"/>
      <c r="VRR4" s="200"/>
      <c r="VRS4" s="201"/>
      <c r="VRT4" s="202"/>
      <c r="VRU4" s="199"/>
      <c r="VRV4" s="200"/>
      <c r="VRW4" s="201"/>
      <c r="VRX4" s="202"/>
      <c r="VRY4" s="199"/>
      <c r="VRZ4" s="200"/>
      <c r="VSA4" s="201"/>
      <c r="VSB4" s="202"/>
      <c r="VSC4" s="199"/>
      <c r="VSD4" s="200"/>
      <c r="VSE4" s="201"/>
      <c r="VSF4" s="202"/>
      <c r="VSG4" s="199"/>
      <c r="VSH4" s="200"/>
      <c r="VSI4" s="201"/>
      <c r="VSJ4" s="202"/>
      <c r="VSK4" s="199"/>
      <c r="VSL4" s="200"/>
      <c r="VSM4" s="201"/>
      <c r="VSN4" s="202"/>
      <c r="VSO4" s="199"/>
      <c r="VSP4" s="200"/>
      <c r="VSQ4" s="201"/>
      <c r="VSR4" s="202"/>
      <c r="VSS4" s="199"/>
      <c r="VST4" s="200"/>
      <c r="VSU4" s="201"/>
      <c r="VSV4" s="202"/>
      <c r="VSW4" s="199"/>
      <c r="VSX4" s="200"/>
      <c r="VSY4" s="201"/>
      <c r="VSZ4" s="202"/>
      <c r="VTA4" s="199"/>
      <c r="VTB4" s="200"/>
      <c r="VTC4" s="201"/>
      <c r="VTD4" s="202"/>
      <c r="VTE4" s="199"/>
      <c r="VTF4" s="200"/>
      <c r="VTG4" s="201"/>
      <c r="VTH4" s="202"/>
      <c r="VTI4" s="199"/>
      <c r="VTJ4" s="200"/>
      <c r="VTK4" s="201"/>
      <c r="VTL4" s="202"/>
      <c r="VTM4" s="199"/>
      <c r="VTN4" s="200"/>
      <c r="VTO4" s="201"/>
      <c r="VTP4" s="202"/>
      <c r="VTQ4" s="261"/>
      <c r="VTR4" s="262"/>
      <c r="VTS4" s="263"/>
      <c r="VTT4" s="264"/>
      <c r="VTU4" s="261"/>
      <c r="VTV4" s="262"/>
      <c r="VTW4" s="263"/>
      <c r="VTX4" s="264"/>
      <c r="VTY4" s="261"/>
      <c r="VTZ4" s="262"/>
      <c r="VUA4" s="263"/>
      <c r="VUB4" s="264"/>
      <c r="VUC4" s="199"/>
      <c r="VUD4" s="200"/>
      <c r="VUE4" s="201"/>
      <c r="VUF4" s="202"/>
      <c r="VUG4" s="212"/>
      <c r="VUH4" s="210"/>
      <c r="VUI4" s="210"/>
      <c r="VUJ4" s="211"/>
      <c r="VUK4" s="111"/>
      <c r="VUL4" s="192"/>
      <c r="VUM4" s="112"/>
      <c r="VUN4" s="113"/>
      <c r="VUO4" s="117"/>
      <c r="VUP4" s="261"/>
      <c r="VUQ4" s="262"/>
      <c r="VUR4" s="263"/>
      <c r="VUS4" s="264"/>
      <c r="VUT4" s="261"/>
      <c r="VUU4" s="262"/>
      <c r="VUV4" s="263"/>
      <c r="VUW4" s="264"/>
      <c r="VUX4" s="261"/>
      <c r="VUY4" s="262"/>
      <c r="VUZ4" s="263"/>
      <c r="VVA4" s="264"/>
      <c r="VVB4" s="199"/>
      <c r="VVC4" s="200"/>
      <c r="VVD4" s="201"/>
      <c r="VVE4" s="202"/>
      <c r="VVF4" s="199"/>
      <c r="VVG4" s="200"/>
      <c r="VVH4" s="201"/>
      <c r="VVI4" s="202"/>
      <c r="VVJ4" s="199"/>
      <c r="VVK4" s="200"/>
      <c r="VVL4" s="201"/>
      <c r="VVM4" s="202"/>
      <c r="VVN4" s="199"/>
      <c r="VVO4" s="200"/>
      <c r="VVP4" s="201"/>
      <c r="VVQ4" s="202"/>
      <c r="VVR4" s="199"/>
      <c r="VVS4" s="200"/>
      <c r="VVT4" s="201"/>
      <c r="VVU4" s="202"/>
      <c r="VVV4" s="199"/>
      <c r="VVW4" s="200"/>
      <c r="VVX4" s="201"/>
      <c r="VVY4" s="202"/>
      <c r="VVZ4" s="199"/>
      <c r="VWA4" s="200"/>
      <c r="VWB4" s="201"/>
      <c r="VWC4" s="202"/>
      <c r="VWD4" s="199"/>
      <c r="VWE4" s="200"/>
      <c r="VWF4" s="201"/>
      <c r="VWG4" s="202"/>
      <c r="VWH4" s="199"/>
      <c r="VWI4" s="200"/>
      <c r="VWJ4" s="201"/>
      <c r="VWK4" s="202"/>
      <c r="VWL4" s="199"/>
      <c r="VWM4" s="200"/>
      <c r="VWN4" s="201"/>
      <c r="VWO4" s="202"/>
      <c r="VWP4" s="199"/>
      <c r="VWQ4" s="200"/>
      <c r="VWR4" s="201"/>
      <c r="VWS4" s="202"/>
      <c r="VWT4" s="199"/>
      <c r="VWU4" s="200"/>
      <c r="VWV4" s="201"/>
      <c r="VWW4" s="202"/>
      <c r="VWX4" s="199"/>
      <c r="VWY4" s="200"/>
      <c r="VWZ4" s="201"/>
      <c r="VXA4" s="202"/>
      <c r="VXB4" s="199"/>
      <c r="VXC4" s="200"/>
      <c r="VXD4" s="201"/>
      <c r="VXE4" s="202"/>
      <c r="VXF4" s="199"/>
      <c r="VXG4" s="200"/>
      <c r="VXH4" s="201"/>
      <c r="VXI4" s="202"/>
      <c r="VXJ4" s="199"/>
      <c r="VXK4" s="200"/>
      <c r="VXL4" s="201"/>
      <c r="VXM4" s="202"/>
      <c r="VXN4" s="199"/>
      <c r="VXO4" s="200"/>
      <c r="VXP4" s="201"/>
      <c r="VXQ4" s="202"/>
      <c r="VXR4" s="199"/>
      <c r="VXS4" s="200"/>
      <c r="VXT4" s="201"/>
      <c r="VXU4" s="202"/>
      <c r="VXV4" s="199"/>
      <c r="VXW4" s="200"/>
      <c r="VXX4" s="201"/>
      <c r="VXY4" s="202"/>
      <c r="VXZ4" s="199"/>
      <c r="VYA4" s="200"/>
      <c r="VYB4" s="201"/>
      <c r="VYC4" s="202"/>
      <c r="VYD4" s="199"/>
      <c r="VYE4" s="200"/>
      <c r="VYF4" s="201"/>
      <c r="VYG4" s="202"/>
      <c r="VYH4" s="199"/>
      <c r="VYI4" s="200"/>
      <c r="VYJ4" s="201"/>
      <c r="VYK4" s="202"/>
      <c r="VYL4" s="199"/>
      <c r="VYM4" s="200"/>
      <c r="VYN4" s="201"/>
      <c r="VYO4" s="202"/>
      <c r="VYP4" s="199"/>
      <c r="VYQ4" s="200"/>
      <c r="VYR4" s="201"/>
      <c r="VYS4" s="202"/>
      <c r="VYT4" s="261"/>
      <c r="VYU4" s="262"/>
      <c r="VYV4" s="263"/>
      <c r="VYW4" s="264"/>
      <c r="VYX4" s="261"/>
      <c r="VYY4" s="262"/>
      <c r="VYZ4" s="263"/>
      <c r="VZA4" s="264"/>
      <c r="VZB4" s="261"/>
      <c r="VZC4" s="262"/>
      <c r="VZD4" s="263"/>
      <c r="VZE4" s="264"/>
      <c r="VZF4" s="199"/>
      <c r="VZG4" s="200"/>
      <c r="VZH4" s="201"/>
      <c r="VZI4" s="202"/>
      <c r="VZJ4" s="212"/>
      <c r="VZK4" s="210"/>
      <c r="VZL4" s="210"/>
      <c r="VZM4" s="211"/>
      <c r="VZN4" s="111"/>
      <c r="VZO4" s="192"/>
      <c r="VZP4" s="112"/>
      <c r="VZQ4" s="113"/>
      <c r="VZR4" s="117"/>
      <c r="VZS4" s="261"/>
      <c r="VZT4" s="262"/>
      <c r="VZU4" s="263"/>
      <c r="VZV4" s="264"/>
      <c r="VZW4" s="261"/>
      <c r="VZX4" s="262"/>
      <c r="VZY4" s="263"/>
      <c r="VZZ4" s="264"/>
      <c r="WAA4" s="261"/>
      <c r="WAB4" s="262"/>
      <c r="WAC4" s="263"/>
      <c r="WAD4" s="264"/>
      <c r="WAE4" s="199"/>
      <c r="WAF4" s="200"/>
      <c r="WAG4" s="201"/>
      <c r="WAH4" s="202"/>
      <c r="WAI4" s="199"/>
      <c r="WAJ4" s="200"/>
      <c r="WAK4" s="201"/>
      <c r="WAL4" s="202"/>
      <c r="WAM4" s="199"/>
      <c r="WAN4" s="200"/>
      <c r="WAO4" s="201"/>
      <c r="WAP4" s="202"/>
      <c r="WAQ4" s="199"/>
      <c r="WAR4" s="200"/>
      <c r="WAS4" s="201"/>
      <c r="WAT4" s="202"/>
      <c r="WAU4" s="199"/>
      <c r="WAV4" s="200"/>
      <c r="WAW4" s="201"/>
      <c r="WAX4" s="202"/>
      <c r="WAY4" s="199"/>
      <c r="WAZ4" s="200"/>
      <c r="WBA4" s="201"/>
      <c r="WBB4" s="202"/>
      <c r="WBC4" s="199"/>
      <c r="WBD4" s="200"/>
      <c r="WBE4" s="201"/>
      <c r="WBF4" s="202"/>
      <c r="WBG4" s="199"/>
      <c r="WBH4" s="200"/>
      <c r="WBI4" s="201"/>
      <c r="WBJ4" s="202"/>
      <c r="WBK4" s="199"/>
      <c r="WBL4" s="200"/>
      <c r="WBM4" s="201"/>
      <c r="WBN4" s="202"/>
      <c r="WBO4" s="199"/>
      <c r="WBP4" s="200"/>
      <c r="WBQ4" s="201"/>
      <c r="WBR4" s="202"/>
      <c r="WBS4" s="199"/>
      <c r="WBT4" s="200"/>
      <c r="WBU4" s="201"/>
      <c r="WBV4" s="202"/>
      <c r="WBW4" s="199"/>
      <c r="WBX4" s="200"/>
      <c r="WBY4" s="201"/>
      <c r="WBZ4" s="202"/>
      <c r="WCA4" s="199"/>
      <c r="WCB4" s="200"/>
      <c r="WCC4" s="201"/>
      <c r="WCD4" s="202"/>
      <c r="WCE4" s="199"/>
      <c r="WCF4" s="200"/>
      <c r="WCG4" s="201"/>
      <c r="WCH4" s="202"/>
      <c r="WCI4" s="199"/>
      <c r="WCJ4" s="200"/>
      <c r="WCK4" s="201"/>
      <c r="WCL4" s="202"/>
      <c r="WCM4" s="199"/>
      <c r="WCN4" s="200"/>
      <c r="WCO4" s="201"/>
      <c r="WCP4" s="202"/>
      <c r="WCQ4" s="199"/>
      <c r="WCR4" s="200"/>
      <c r="WCS4" s="201"/>
      <c r="WCT4" s="202"/>
      <c r="WCU4" s="199"/>
      <c r="WCV4" s="200"/>
      <c r="WCW4" s="201"/>
      <c r="WCX4" s="202"/>
      <c r="WCY4" s="199"/>
      <c r="WCZ4" s="200"/>
      <c r="WDA4" s="201"/>
      <c r="WDB4" s="202"/>
      <c r="WDC4" s="199"/>
      <c r="WDD4" s="200"/>
      <c r="WDE4" s="201"/>
      <c r="WDF4" s="202"/>
      <c r="WDG4" s="199"/>
      <c r="WDH4" s="200"/>
      <c r="WDI4" s="201"/>
      <c r="WDJ4" s="202"/>
      <c r="WDK4" s="199"/>
      <c r="WDL4" s="200"/>
      <c r="WDM4" s="201"/>
      <c r="WDN4" s="202"/>
      <c r="WDO4" s="199"/>
      <c r="WDP4" s="200"/>
      <c r="WDQ4" s="201"/>
      <c r="WDR4" s="202"/>
      <c r="WDS4" s="199"/>
      <c r="WDT4" s="200"/>
      <c r="WDU4" s="201"/>
      <c r="WDV4" s="202"/>
      <c r="WDW4" s="261"/>
      <c r="WDX4" s="262"/>
      <c r="WDY4" s="263"/>
      <c r="WDZ4" s="264"/>
      <c r="WEA4" s="261"/>
      <c r="WEB4" s="262"/>
      <c r="WEC4" s="263"/>
      <c r="WED4" s="264"/>
      <c r="WEE4" s="261"/>
      <c r="WEF4" s="262"/>
      <c r="WEG4" s="263"/>
      <c r="WEH4" s="264"/>
      <c r="WEI4" s="199"/>
      <c r="WEJ4" s="200"/>
      <c r="WEK4" s="201"/>
      <c r="WEL4" s="202"/>
      <c r="WEM4" s="212"/>
      <c r="WEN4" s="210"/>
      <c r="WEO4" s="210"/>
      <c r="WEP4" s="211"/>
      <c r="WEQ4" s="111"/>
      <c r="WER4" s="192"/>
      <c r="WES4" s="112"/>
      <c r="WET4" s="113"/>
      <c r="WEU4" s="117"/>
      <c r="WEV4" s="261"/>
      <c r="WEW4" s="262"/>
      <c r="WEX4" s="263"/>
      <c r="WEY4" s="264"/>
      <c r="WEZ4" s="261"/>
      <c r="WFA4" s="262"/>
      <c r="WFB4" s="263"/>
      <c r="WFC4" s="264"/>
      <c r="WFD4" s="261"/>
      <c r="WFE4" s="262"/>
      <c r="WFF4" s="263"/>
      <c r="WFG4" s="264"/>
      <c r="WFH4" s="199"/>
      <c r="WFI4" s="200"/>
      <c r="WFJ4" s="201"/>
      <c r="WFK4" s="202"/>
      <c r="WFL4" s="199"/>
      <c r="WFM4" s="200"/>
      <c r="WFN4" s="201"/>
      <c r="WFO4" s="202"/>
      <c r="WFP4" s="199"/>
      <c r="WFQ4" s="200"/>
      <c r="WFR4" s="201"/>
      <c r="WFS4" s="202"/>
      <c r="WFT4" s="199"/>
      <c r="WFU4" s="200"/>
      <c r="WFV4" s="201"/>
      <c r="WFW4" s="202"/>
      <c r="WFX4" s="199"/>
      <c r="WFY4" s="200"/>
      <c r="WFZ4" s="201"/>
      <c r="WGA4" s="202"/>
      <c r="WGB4" s="199"/>
      <c r="WGC4" s="200"/>
      <c r="WGD4" s="201"/>
      <c r="WGE4" s="202"/>
      <c r="WGF4" s="199"/>
      <c r="WGG4" s="200"/>
      <c r="WGH4" s="201"/>
      <c r="WGI4" s="202"/>
      <c r="WGJ4" s="199"/>
      <c r="WGK4" s="200"/>
      <c r="WGL4" s="201"/>
      <c r="WGM4" s="202"/>
      <c r="WGN4" s="199"/>
      <c r="WGO4" s="200"/>
      <c r="WGP4" s="201"/>
      <c r="WGQ4" s="202"/>
      <c r="WGR4" s="199"/>
      <c r="WGS4" s="200"/>
      <c r="WGT4" s="201"/>
      <c r="WGU4" s="202"/>
      <c r="WGV4" s="199"/>
      <c r="WGW4" s="200"/>
      <c r="WGX4" s="201"/>
      <c r="WGY4" s="202"/>
      <c r="WGZ4" s="199"/>
      <c r="WHA4" s="200"/>
      <c r="WHB4" s="201"/>
      <c r="WHC4" s="202"/>
      <c r="WHD4" s="199"/>
      <c r="WHE4" s="200"/>
      <c r="WHF4" s="201"/>
      <c r="WHG4" s="202"/>
      <c r="WHH4" s="199"/>
      <c r="WHI4" s="200"/>
      <c r="WHJ4" s="201"/>
      <c r="WHK4" s="202"/>
      <c r="WHL4" s="199"/>
      <c r="WHM4" s="200"/>
      <c r="WHN4" s="201"/>
      <c r="WHO4" s="202"/>
      <c r="WHP4" s="199"/>
      <c r="WHQ4" s="200"/>
      <c r="WHR4" s="201"/>
      <c r="WHS4" s="202"/>
      <c r="WHT4" s="199"/>
      <c r="WHU4" s="200"/>
      <c r="WHV4" s="201"/>
      <c r="WHW4" s="202"/>
      <c r="WHX4" s="199"/>
      <c r="WHY4" s="200"/>
      <c r="WHZ4" s="201"/>
      <c r="WIA4" s="202"/>
      <c r="WIB4" s="199"/>
      <c r="WIC4" s="200"/>
      <c r="WID4" s="201"/>
      <c r="WIE4" s="202"/>
      <c r="WIF4" s="199"/>
      <c r="WIG4" s="200"/>
      <c r="WIH4" s="201"/>
      <c r="WII4" s="202"/>
      <c r="WIJ4" s="199"/>
      <c r="WIK4" s="200"/>
      <c r="WIL4" s="201"/>
      <c r="WIM4" s="202"/>
      <c r="WIN4" s="199"/>
      <c r="WIO4" s="200"/>
      <c r="WIP4" s="201"/>
      <c r="WIQ4" s="202"/>
      <c r="WIR4" s="199"/>
      <c r="WIS4" s="200"/>
      <c r="WIT4" s="201"/>
      <c r="WIU4" s="202"/>
      <c r="WIV4" s="199"/>
      <c r="WIW4" s="200"/>
      <c r="WIX4" s="201"/>
      <c r="WIY4" s="202"/>
      <c r="WIZ4" s="261"/>
      <c r="WJA4" s="262"/>
      <c r="WJB4" s="263"/>
      <c r="WJC4" s="264"/>
      <c r="WJD4" s="261"/>
      <c r="WJE4" s="262"/>
      <c r="WJF4" s="263"/>
      <c r="WJG4" s="264"/>
      <c r="WJH4" s="261"/>
      <c r="WJI4" s="262"/>
      <c r="WJJ4" s="263"/>
      <c r="WJK4" s="264"/>
      <c r="WJL4" s="199"/>
      <c r="WJM4" s="200"/>
      <c r="WJN4" s="201"/>
      <c r="WJO4" s="202"/>
      <c r="WJP4" s="212"/>
      <c r="WJQ4" s="210"/>
      <c r="WJR4" s="210"/>
      <c r="WJS4" s="211"/>
      <c r="WJT4" s="111"/>
      <c r="WJU4" s="192"/>
      <c r="WJV4" s="112"/>
      <c r="WJW4" s="113"/>
      <c r="WJX4" s="117"/>
      <c r="WJY4" s="261"/>
      <c r="WJZ4" s="262"/>
      <c r="WKA4" s="263"/>
      <c r="WKB4" s="264"/>
      <c r="WKC4" s="261"/>
      <c r="WKD4" s="262"/>
      <c r="WKE4" s="263"/>
      <c r="WKF4" s="264"/>
      <c r="WKG4" s="261"/>
      <c r="WKH4" s="262"/>
      <c r="WKI4" s="263"/>
      <c r="WKJ4" s="264"/>
      <c r="WKK4" s="199"/>
      <c r="WKL4" s="200"/>
      <c r="WKM4" s="201"/>
      <c r="WKN4" s="202"/>
      <c r="WKO4" s="199"/>
      <c r="WKP4" s="200"/>
      <c r="WKQ4" s="201"/>
      <c r="WKR4" s="202"/>
      <c r="WKS4" s="199"/>
      <c r="WKT4" s="200"/>
      <c r="WKU4" s="201"/>
      <c r="WKV4" s="202"/>
      <c r="WKW4" s="199"/>
      <c r="WKX4" s="200"/>
      <c r="WKY4" s="201"/>
      <c r="WKZ4" s="202"/>
      <c r="WLA4" s="199"/>
      <c r="WLB4" s="200"/>
      <c r="WLC4" s="201"/>
      <c r="WLD4" s="202"/>
      <c r="WLE4" s="199"/>
      <c r="WLF4" s="200"/>
      <c r="WLG4" s="201"/>
      <c r="WLH4" s="202"/>
      <c r="WLI4" s="199"/>
      <c r="WLJ4" s="200"/>
      <c r="WLK4" s="201"/>
      <c r="WLL4" s="202"/>
      <c r="WLM4" s="199"/>
      <c r="WLN4" s="200"/>
      <c r="WLO4" s="201"/>
      <c r="WLP4" s="202"/>
      <c r="WLQ4" s="199"/>
      <c r="WLR4" s="200"/>
      <c r="WLS4" s="201"/>
      <c r="WLT4" s="202"/>
      <c r="WLU4" s="199"/>
      <c r="WLV4" s="200"/>
      <c r="WLW4" s="201"/>
      <c r="WLX4" s="202"/>
      <c r="WLY4" s="199"/>
      <c r="WLZ4" s="200"/>
      <c r="WMA4" s="201"/>
      <c r="WMB4" s="202"/>
      <c r="WMC4" s="199"/>
      <c r="WMD4" s="200"/>
      <c r="WME4" s="201"/>
      <c r="WMF4" s="202"/>
      <c r="WMG4" s="199"/>
      <c r="WMH4" s="200"/>
      <c r="WMI4" s="201"/>
      <c r="WMJ4" s="202"/>
      <c r="WMK4" s="199"/>
      <c r="WML4" s="200"/>
      <c r="WMM4" s="201"/>
      <c r="WMN4" s="202"/>
      <c r="WMO4" s="199"/>
      <c r="WMP4" s="200"/>
      <c r="WMQ4" s="201"/>
      <c r="WMR4" s="202"/>
      <c r="WMS4" s="199"/>
      <c r="WMT4" s="200"/>
      <c r="WMU4" s="201"/>
      <c r="WMV4" s="202"/>
      <c r="WMW4" s="199"/>
      <c r="WMX4" s="200"/>
      <c r="WMY4" s="201"/>
      <c r="WMZ4" s="202"/>
      <c r="WNA4" s="199"/>
      <c r="WNB4" s="200"/>
      <c r="WNC4" s="201"/>
      <c r="WND4" s="202"/>
      <c r="WNE4" s="199"/>
      <c r="WNF4" s="200"/>
      <c r="WNG4" s="201"/>
      <c r="WNH4" s="202"/>
      <c r="WNI4" s="199"/>
      <c r="WNJ4" s="200"/>
      <c r="WNK4" s="201"/>
      <c r="WNL4" s="202"/>
      <c r="WNM4" s="199"/>
      <c r="WNN4" s="200"/>
      <c r="WNO4" s="201"/>
      <c r="WNP4" s="202"/>
      <c r="WNQ4" s="199"/>
      <c r="WNR4" s="200"/>
      <c r="WNS4" s="201"/>
      <c r="WNT4" s="202"/>
      <c r="WNU4" s="199"/>
      <c r="WNV4" s="200"/>
      <c r="WNW4" s="201"/>
      <c r="WNX4" s="202"/>
      <c r="WNY4" s="199"/>
      <c r="WNZ4" s="200"/>
      <c r="WOA4" s="201"/>
      <c r="WOB4" s="202"/>
      <c r="WOC4" s="261"/>
      <c r="WOD4" s="262"/>
      <c r="WOE4" s="263"/>
      <c r="WOF4" s="264"/>
      <c r="WOG4" s="261"/>
      <c r="WOH4" s="262"/>
      <c r="WOI4" s="263"/>
      <c r="WOJ4" s="264"/>
      <c r="WOK4" s="261"/>
      <c r="WOL4" s="262"/>
      <c r="WOM4" s="263"/>
      <c r="WON4" s="264"/>
      <c r="WOO4" s="199"/>
      <c r="WOP4" s="200"/>
      <c r="WOQ4" s="201"/>
      <c r="WOR4" s="202"/>
      <c r="WOS4" s="212"/>
      <c r="WOT4" s="210"/>
      <c r="WOU4" s="210"/>
      <c r="WOV4" s="211"/>
      <c r="WOW4" s="111"/>
      <c r="WOX4" s="192"/>
      <c r="WOY4" s="112"/>
      <c r="WOZ4" s="113"/>
      <c r="WPA4" s="117"/>
      <c r="WPB4" s="261"/>
      <c r="WPC4" s="262"/>
      <c r="WPD4" s="263"/>
      <c r="WPE4" s="264"/>
      <c r="WPF4" s="261"/>
      <c r="WPG4" s="262"/>
      <c r="WPH4" s="263"/>
      <c r="WPI4" s="264"/>
      <c r="WPJ4" s="261"/>
      <c r="WPK4" s="262"/>
      <c r="WPL4" s="263"/>
      <c r="WPM4" s="264"/>
      <c r="WPN4" s="199"/>
      <c r="WPO4" s="200"/>
      <c r="WPP4" s="201"/>
      <c r="WPQ4" s="202"/>
      <c r="WPR4" s="199"/>
      <c r="WPS4" s="200"/>
      <c r="WPT4" s="201"/>
      <c r="WPU4" s="202"/>
      <c r="WPV4" s="199"/>
      <c r="WPW4" s="200"/>
      <c r="WPX4" s="201"/>
      <c r="WPY4" s="202"/>
      <c r="WPZ4" s="199"/>
      <c r="WQA4" s="200"/>
      <c r="WQB4" s="201"/>
      <c r="WQC4" s="202"/>
      <c r="WQD4" s="199"/>
      <c r="WQE4" s="200"/>
      <c r="WQF4" s="201"/>
      <c r="WQG4" s="202"/>
      <c r="WQH4" s="199"/>
      <c r="WQI4" s="200"/>
      <c r="WQJ4" s="201"/>
      <c r="WQK4" s="202"/>
      <c r="WQL4" s="199"/>
      <c r="WQM4" s="200"/>
      <c r="WQN4" s="201"/>
      <c r="WQO4" s="202"/>
      <c r="WQP4" s="199"/>
      <c r="WQQ4" s="200"/>
      <c r="WQR4" s="201"/>
      <c r="WQS4" s="202"/>
      <c r="WQT4" s="199"/>
      <c r="WQU4" s="200"/>
      <c r="WQV4" s="201"/>
      <c r="WQW4" s="202"/>
      <c r="WQX4" s="199"/>
      <c r="WQY4" s="200"/>
      <c r="WQZ4" s="201"/>
      <c r="WRA4" s="202"/>
      <c r="WRB4" s="199"/>
      <c r="WRC4" s="200"/>
      <c r="WRD4" s="201"/>
      <c r="WRE4" s="202"/>
      <c r="WRF4" s="199"/>
      <c r="WRG4" s="200"/>
      <c r="WRH4" s="201"/>
      <c r="WRI4" s="202"/>
      <c r="WRJ4" s="199"/>
      <c r="WRK4" s="200"/>
      <c r="WRL4" s="201"/>
      <c r="WRM4" s="202"/>
      <c r="WRN4" s="199"/>
      <c r="WRO4" s="200"/>
      <c r="WRP4" s="201"/>
      <c r="WRQ4" s="202"/>
      <c r="WRR4" s="199"/>
      <c r="WRS4" s="200"/>
      <c r="WRT4" s="201"/>
      <c r="WRU4" s="202"/>
      <c r="WRV4" s="199"/>
      <c r="WRW4" s="200"/>
      <c r="WRX4" s="201"/>
      <c r="WRY4" s="202"/>
      <c r="WRZ4" s="199"/>
      <c r="WSA4" s="200"/>
      <c r="WSB4" s="201"/>
      <c r="WSC4" s="202"/>
      <c r="WSD4" s="199"/>
      <c r="WSE4" s="200"/>
      <c r="WSF4" s="201"/>
      <c r="WSG4" s="202"/>
      <c r="WSH4" s="199"/>
      <c r="WSI4" s="200"/>
      <c r="WSJ4" s="201"/>
      <c r="WSK4" s="202"/>
      <c r="WSL4" s="199"/>
      <c r="WSM4" s="200"/>
      <c r="WSN4" s="201"/>
      <c r="WSO4" s="202"/>
      <c r="WSP4" s="199"/>
      <c r="WSQ4" s="200"/>
      <c r="WSR4" s="201"/>
      <c r="WSS4" s="202"/>
      <c r="WST4" s="199"/>
      <c r="WSU4" s="200"/>
      <c r="WSV4" s="201"/>
      <c r="WSW4" s="202"/>
      <c r="WSX4" s="199"/>
      <c r="WSY4" s="200"/>
      <c r="WSZ4" s="201"/>
      <c r="WTA4" s="202"/>
      <c r="WTB4" s="199"/>
      <c r="WTC4" s="200"/>
      <c r="WTD4" s="201"/>
      <c r="WTE4" s="202"/>
      <c r="WTF4" s="261"/>
      <c r="WTG4" s="262"/>
      <c r="WTH4" s="263"/>
      <c r="WTI4" s="264"/>
      <c r="WTJ4" s="261"/>
      <c r="WTK4" s="262"/>
      <c r="WTL4" s="263"/>
      <c r="WTM4" s="264"/>
      <c r="WTN4" s="261"/>
      <c r="WTO4" s="262"/>
      <c r="WTP4" s="263"/>
      <c r="WTQ4" s="264"/>
      <c r="WTR4" s="199"/>
      <c r="WTS4" s="200"/>
      <c r="WTT4" s="201"/>
      <c r="WTU4" s="202"/>
      <c r="WTV4" s="212"/>
      <c r="WTW4" s="210"/>
      <c r="WTX4" s="210"/>
      <c r="WTY4" s="211"/>
      <c r="WTZ4" s="111"/>
      <c r="WUA4" s="192"/>
      <c r="WUB4" s="112"/>
      <c r="WUC4" s="113"/>
      <c r="WUD4" s="117"/>
      <c r="WUE4" s="261"/>
      <c r="WUF4" s="262"/>
      <c r="WUG4" s="263"/>
      <c r="WUH4" s="264"/>
      <c r="WUI4" s="261"/>
      <c r="WUJ4" s="262"/>
      <c r="WUK4" s="263"/>
      <c r="WUL4" s="264"/>
      <c r="WUM4" s="261"/>
      <c r="WUN4" s="262"/>
      <c r="WUO4" s="263"/>
      <c r="WUP4" s="264"/>
      <c r="WUQ4" s="199"/>
      <c r="WUR4" s="200"/>
      <c r="WUS4" s="201"/>
      <c r="WUT4" s="202"/>
      <c r="WUU4" s="199"/>
      <c r="WUV4" s="200"/>
      <c r="WUW4" s="201"/>
      <c r="WUX4" s="202"/>
      <c r="WUY4" s="199"/>
      <c r="WUZ4" s="200"/>
      <c r="WVA4" s="201"/>
      <c r="WVB4" s="202"/>
      <c r="WVC4" s="199"/>
      <c r="WVD4" s="200"/>
      <c r="WVE4" s="201"/>
      <c r="WVF4" s="202"/>
      <c r="WVG4" s="199"/>
      <c r="WVH4" s="200"/>
      <c r="WVI4" s="201"/>
      <c r="WVJ4" s="202"/>
      <c r="WVK4" s="199"/>
      <c r="WVL4" s="200"/>
      <c r="WVM4" s="201"/>
      <c r="WVN4" s="202"/>
      <c r="WVO4" s="199"/>
      <c r="WVP4" s="200"/>
      <c r="WVQ4" s="201"/>
      <c r="WVR4" s="202"/>
      <c r="WVS4" s="199"/>
      <c r="WVT4" s="200"/>
      <c r="WVU4" s="201"/>
      <c r="WVV4" s="202"/>
      <c r="WVW4" s="199"/>
      <c r="WVX4" s="200"/>
      <c r="WVY4" s="201"/>
      <c r="WVZ4" s="202"/>
      <c r="WWA4" s="199"/>
      <c r="WWB4" s="200"/>
      <c r="WWC4" s="201"/>
      <c r="WWD4" s="202"/>
      <c r="WWE4" s="199"/>
      <c r="WWF4" s="200"/>
      <c r="WWG4" s="201"/>
      <c r="WWH4" s="202"/>
      <c r="WWI4" s="199"/>
      <c r="WWJ4" s="200"/>
      <c r="WWK4" s="201"/>
      <c r="WWL4" s="202"/>
      <c r="WWM4" s="199"/>
      <c r="WWN4" s="200"/>
      <c r="WWO4" s="201"/>
      <c r="WWP4" s="202"/>
      <c r="WWQ4" s="199"/>
      <c r="WWR4" s="200"/>
      <c r="WWS4" s="201"/>
      <c r="WWT4" s="202"/>
      <c r="WWU4" s="199"/>
      <c r="WWV4" s="200"/>
      <c r="WWW4" s="201"/>
      <c r="WWX4" s="202"/>
      <c r="WWY4" s="199"/>
      <c r="WWZ4" s="200"/>
      <c r="WXA4" s="201"/>
      <c r="WXB4" s="202"/>
      <c r="WXC4" s="199"/>
      <c r="WXD4" s="200"/>
      <c r="WXE4" s="201"/>
      <c r="WXF4" s="202"/>
      <c r="WXG4" s="199"/>
      <c r="WXH4" s="200"/>
      <c r="WXI4" s="201"/>
      <c r="WXJ4" s="202"/>
      <c r="WXK4" s="199"/>
      <c r="WXL4" s="200"/>
      <c r="WXM4" s="201"/>
      <c r="WXN4" s="202"/>
      <c r="WXO4" s="199"/>
      <c r="WXP4" s="200"/>
      <c r="WXQ4" s="201"/>
      <c r="WXR4" s="202"/>
      <c r="WXS4" s="199"/>
      <c r="WXT4" s="200"/>
      <c r="WXU4" s="201"/>
      <c r="WXV4" s="202"/>
      <c r="WXW4" s="199"/>
      <c r="WXX4" s="200"/>
      <c r="WXY4" s="201"/>
      <c r="WXZ4" s="202"/>
      <c r="WYA4" s="199"/>
      <c r="WYB4" s="200"/>
      <c r="WYC4" s="201"/>
      <c r="WYD4" s="202"/>
      <c r="WYE4" s="199"/>
      <c r="WYF4" s="200"/>
      <c r="WYG4" s="201"/>
      <c r="WYH4" s="202"/>
      <c r="WYI4" s="261"/>
      <c r="WYJ4" s="262"/>
      <c r="WYK4" s="263"/>
      <c r="WYL4" s="264"/>
      <c r="WYM4" s="261"/>
      <c r="WYN4" s="262"/>
      <c r="WYO4" s="263"/>
      <c r="WYP4" s="264"/>
      <c r="WYQ4" s="261"/>
      <c r="WYR4" s="262"/>
      <c r="WYS4" s="263"/>
      <c r="WYT4" s="264"/>
      <c r="WYU4" s="199"/>
      <c r="WYV4" s="200"/>
      <c r="WYW4" s="201"/>
      <c r="WYX4" s="202"/>
      <c r="WYY4" s="212"/>
      <c r="WYZ4" s="210"/>
      <c r="WZA4" s="210"/>
      <c r="WZB4" s="211"/>
      <c r="WZC4" s="111"/>
      <c r="WZD4" s="192"/>
      <c r="WZE4" s="112"/>
      <c r="WZF4" s="113"/>
      <c r="WZG4" s="117"/>
      <c r="WZH4" s="261"/>
      <c r="WZI4" s="262"/>
      <c r="WZJ4" s="263"/>
      <c r="WZK4" s="264"/>
      <c r="WZL4" s="261"/>
      <c r="WZM4" s="262"/>
      <c r="WZN4" s="263"/>
      <c r="WZO4" s="264"/>
      <c r="WZP4" s="261"/>
      <c r="WZQ4" s="262"/>
      <c r="WZR4" s="263"/>
      <c r="WZS4" s="264"/>
      <c r="WZT4" s="199"/>
      <c r="WZU4" s="200"/>
      <c r="WZV4" s="201"/>
      <c r="WZW4" s="202"/>
      <c r="WZX4" s="199"/>
      <c r="WZY4" s="200"/>
      <c r="WZZ4" s="201"/>
      <c r="XAA4" s="202"/>
      <c r="XAB4" s="199"/>
      <c r="XAC4" s="200"/>
      <c r="XAD4" s="201"/>
      <c r="XAE4" s="202"/>
      <c r="XAF4" s="199"/>
      <c r="XAG4" s="200"/>
      <c r="XAH4" s="201"/>
      <c r="XAI4" s="202"/>
      <c r="XAJ4" s="199"/>
      <c r="XAK4" s="200"/>
      <c r="XAL4" s="201"/>
      <c r="XAM4" s="202"/>
      <c r="XAN4" s="199"/>
      <c r="XAO4" s="200"/>
      <c r="XAP4" s="201"/>
      <c r="XAQ4" s="202"/>
      <c r="XAR4" s="199"/>
      <c r="XAS4" s="200"/>
      <c r="XAT4" s="201"/>
      <c r="XAU4" s="202"/>
      <c r="XAV4" s="199"/>
      <c r="XAW4" s="200"/>
      <c r="XAX4" s="201"/>
      <c r="XAY4" s="202"/>
      <c r="XAZ4" s="199"/>
      <c r="XBA4" s="200"/>
      <c r="XBB4" s="201"/>
      <c r="XBC4" s="202"/>
      <c r="XBD4" s="199"/>
      <c r="XBE4" s="200"/>
      <c r="XBF4" s="201"/>
      <c r="XBG4" s="202"/>
      <c r="XBH4" s="199"/>
      <c r="XBI4" s="200"/>
      <c r="XBJ4" s="201"/>
      <c r="XBK4" s="202"/>
      <c r="XBL4" s="199"/>
      <c r="XBM4" s="200"/>
      <c r="XBN4" s="201"/>
      <c r="XBO4" s="202"/>
      <c r="XBP4" s="199"/>
      <c r="XBQ4" s="200"/>
      <c r="XBR4" s="201"/>
      <c r="XBS4" s="202"/>
      <c r="XBT4" s="199"/>
      <c r="XBU4" s="200"/>
      <c r="XBV4" s="201"/>
      <c r="XBW4" s="202"/>
      <c r="XBX4" s="199"/>
      <c r="XBY4" s="200"/>
      <c r="XBZ4" s="201"/>
      <c r="XCA4" s="202"/>
      <c r="XCB4" s="199"/>
      <c r="XCC4" s="200"/>
      <c r="XCD4" s="201"/>
      <c r="XCE4" s="202"/>
      <c r="XCF4" s="199"/>
      <c r="XCG4" s="200"/>
      <c r="XCH4" s="201"/>
      <c r="XCI4" s="202"/>
      <c r="XCJ4" s="199"/>
      <c r="XCK4" s="200"/>
      <c r="XCL4" s="201"/>
      <c r="XCM4" s="202"/>
      <c r="XCN4" s="199"/>
      <c r="XCO4" s="200"/>
      <c r="XCP4" s="201"/>
      <c r="XCQ4" s="202"/>
      <c r="XCR4" s="199"/>
      <c r="XCS4" s="200"/>
      <c r="XCT4" s="201"/>
      <c r="XCU4" s="202"/>
      <c r="XCV4" s="199"/>
      <c r="XCW4" s="200"/>
      <c r="XCX4" s="201"/>
      <c r="XCY4" s="202"/>
      <c r="XCZ4" s="199"/>
      <c r="XDA4" s="200"/>
      <c r="XDB4" s="201"/>
      <c r="XDC4" s="202"/>
      <c r="XDD4" s="199"/>
      <c r="XDE4" s="200"/>
      <c r="XDF4" s="201"/>
      <c r="XDG4" s="202"/>
      <c r="XDH4" s="199"/>
      <c r="XDI4" s="200"/>
      <c r="XDJ4" s="201"/>
      <c r="XDK4" s="202"/>
      <c r="XDL4" s="261"/>
      <c r="XDM4" s="262"/>
      <c r="XDN4" s="263"/>
      <c r="XDO4" s="264"/>
      <c r="XDP4" s="261"/>
      <c r="XDQ4" s="262"/>
      <c r="XDR4" s="263"/>
      <c r="XDS4" s="264"/>
      <c r="XDT4" s="261"/>
      <c r="XDU4" s="262"/>
      <c r="XDV4" s="263"/>
      <c r="XDW4" s="264"/>
      <c r="XDX4" s="199"/>
      <c r="XDY4" s="200"/>
      <c r="XDZ4" s="201"/>
      <c r="XEA4" s="202"/>
      <c r="XEB4" s="212"/>
      <c r="XEC4" s="210"/>
      <c r="XED4" s="210"/>
      <c r="XEE4" s="211"/>
      <c r="XEF4" s="111"/>
      <c r="XEG4" s="192"/>
      <c r="XEH4" s="112"/>
      <c r="XEI4" s="113"/>
      <c r="XEJ4" s="117"/>
      <c r="XEK4" s="261"/>
      <c r="XEL4" s="262"/>
      <c r="XEM4" s="263"/>
      <c r="XEN4" s="264"/>
      <c r="XEO4" s="261"/>
      <c r="XEP4" s="262"/>
      <c r="XEQ4" s="263"/>
      <c r="XER4" s="264"/>
      <c r="XES4" s="261"/>
      <c r="XET4" s="262"/>
      <c r="XEU4" s="263"/>
      <c r="XEV4" s="264"/>
      <c r="XEW4" s="199"/>
      <c r="XEX4" s="200"/>
      <c r="XEY4" s="201"/>
      <c r="XEZ4" s="202"/>
      <c r="XFA4" s="199"/>
      <c r="XFB4" s="200"/>
      <c r="XFC4" s="201"/>
      <c r="XFD4" s="202"/>
    </row>
    <row r="5" spans="1:16384" s="155" customFormat="1" ht="45" customHeight="1">
      <c r="A5" s="408">
        <v>2</v>
      </c>
      <c r="B5" s="401" t="s">
        <v>838</v>
      </c>
      <c r="C5" s="552" t="s">
        <v>839</v>
      </c>
      <c r="D5" s="526" t="s">
        <v>1477</v>
      </c>
      <c r="E5" s="528">
        <v>100</v>
      </c>
      <c r="F5" s="365">
        <v>6</v>
      </c>
      <c r="G5" s="362">
        <v>4</v>
      </c>
      <c r="H5" s="363"/>
      <c r="I5" s="364"/>
      <c r="J5" s="365">
        <v>6</v>
      </c>
      <c r="K5" s="362">
        <v>4</v>
      </c>
      <c r="L5" s="363"/>
      <c r="M5" s="364"/>
      <c r="N5" s="365">
        <v>7</v>
      </c>
      <c r="O5" s="362"/>
      <c r="P5" s="363">
        <v>3</v>
      </c>
      <c r="Q5" s="364"/>
      <c r="R5" s="365">
        <v>7</v>
      </c>
      <c r="S5" s="362">
        <v>3</v>
      </c>
      <c r="T5" s="363"/>
      <c r="U5" s="364"/>
      <c r="V5" s="365">
        <v>7</v>
      </c>
      <c r="W5" s="362">
        <v>3</v>
      </c>
      <c r="X5" s="363"/>
      <c r="Y5" s="364"/>
      <c r="Z5" s="365">
        <v>7</v>
      </c>
      <c r="AA5" s="362">
        <v>3</v>
      </c>
      <c r="AB5" s="363"/>
      <c r="AC5" s="364"/>
      <c r="AD5" s="365">
        <v>7</v>
      </c>
      <c r="AE5" s="362"/>
      <c r="AF5" s="363"/>
      <c r="AG5" s="364">
        <v>3</v>
      </c>
      <c r="AH5" s="365">
        <v>7</v>
      </c>
      <c r="AI5" s="362">
        <v>2</v>
      </c>
      <c r="AJ5" s="363"/>
      <c r="AK5" s="364"/>
      <c r="AL5" s="365">
        <v>8</v>
      </c>
      <c r="AM5" s="362">
        <v>2</v>
      </c>
      <c r="AN5" s="363"/>
      <c r="AO5" s="364"/>
      <c r="AP5" s="365">
        <v>7</v>
      </c>
      <c r="AQ5" s="362">
        <v>3</v>
      </c>
      <c r="AR5" s="363"/>
      <c r="AS5" s="364"/>
      <c r="AT5" s="365">
        <v>6</v>
      </c>
      <c r="AU5" s="362">
        <v>4</v>
      </c>
      <c r="AV5" s="363"/>
      <c r="AW5" s="364"/>
      <c r="AX5" s="365">
        <v>7</v>
      </c>
      <c r="AY5" s="362">
        <v>3</v>
      </c>
      <c r="AZ5" s="363"/>
      <c r="BA5" s="364"/>
      <c r="BB5" s="365"/>
      <c r="BC5" s="362"/>
      <c r="BD5" s="363">
        <v>6</v>
      </c>
      <c r="BE5" s="364">
        <v>4</v>
      </c>
      <c r="BF5" s="365">
        <v>8</v>
      </c>
      <c r="BG5" s="362">
        <v>2</v>
      </c>
      <c r="BH5" s="363"/>
      <c r="BI5" s="364"/>
      <c r="BJ5" s="365">
        <v>7</v>
      </c>
      <c r="BK5" s="362">
        <v>3</v>
      </c>
      <c r="BL5" s="363"/>
      <c r="BM5" s="364"/>
      <c r="BN5" s="365">
        <v>7</v>
      </c>
      <c r="BO5" s="362">
        <v>3</v>
      </c>
      <c r="BP5" s="363"/>
      <c r="BQ5" s="364"/>
      <c r="BR5" s="365">
        <v>7</v>
      </c>
      <c r="BS5" s="362">
        <v>3</v>
      </c>
      <c r="BT5" s="363"/>
      <c r="BU5" s="364"/>
      <c r="BV5" s="365">
        <v>6</v>
      </c>
      <c r="BW5" s="362">
        <v>4</v>
      </c>
      <c r="BX5" s="363"/>
      <c r="BY5" s="364"/>
      <c r="BZ5" s="365">
        <v>6</v>
      </c>
      <c r="CA5" s="362">
        <v>4</v>
      </c>
      <c r="CB5" s="363"/>
      <c r="CC5" s="364"/>
      <c r="CD5" s="365">
        <v>7</v>
      </c>
      <c r="CE5" s="362">
        <v>3</v>
      </c>
      <c r="CF5" s="363"/>
      <c r="CG5" s="364"/>
      <c r="CH5" s="365">
        <v>8</v>
      </c>
      <c r="CI5" s="362">
        <v>2</v>
      </c>
      <c r="CJ5" s="363"/>
      <c r="CK5" s="364"/>
      <c r="CL5" s="365">
        <v>8</v>
      </c>
      <c r="CM5" s="362">
        <v>2</v>
      </c>
      <c r="CN5" s="363"/>
      <c r="CO5" s="364"/>
      <c r="CP5" s="365">
        <v>7</v>
      </c>
      <c r="CQ5" s="362">
        <v>3</v>
      </c>
      <c r="CR5" s="363"/>
      <c r="CS5" s="364"/>
      <c r="CT5" s="365">
        <v>7</v>
      </c>
      <c r="CU5" s="362">
        <v>3</v>
      </c>
      <c r="CV5" s="363"/>
      <c r="CW5" s="364"/>
      <c r="CX5" s="365">
        <v>7</v>
      </c>
      <c r="CY5" s="362">
        <v>3</v>
      </c>
      <c r="CZ5" s="363"/>
      <c r="DA5" s="364"/>
      <c r="DB5" s="365">
        <v>7</v>
      </c>
      <c r="DC5" s="362">
        <v>3</v>
      </c>
      <c r="DD5" s="363"/>
      <c r="DE5" s="364"/>
      <c r="DF5" s="365">
        <v>8</v>
      </c>
      <c r="DG5" s="362">
        <v>2</v>
      </c>
      <c r="DH5" s="363"/>
      <c r="DI5" s="364"/>
      <c r="DJ5" s="365">
        <v>8</v>
      </c>
      <c r="DK5" s="362"/>
      <c r="DL5" s="363"/>
      <c r="DM5" s="364"/>
      <c r="DN5" s="365">
        <v>7</v>
      </c>
      <c r="DO5" s="362"/>
      <c r="DP5" s="363"/>
      <c r="DQ5" s="364"/>
      <c r="DR5" s="365">
        <v>9</v>
      </c>
      <c r="DS5" s="362"/>
      <c r="DT5" s="363"/>
      <c r="DU5" s="364"/>
      <c r="DV5" s="365"/>
      <c r="DW5" s="362"/>
      <c r="DX5" s="363"/>
      <c r="DY5" s="364"/>
      <c r="DZ5" s="413">
        <f t="shared" si="0"/>
        <v>206</v>
      </c>
      <c r="EA5" s="414">
        <f t="shared" si="0"/>
        <v>71</v>
      </c>
      <c r="EB5" s="414">
        <f t="shared" si="0"/>
        <v>9</v>
      </c>
      <c r="EC5" s="415">
        <f t="shared" si="0"/>
        <v>7</v>
      </c>
      <c r="ED5" s="181"/>
    </row>
    <row r="6" spans="1:16384" s="155" customFormat="1" ht="45" customHeight="1" thickBot="1">
      <c r="A6" s="416">
        <v>3</v>
      </c>
      <c r="B6" s="417" t="s">
        <v>840</v>
      </c>
      <c r="C6" s="554" t="s">
        <v>156</v>
      </c>
      <c r="D6" s="523" t="s">
        <v>1478</v>
      </c>
      <c r="E6" s="566">
        <v>100</v>
      </c>
      <c r="F6" s="285">
        <v>8</v>
      </c>
      <c r="G6" s="286"/>
      <c r="H6" s="287"/>
      <c r="I6" s="288">
        <v>2</v>
      </c>
      <c r="J6" s="285">
        <v>7</v>
      </c>
      <c r="K6" s="286">
        <v>3</v>
      </c>
      <c r="L6" s="287"/>
      <c r="M6" s="288"/>
      <c r="N6" s="285">
        <v>7</v>
      </c>
      <c r="O6" s="286"/>
      <c r="P6" s="287"/>
      <c r="Q6" s="288"/>
      <c r="R6" s="285">
        <v>8</v>
      </c>
      <c r="S6" s="286"/>
      <c r="T6" s="287"/>
      <c r="U6" s="288">
        <v>2</v>
      </c>
      <c r="V6" s="285">
        <v>6</v>
      </c>
      <c r="W6" s="286">
        <v>4</v>
      </c>
      <c r="X6" s="287"/>
      <c r="Y6" s="288"/>
      <c r="Z6" s="285">
        <v>7</v>
      </c>
      <c r="AA6" s="286"/>
      <c r="AB6" s="287"/>
      <c r="AC6" s="288"/>
      <c r="AD6" s="285">
        <v>6</v>
      </c>
      <c r="AE6" s="286">
        <v>4</v>
      </c>
      <c r="AF6" s="287"/>
      <c r="AG6" s="288"/>
      <c r="AH6" s="285">
        <v>6</v>
      </c>
      <c r="AI6" s="286">
        <v>4</v>
      </c>
      <c r="AJ6" s="287"/>
      <c r="AK6" s="288"/>
      <c r="AL6" s="285">
        <v>7</v>
      </c>
      <c r="AM6" s="286">
        <v>3</v>
      </c>
      <c r="AN6" s="287"/>
      <c r="AO6" s="288"/>
      <c r="AP6" s="285">
        <v>8</v>
      </c>
      <c r="AQ6" s="286">
        <v>2</v>
      </c>
      <c r="AR6" s="287"/>
      <c r="AS6" s="288"/>
      <c r="AT6" s="285">
        <v>8</v>
      </c>
      <c r="AU6" s="286">
        <v>2</v>
      </c>
      <c r="AV6" s="287"/>
      <c r="AW6" s="288"/>
      <c r="AX6" s="285">
        <v>7</v>
      </c>
      <c r="AY6" s="286">
        <v>3</v>
      </c>
      <c r="AZ6" s="287"/>
      <c r="BA6" s="288"/>
      <c r="BB6" s="285">
        <v>7</v>
      </c>
      <c r="BC6" s="286">
        <v>3</v>
      </c>
      <c r="BD6" s="287"/>
      <c r="BE6" s="288"/>
      <c r="BF6" s="285">
        <v>7</v>
      </c>
      <c r="BG6" s="286">
        <v>3</v>
      </c>
      <c r="BH6" s="287"/>
      <c r="BI6" s="288"/>
      <c r="BJ6" s="285">
        <v>6</v>
      </c>
      <c r="BK6" s="286">
        <v>4</v>
      </c>
      <c r="BL6" s="287"/>
      <c r="BM6" s="288"/>
      <c r="BN6" s="285">
        <v>7</v>
      </c>
      <c r="BO6" s="286">
        <v>3</v>
      </c>
      <c r="BP6" s="287"/>
      <c r="BQ6" s="288"/>
      <c r="BR6" s="285">
        <v>8</v>
      </c>
      <c r="BS6" s="286">
        <v>2</v>
      </c>
      <c r="BT6" s="287"/>
      <c r="BU6" s="288"/>
      <c r="BV6" s="285">
        <v>7</v>
      </c>
      <c r="BW6" s="286">
        <v>3</v>
      </c>
      <c r="BX6" s="287"/>
      <c r="BY6" s="288"/>
      <c r="BZ6" s="285">
        <v>8</v>
      </c>
      <c r="CA6" s="286">
        <v>2</v>
      </c>
      <c r="CB6" s="287"/>
      <c r="CC6" s="288"/>
      <c r="CD6" s="285">
        <v>7</v>
      </c>
      <c r="CE6" s="286">
        <v>3</v>
      </c>
      <c r="CF6" s="287"/>
      <c r="CG6" s="288"/>
      <c r="CH6" s="285">
        <v>8</v>
      </c>
      <c r="CI6" s="286">
        <v>2</v>
      </c>
      <c r="CJ6" s="287"/>
      <c r="CK6" s="288"/>
      <c r="CL6" s="285">
        <v>7</v>
      </c>
      <c r="CM6" s="286">
        <v>3</v>
      </c>
      <c r="CN6" s="287"/>
      <c r="CO6" s="288"/>
      <c r="CP6" s="285">
        <v>6</v>
      </c>
      <c r="CQ6" s="286">
        <v>4</v>
      </c>
      <c r="CR6" s="287"/>
      <c r="CS6" s="288"/>
      <c r="CT6" s="285">
        <v>6</v>
      </c>
      <c r="CU6" s="286">
        <v>4</v>
      </c>
      <c r="CV6" s="287"/>
      <c r="CW6" s="288"/>
      <c r="CX6" s="285">
        <v>5</v>
      </c>
      <c r="CY6" s="286">
        <v>5</v>
      </c>
      <c r="CZ6" s="287"/>
      <c r="DA6" s="288"/>
      <c r="DB6" s="285">
        <v>7</v>
      </c>
      <c r="DC6" s="286">
        <v>3</v>
      </c>
      <c r="DD6" s="287"/>
      <c r="DE6" s="288"/>
      <c r="DF6" s="285">
        <v>7</v>
      </c>
      <c r="DG6" s="286">
        <v>3</v>
      </c>
      <c r="DH6" s="287"/>
      <c r="DI6" s="288"/>
      <c r="DJ6" s="285">
        <v>7</v>
      </c>
      <c r="DK6" s="286"/>
      <c r="DL6" s="287"/>
      <c r="DM6" s="288"/>
      <c r="DN6" s="285">
        <v>9</v>
      </c>
      <c r="DO6" s="286"/>
      <c r="DP6" s="287"/>
      <c r="DQ6" s="288"/>
      <c r="DR6" s="285">
        <v>8</v>
      </c>
      <c r="DS6" s="286"/>
      <c r="DT6" s="287"/>
      <c r="DU6" s="288"/>
      <c r="DV6" s="285"/>
      <c r="DW6" s="286"/>
      <c r="DX6" s="287"/>
      <c r="DY6" s="288"/>
      <c r="DZ6" s="421">
        <f t="shared" si="0"/>
        <v>212</v>
      </c>
      <c r="EA6" s="422">
        <f t="shared" si="0"/>
        <v>72</v>
      </c>
      <c r="EB6" s="422">
        <f t="shared" si="0"/>
        <v>0</v>
      </c>
      <c r="EC6" s="423">
        <f t="shared" si="0"/>
        <v>4</v>
      </c>
      <c r="ED6" s="181"/>
    </row>
    <row r="7" spans="1:16384" s="155" customFormat="1" ht="22.5" customHeight="1">
      <c r="A7" s="567"/>
      <c r="B7" s="688" t="s">
        <v>1070</v>
      </c>
      <c r="C7" s="688"/>
      <c r="D7" s="688"/>
      <c r="E7" s="425"/>
      <c r="F7" s="376"/>
      <c r="G7" s="376"/>
      <c r="H7" s="377"/>
      <c r="I7" s="376"/>
      <c r="J7" s="376"/>
      <c r="K7" s="376"/>
      <c r="L7" s="377"/>
      <c r="M7" s="376"/>
      <c r="N7" s="376"/>
      <c r="O7" s="376"/>
      <c r="P7" s="377"/>
      <c r="Q7" s="376"/>
      <c r="R7" s="376"/>
      <c r="S7" s="376"/>
      <c r="T7" s="377"/>
      <c r="U7" s="376"/>
      <c r="V7" s="376"/>
      <c r="W7" s="376"/>
      <c r="X7" s="377"/>
      <c r="Y7" s="376"/>
      <c r="Z7" s="376"/>
      <c r="AA7" s="376"/>
      <c r="AB7" s="377"/>
      <c r="AC7" s="376"/>
      <c r="AD7" s="376"/>
      <c r="AE7" s="376"/>
      <c r="AF7" s="377"/>
      <c r="AG7" s="376"/>
      <c r="AH7" s="376"/>
      <c r="AI7" s="376"/>
      <c r="AJ7" s="377"/>
      <c r="AK7" s="376"/>
      <c r="AL7" s="376"/>
      <c r="AM7" s="376"/>
      <c r="AN7" s="377"/>
      <c r="AO7" s="376"/>
      <c r="AP7" s="376"/>
      <c r="AQ7" s="376"/>
      <c r="AR7" s="377"/>
      <c r="AS7" s="376"/>
      <c r="AT7" s="376"/>
      <c r="AU7" s="376"/>
      <c r="AV7" s="377"/>
      <c r="AW7" s="376"/>
      <c r="AX7" s="376"/>
      <c r="AY7" s="376"/>
      <c r="AZ7" s="377"/>
      <c r="BA7" s="376"/>
      <c r="BB7" s="376"/>
      <c r="BC7" s="376"/>
      <c r="BD7" s="377"/>
      <c r="BE7" s="376"/>
      <c r="BF7" s="376"/>
      <c r="BG7" s="376"/>
      <c r="BH7" s="377"/>
      <c r="BI7" s="376"/>
      <c r="BJ7" s="376"/>
      <c r="BK7" s="376"/>
      <c r="BL7" s="377"/>
      <c r="BM7" s="376"/>
      <c r="BN7" s="376"/>
      <c r="BO7" s="376"/>
      <c r="BP7" s="377"/>
      <c r="BQ7" s="376"/>
      <c r="BR7" s="376"/>
      <c r="BS7" s="376"/>
      <c r="BT7" s="377"/>
      <c r="BU7" s="376"/>
      <c r="BV7" s="376"/>
      <c r="BW7" s="376"/>
      <c r="BX7" s="377"/>
      <c r="BY7" s="376"/>
      <c r="BZ7" s="376"/>
      <c r="CA7" s="376"/>
      <c r="CB7" s="377"/>
      <c r="CC7" s="376"/>
      <c r="CD7" s="376"/>
      <c r="CE7" s="376"/>
      <c r="CF7" s="377"/>
      <c r="CG7" s="376"/>
      <c r="CH7" s="376"/>
      <c r="CI7" s="376"/>
      <c r="CJ7" s="377"/>
      <c r="CK7" s="376"/>
      <c r="CL7" s="376"/>
      <c r="CM7" s="376"/>
      <c r="CN7" s="377"/>
      <c r="CO7" s="376"/>
      <c r="CP7" s="376"/>
      <c r="CQ7" s="376"/>
      <c r="CR7" s="377"/>
      <c r="CS7" s="376"/>
      <c r="CT7" s="376"/>
      <c r="CU7" s="376"/>
      <c r="CV7" s="377"/>
      <c r="CW7" s="376"/>
      <c r="CX7" s="376"/>
      <c r="CY7" s="376"/>
      <c r="CZ7" s="377"/>
      <c r="DA7" s="376"/>
      <c r="DB7" s="376"/>
      <c r="DC7" s="376"/>
      <c r="DD7" s="377"/>
      <c r="DE7" s="376"/>
      <c r="DF7" s="376"/>
      <c r="DG7" s="376"/>
      <c r="DH7" s="377"/>
      <c r="DI7" s="376"/>
      <c r="DJ7" s="376"/>
      <c r="DK7" s="376"/>
      <c r="DL7" s="377"/>
      <c r="DM7" s="376"/>
      <c r="DN7" s="376"/>
      <c r="DO7" s="376"/>
      <c r="DP7" s="377"/>
      <c r="DQ7" s="376"/>
      <c r="DR7" s="376"/>
      <c r="DS7" s="376"/>
      <c r="DT7" s="377"/>
      <c r="DU7" s="376"/>
      <c r="DV7" s="376"/>
      <c r="DW7" s="376"/>
      <c r="DX7" s="377"/>
      <c r="DY7" s="376"/>
      <c r="DZ7" s="568"/>
      <c r="EA7" s="568"/>
      <c r="EB7" s="568"/>
      <c r="EC7" s="568"/>
      <c r="ED7" s="181"/>
    </row>
    <row r="8" spans="1:16384" s="155" customFormat="1" ht="22.5" customHeight="1" thickBot="1">
      <c r="A8" s="569"/>
      <c r="B8" s="650" t="s">
        <v>128</v>
      </c>
      <c r="C8" s="650"/>
      <c r="D8" s="650"/>
      <c r="E8" s="428"/>
      <c r="F8" s="378"/>
      <c r="G8" s="378"/>
      <c r="H8" s="379"/>
      <c r="I8" s="378"/>
      <c r="J8" s="378"/>
      <c r="K8" s="378"/>
      <c r="L8" s="379"/>
      <c r="M8" s="378"/>
      <c r="N8" s="378"/>
      <c r="O8" s="378"/>
      <c r="P8" s="379"/>
      <c r="Q8" s="378"/>
      <c r="R8" s="378"/>
      <c r="S8" s="378"/>
      <c r="T8" s="379"/>
      <c r="U8" s="378"/>
      <c r="V8" s="378"/>
      <c r="W8" s="378"/>
      <c r="X8" s="379"/>
      <c r="Y8" s="378"/>
      <c r="Z8" s="378"/>
      <c r="AA8" s="378"/>
      <c r="AB8" s="379"/>
      <c r="AC8" s="378"/>
      <c r="AD8" s="378"/>
      <c r="AE8" s="378"/>
      <c r="AF8" s="379"/>
      <c r="AG8" s="378"/>
      <c r="AH8" s="378"/>
      <c r="AI8" s="378"/>
      <c r="AJ8" s="379"/>
      <c r="AK8" s="378"/>
      <c r="AL8" s="378"/>
      <c r="AM8" s="378"/>
      <c r="AN8" s="379"/>
      <c r="AO8" s="378"/>
      <c r="AP8" s="378"/>
      <c r="AQ8" s="378"/>
      <c r="AR8" s="379"/>
      <c r="AS8" s="378"/>
      <c r="AT8" s="378"/>
      <c r="AU8" s="378"/>
      <c r="AV8" s="379"/>
      <c r="AW8" s="378"/>
      <c r="AX8" s="378"/>
      <c r="AY8" s="378"/>
      <c r="AZ8" s="379"/>
      <c r="BA8" s="378"/>
      <c r="BB8" s="378"/>
      <c r="BC8" s="378"/>
      <c r="BD8" s="379"/>
      <c r="BE8" s="378"/>
      <c r="BF8" s="378"/>
      <c r="BG8" s="378"/>
      <c r="BH8" s="379"/>
      <c r="BI8" s="378"/>
      <c r="BJ8" s="378"/>
      <c r="BK8" s="378"/>
      <c r="BL8" s="379"/>
      <c r="BM8" s="378"/>
      <c r="BN8" s="378"/>
      <c r="BO8" s="378"/>
      <c r="BP8" s="379"/>
      <c r="BQ8" s="378"/>
      <c r="BR8" s="378"/>
      <c r="BS8" s="378"/>
      <c r="BT8" s="379"/>
      <c r="BU8" s="378"/>
      <c r="BV8" s="378"/>
      <c r="BW8" s="378"/>
      <c r="BX8" s="379"/>
      <c r="BY8" s="378"/>
      <c r="BZ8" s="378"/>
      <c r="CA8" s="378"/>
      <c r="CB8" s="379"/>
      <c r="CC8" s="378"/>
      <c r="CD8" s="378"/>
      <c r="CE8" s="378"/>
      <c r="CF8" s="379"/>
      <c r="CG8" s="378"/>
      <c r="CH8" s="378"/>
      <c r="CI8" s="378"/>
      <c r="CJ8" s="379"/>
      <c r="CK8" s="378"/>
      <c r="CL8" s="378"/>
      <c r="CM8" s="378"/>
      <c r="CN8" s="379"/>
      <c r="CO8" s="378"/>
      <c r="CP8" s="378"/>
      <c r="CQ8" s="378"/>
      <c r="CR8" s="379"/>
      <c r="CS8" s="378"/>
      <c r="CT8" s="378"/>
      <c r="CU8" s="378"/>
      <c r="CV8" s="379"/>
      <c r="CW8" s="378"/>
      <c r="CX8" s="378"/>
      <c r="CY8" s="378"/>
      <c r="CZ8" s="379"/>
      <c r="DA8" s="378"/>
      <c r="DB8" s="378"/>
      <c r="DC8" s="378"/>
      <c r="DD8" s="379"/>
      <c r="DE8" s="378"/>
      <c r="DF8" s="378"/>
      <c r="DG8" s="378"/>
      <c r="DH8" s="379"/>
      <c r="DI8" s="378"/>
      <c r="DJ8" s="378"/>
      <c r="DK8" s="378"/>
      <c r="DL8" s="379"/>
      <c r="DM8" s="378"/>
      <c r="DN8" s="378"/>
      <c r="DO8" s="378"/>
      <c r="DP8" s="379"/>
      <c r="DQ8" s="378"/>
      <c r="DR8" s="378"/>
      <c r="DS8" s="378"/>
      <c r="DT8" s="379"/>
      <c r="DU8" s="378"/>
      <c r="DV8" s="378"/>
      <c r="DW8" s="378"/>
      <c r="DX8" s="379"/>
      <c r="DY8" s="378"/>
      <c r="DZ8" s="570"/>
      <c r="EA8" s="570"/>
      <c r="EB8" s="570"/>
      <c r="EC8" s="570"/>
      <c r="ED8" s="181"/>
    </row>
    <row r="9" spans="1:16384" s="155" customFormat="1" ht="30.75" customHeight="1" thickBot="1">
      <c r="A9" s="525">
        <v>1</v>
      </c>
      <c r="B9" s="571" t="s">
        <v>841</v>
      </c>
      <c r="C9" s="572" t="s">
        <v>1479</v>
      </c>
      <c r="D9" s="572" t="s">
        <v>1480</v>
      </c>
      <c r="E9" s="500">
        <v>50</v>
      </c>
      <c r="F9" s="296">
        <v>4</v>
      </c>
      <c r="G9" s="297">
        <v>1</v>
      </c>
      <c r="H9" s="298"/>
      <c r="I9" s="299"/>
      <c r="J9" s="296">
        <v>4</v>
      </c>
      <c r="K9" s="297">
        <v>1</v>
      </c>
      <c r="L9" s="298"/>
      <c r="M9" s="299"/>
      <c r="N9" s="296">
        <v>4</v>
      </c>
      <c r="O9" s="297"/>
      <c r="P9" s="298"/>
      <c r="Q9" s="299"/>
      <c r="R9" s="296">
        <v>3</v>
      </c>
      <c r="S9" s="297">
        <v>2</v>
      </c>
      <c r="T9" s="298"/>
      <c r="U9" s="299"/>
      <c r="V9" s="296">
        <v>4</v>
      </c>
      <c r="W9" s="297">
        <v>1</v>
      </c>
      <c r="X9" s="298"/>
      <c r="Y9" s="299"/>
      <c r="Z9" s="296"/>
      <c r="AA9" s="297">
        <v>2</v>
      </c>
      <c r="AB9" s="298"/>
      <c r="AC9" s="299">
        <v>1</v>
      </c>
      <c r="AD9" s="296">
        <v>3</v>
      </c>
      <c r="AE9" s="297">
        <v>2</v>
      </c>
      <c r="AF9" s="298"/>
      <c r="AG9" s="299"/>
      <c r="AH9" s="296">
        <v>4</v>
      </c>
      <c r="AI9" s="297">
        <v>1</v>
      </c>
      <c r="AJ9" s="298"/>
      <c r="AK9" s="299"/>
      <c r="AL9" s="296">
        <v>5</v>
      </c>
      <c r="AM9" s="297"/>
      <c r="AN9" s="298"/>
      <c r="AO9" s="299"/>
      <c r="AP9" s="296">
        <v>4</v>
      </c>
      <c r="AQ9" s="297"/>
      <c r="AR9" s="298"/>
      <c r="AS9" s="299"/>
      <c r="AT9" s="296">
        <v>5</v>
      </c>
      <c r="AU9" s="297"/>
      <c r="AV9" s="298"/>
      <c r="AW9" s="299"/>
      <c r="AX9" s="296">
        <v>5</v>
      </c>
      <c r="AY9" s="297"/>
      <c r="AZ9" s="298"/>
      <c r="BA9" s="299"/>
      <c r="BB9" s="296">
        <v>5</v>
      </c>
      <c r="BC9" s="297"/>
      <c r="BD9" s="298"/>
      <c r="BE9" s="299"/>
      <c r="BF9" s="296">
        <v>5</v>
      </c>
      <c r="BG9" s="297"/>
      <c r="BH9" s="298"/>
      <c r="BI9" s="299"/>
      <c r="BJ9" s="296">
        <v>4</v>
      </c>
      <c r="BK9" s="297">
        <v>1</v>
      </c>
      <c r="BL9" s="298"/>
      <c r="BM9" s="299"/>
      <c r="BN9" s="296">
        <v>3</v>
      </c>
      <c r="BO9" s="297">
        <v>2</v>
      </c>
      <c r="BP9" s="298"/>
      <c r="BQ9" s="299"/>
      <c r="BR9" s="296">
        <v>3</v>
      </c>
      <c r="BS9" s="297"/>
      <c r="BT9" s="298">
        <v>2</v>
      </c>
      <c r="BU9" s="299"/>
      <c r="BV9" s="296">
        <v>5</v>
      </c>
      <c r="BW9" s="297"/>
      <c r="BX9" s="298"/>
      <c r="BY9" s="299"/>
      <c r="BZ9" s="296">
        <v>4</v>
      </c>
      <c r="CA9" s="297">
        <v>1</v>
      </c>
      <c r="CB9" s="298"/>
      <c r="CC9" s="299"/>
      <c r="CD9" s="296">
        <v>4</v>
      </c>
      <c r="CE9" s="297"/>
      <c r="CF9" s="298"/>
      <c r="CG9" s="299">
        <v>1</v>
      </c>
      <c r="CH9" s="296">
        <v>4</v>
      </c>
      <c r="CI9" s="297">
        <v>1</v>
      </c>
      <c r="CJ9" s="298"/>
      <c r="CK9" s="299"/>
      <c r="CL9" s="296">
        <v>3</v>
      </c>
      <c r="CM9" s="297">
        <v>2</v>
      </c>
      <c r="CN9" s="298"/>
      <c r="CO9" s="299"/>
      <c r="CP9" s="296">
        <v>4</v>
      </c>
      <c r="CQ9" s="297">
        <v>1</v>
      </c>
      <c r="CR9" s="298"/>
      <c r="CS9" s="299"/>
      <c r="CT9" s="296">
        <v>4</v>
      </c>
      <c r="CU9" s="297">
        <v>1</v>
      </c>
      <c r="CV9" s="298"/>
      <c r="CW9" s="299"/>
      <c r="CX9" s="296">
        <v>4</v>
      </c>
      <c r="CY9" s="297">
        <v>1</v>
      </c>
      <c r="CZ9" s="298"/>
      <c r="DA9" s="299"/>
      <c r="DB9" s="296">
        <v>4</v>
      </c>
      <c r="DC9" s="297">
        <v>1</v>
      </c>
      <c r="DD9" s="298"/>
      <c r="DE9" s="299"/>
      <c r="DF9" s="296">
        <v>3</v>
      </c>
      <c r="DG9" s="297">
        <v>2</v>
      </c>
      <c r="DH9" s="298"/>
      <c r="DI9" s="299"/>
      <c r="DJ9" s="296">
        <v>4</v>
      </c>
      <c r="DK9" s="297"/>
      <c r="DL9" s="298"/>
      <c r="DM9" s="299">
        <v>1</v>
      </c>
      <c r="DN9" s="296">
        <v>5</v>
      </c>
      <c r="DO9" s="297"/>
      <c r="DP9" s="298"/>
      <c r="DQ9" s="299"/>
      <c r="DR9" s="296">
        <v>5</v>
      </c>
      <c r="DS9" s="297"/>
      <c r="DT9" s="298"/>
      <c r="DU9" s="299"/>
      <c r="DV9" s="296"/>
      <c r="DW9" s="297"/>
      <c r="DX9" s="298"/>
      <c r="DY9" s="299"/>
      <c r="DZ9" s="573">
        <f t="shared" ref="DZ9:EC57" si="1">F9+J9+N9+R9+V9+Z9+AD9+AH9+AL9+AP9+AT9+AX9+BB9+BF9+BJ9+BN9+BR9+BV9+BZ9+CD9+CH9+CL9+CP9+CT9+CX9+DB9+DF9+DJ9+DN9+DR9+DV9</f>
        <v>118</v>
      </c>
      <c r="EA9" s="574">
        <f t="shared" si="1"/>
        <v>23</v>
      </c>
      <c r="EB9" s="574">
        <f t="shared" si="1"/>
        <v>2</v>
      </c>
      <c r="EC9" s="575">
        <f t="shared" si="1"/>
        <v>3</v>
      </c>
      <c r="ED9" s="181"/>
    </row>
    <row r="10" spans="1:16384" s="158" customFormat="1" ht="33" customHeight="1">
      <c r="A10" s="527">
        <v>2</v>
      </c>
      <c r="B10" s="576" t="s">
        <v>1971</v>
      </c>
      <c r="C10" s="455" t="s">
        <v>1972</v>
      </c>
      <c r="D10" s="455" t="s">
        <v>1973</v>
      </c>
      <c r="E10" s="500">
        <v>50</v>
      </c>
      <c r="F10" s="296">
        <v>3</v>
      </c>
      <c r="G10" s="297">
        <v>2</v>
      </c>
      <c r="H10" s="298"/>
      <c r="I10" s="299"/>
      <c r="J10" s="296">
        <v>4</v>
      </c>
      <c r="K10" s="297">
        <v>1</v>
      </c>
      <c r="L10" s="298"/>
      <c r="M10" s="299"/>
      <c r="N10" s="296"/>
      <c r="O10" s="297"/>
      <c r="P10" s="298"/>
      <c r="Q10" s="299"/>
      <c r="R10" s="296"/>
      <c r="S10" s="297"/>
      <c r="T10" s="298"/>
      <c r="U10" s="299"/>
      <c r="V10" s="296">
        <v>5</v>
      </c>
      <c r="W10" s="297"/>
      <c r="X10" s="298"/>
      <c r="Y10" s="299"/>
      <c r="Z10" s="296">
        <v>4</v>
      </c>
      <c r="AA10" s="297"/>
      <c r="AB10" s="298"/>
      <c r="AC10" s="299"/>
      <c r="AD10" s="296">
        <v>4</v>
      </c>
      <c r="AE10" s="297">
        <v>1</v>
      </c>
      <c r="AF10" s="298"/>
      <c r="AG10" s="299"/>
      <c r="AH10" s="296">
        <v>5</v>
      </c>
      <c r="AI10" s="297"/>
      <c r="AJ10" s="298"/>
      <c r="AK10" s="299"/>
      <c r="AL10" s="296">
        <v>4</v>
      </c>
      <c r="AM10" s="297">
        <v>1</v>
      </c>
      <c r="AN10" s="298"/>
      <c r="AO10" s="299"/>
      <c r="AP10" s="296">
        <v>4</v>
      </c>
      <c r="AQ10" s="297">
        <v>1</v>
      </c>
      <c r="AR10" s="298"/>
      <c r="AS10" s="299"/>
      <c r="AT10" s="296">
        <v>3</v>
      </c>
      <c r="AU10" s="297">
        <v>2</v>
      </c>
      <c r="AV10" s="298"/>
      <c r="AW10" s="299"/>
      <c r="AX10" s="296">
        <v>4</v>
      </c>
      <c r="AY10" s="297">
        <v>1</v>
      </c>
      <c r="AZ10" s="298"/>
      <c r="BA10" s="299"/>
      <c r="BB10" s="296"/>
      <c r="BC10" s="297"/>
      <c r="BD10" s="298">
        <v>3</v>
      </c>
      <c r="BE10" s="299">
        <v>2</v>
      </c>
      <c r="BF10" s="296">
        <v>4</v>
      </c>
      <c r="BG10" s="297">
        <v>1</v>
      </c>
      <c r="BH10" s="298"/>
      <c r="BI10" s="299"/>
      <c r="BJ10" s="296">
        <v>4</v>
      </c>
      <c r="BK10" s="297"/>
      <c r="BL10" s="298">
        <v>1</v>
      </c>
      <c r="BM10" s="299"/>
      <c r="BN10" s="296">
        <v>4</v>
      </c>
      <c r="BO10" s="297">
        <v>1</v>
      </c>
      <c r="BP10" s="298"/>
      <c r="BQ10" s="299"/>
      <c r="BR10" s="296">
        <v>4</v>
      </c>
      <c r="BS10" s="297">
        <v>1</v>
      </c>
      <c r="BT10" s="298"/>
      <c r="BU10" s="299"/>
      <c r="BV10" s="296">
        <v>4</v>
      </c>
      <c r="BW10" s="297"/>
      <c r="BX10" s="298"/>
      <c r="BY10" s="299">
        <v>1</v>
      </c>
      <c r="BZ10" s="296">
        <v>3</v>
      </c>
      <c r="CA10" s="297">
        <v>2</v>
      </c>
      <c r="CB10" s="298"/>
      <c r="CC10" s="299"/>
      <c r="CD10" s="296">
        <v>4</v>
      </c>
      <c r="CE10" s="297">
        <v>1</v>
      </c>
      <c r="CF10" s="298"/>
      <c r="CG10" s="299"/>
      <c r="CH10" s="296">
        <v>3</v>
      </c>
      <c r="CI10" s="297">
        <v>2</v>
      </c>
      <c r="CJ10" s="298"/>
      <c r="CK10" s="299"/>
      <c r="CL10" s="296">
        <v>4</v>
      </c>
      <c r="CM10" s="297">
        <v>1</v>
      </c>
      <c r="CN10" s="298"/>
      <c r="CO10" s="299"/>
      <c r="CP10" s="296">
        <v>2</v>
      </c>
      <c r="CQ10" s="297">
        <v>3</v>
      </c>
      <c r="CR10" s="298"/>
      <c r="CS10" s="299"/>
      <c r="CT10" s="296"/>
      <c r="CU10" s="297">
        <v>3</v>
      </c>
      <c r="CV10" s="298"/>
      <c r="CW10" s="299"/>
      <c r="CX10" s="296">
        <v>4</v>
      </c>
      <c r="CY10" s="297">
        <v>1</v>
      </c>
      <c r="CZ10" s="298"/>
      <c r="DA10" s="299"/>
      <c r="DB10" s="296">
        <v>3</v>
      </c>
      <c r="DC10" s="297">
        <v>2</v>
      </c>
      <c r="DD10" s="298"/>
      <c r="DE10" s="299"/>
      <c r="DF10" s="296">
        <v>4</v>
      </c>
      <c r="DG10" s="297">
        <v>1</v>
      </c>
      <c r="DH10" s="298"/>
      <c r="DI10" s="299"/>
      <c r="DJ10" s="296">
        <v>4</v>
      </c>
      <c r="DK10" s="297">
        <v>1</v>
      </c>
      <c r="DL10" s="298"/>
      <c r="DM10" s="299"/>
      <c r="DN10" s="296">
        <v>5</v>
      </c>
      <c r="DO10" s="297"/>
      <c r="DP10" s="298"/>
      <c r="DQ10" s="299"/>
      <c r="DR10" s="296">
        <v>4</v>
      </c>
      <c r="DS10" s="297"/>
      <c r="DT10" s="298"/>
      <c r="DU10" s="299">
        <v>1</v>
      </c>
      <c r="DV10" s="296"/>
      <c r="DW10" s="297"/>
      <c r="DX10" s="298"/>
      <c r="DY10" s="299"/>
      <c r="DZ10" s="413">
        <f t="shared" si="1"/>
        <v>100</v>
      </c>
      <c r="EA10" s="414">
        <f t="shared" si="1"/>
        <v>29</v>
      </c>
      <c r="EB10" s="414">
        <f t="shared" si="1"/>
        <v>4</v>
      </c>
      <c r="EC10" s="415">
        <f t="shared" si="1"/>
        <v>4</v>
      </c>
      <c r="ED10" s="181"/>
    </row>
    <row r="11" spans="1:16384" s="159" customFormat="1" ht="33" customHeight="1" thickBot="1">
      <c r="A11" s="527">
        <v>3</v>
      </c>
      <c r="B11" s="576" t="s">
        <v>842</v>
      </c>
      <c r="C11" s="455" t="s">
        <v>248</v>
      </c>
      <c r="D11" s="455" t="s">
        <v>1481</v>
      </c>
      <c r="E11" s="505">
        <v>50</v>
      </c>
      <c r="F11" s="365">
        <v>3</v>
      </c>
      <c r="G11" s="362">
        <v>2</v>
      </c>
      <c r="H11" s="363"/>
      <c r="I11" s="364"/>
      <c r="J11" s="365">
        <v>4</v>
      </c>
      <c r="K11" s="362">
        <v>1</v>
      </c>
      <c r="L11" s="363"/>
      <c r="M11" s="364"/>
      <c r="N11" s="365">
        <v>3</v>
      </c>
      <c r="O11" s="362">
        <v>2</v>
      </c>
      <c r="P11" s="363"/>
      <c r="Q11" s="364"/>
      <c r="R11" s="365">
        <v>2</v>
      </c>
      <c r="S11" s="362">
        <v>2</v>
      </c>
      <c r="T11" s="363"/>
      <c r="U11" s="364"/>
      <c r="V11" s="365">
        <v>4</v>
      </c>
      <c r="W11" s="362">
        <v>1</v>
      </c>
      <c r="X11" s="363"/>
      <c r="Y11" s="364"/>
      <c r="Z11" s="365">
        <v>4</v>
      </c>
      <c r="AA11" s="362">
        <v>1</v>
      </c>
      <c r="AB11" s="363"/>
      <c r="AC11" s="364"/>
      <c r="AD11" s="365">
        <v>3</v>
      </c>
      <c r="AE11" s="362">
        <v>2</v>
      </c>
      <c r="AF11" s="363"/>
      <c r="AG11" s="364"/>
      <c r="AH11" s="365"/>
      <c r="AI11" s="362"/>
      <c r="AJ11" s="363">
        <v>2</v>
      </c>
      <c r="AK11" s="364">
        <v>2</v>
      </c>
      <c r="AL11" s="365">
        <v>4</v>
      </c>
      <c r="AM11" s="362"/>
      <c r="AN11" s="363"/>
      <c r="AO11" s="364"/>
      <c r="AP11" s="365">
        <v>5</v>
      </c>
      <c r="AQ11" s="362"/>
      <c r="AR11" s="363"/>
      <c r="AS11" s="364"/>
      <c r="AT11" s="365">
        <v>5</v>
      </c>
      <c r="AU11" s="362"/>
      <c r="AV11" s="363"/>
      <c r="AW11" s="364"/>
      <c r="AX11" s="365">
        <v>5</v>
      </c>
      <c r="AY11" s="362"/>
      <c r="AZ11" s="363"/>
      <c r="BA11" s="364"/>
      <c r="BB11" s="365">
        <v>5</v>
      </c>
      <c r="BC11" s="362"/>
      <c r="BD11" s="363"/>
      <c r="BE11" s="364"/>
      <c r="BF11" s="365">
        <v>5</v>
      </c>
      <c r="BG11" s="362"/>
      <c r="BH11" s="363"/>
      <c r="BI11" s="364"/>
      <c r="BJ11" s="365">
        <v>5</v>
      </c>
      <c r="BK11" s="362"/>
      <c r="BL11" s="363"/>
      <c r="BM11" s="364"/>
      <c r="BN11" s="365">
        <v>3</v>
      </c>
      <c r="BO11" s="362">
        <v>2</v>
      </c>
      <c r="BP11" s="363"/>
      <c r="BQ11" s="364"/>
      <c r="BR11" s="365"/>
      <c r="BS11" s="362"/>
      <c r="BT11" s="363">
        <v>2</v>
      </c>
      <c r="BU11" s="364">
        <v>2</v>
      </c>
      <c r="BV11" s="365">
        <v>3</v>
      </c>
      <c r="BW11" s="362">
        <v>2</v>
      </c>
      <c r="BX11" s="363"/>
      <c r="BY11" s="364"/>
      <c r="BZ11" s="365">
        <v>5</v>
      </c>
      <c r="CA11" s="362"/>
      <c r="CB11" s="363"/>
      <c r="CC11" s="364"/>
      <c r="CD11" s="365">
        <v>4</v>
      </c>
      <c r="CE11" s="362">
        <v>1</v>
      </c>
      <c r="CF11" s="363"/>
      <c r="CG11" s="364"/>
      <c r="CH11" s="365">
        <v>4</v>
      </c>
      <c r="CI11" s="362">
        <v>1</v>
      </c>
      <c r="CJ11" s="363"/>
      <c r="CK11" s="364"/>
      <c r="CL11" s="365">
        <v>4</v>
      </c>
      <c r="CM11" s="362"/>
      <c r="CN11" s="363"/>
      <c r="CO11" s="364">
        <v>1</v>
      </c>
      <c r="CP11" s="365">
        <v>4</v>
      </c>
      <c r="CQ11" s="362"/>
      <c r="CR11" s="363"/>
      <c r="CS11" s="364"/>
      <c r="CT11" s="365">
        <v>4</v>
      </c>
      <c r="CU11" s="362">
        <v>1</v>
      </c>
      <c r="CV11" s="363"/>
      <c r="CW11" s="364"/>
      <c r="CX11" s="365">
        <v>4</v>
      </c>
      <c r="CY11" s="362">
        <v>1</v>
      </c>
      <c r="CZ11" s="363"/>
      <c r="DA11" s="364"/>
      <c r="DB11" s="365">
        <v>3</v>
      </c>
      <c r="DC11" s="362">
        <v>2</v>
      </c>
      <c r="DD11" s="363"/>
      <c r="DE11" s="364"/>
      <c r="DF11" s="365">
        <v>4</v>
      </c>
      <c r="DG11" s="362"/>
      <c r="DH11" s="363">
        <v>1</v>
      </c>
      <c r="DI11" s="364"/>
      <c r="DJ11" s="365">
        <v>5</v>
      </c>
      <c r="DK11" s="362"/>
      <c r="DL11" s="363"/>
      <c r="DM11" s="364"/>
      <c r="DN11" s="365">
        <v>5</v>
      </c>
      <c r="DO11" s="362"/>
      <c r="DP11" s="363"/>
      <c r="DQ11" s="364"/>
      <c r="DR11" s="365">
        <v>5</v>
      </c>
      <c r="DS11" s="362"/>
      <c r="DT11" s="363"/>
      <c r="DU11" s="364"/>
      <c r="DV11" s="365"/>
      <c r="DW11" s="362"/>
      <c r="DX11" s="363"/>
      <c r="DY11" s="364"/>
      <c r="DZ11" s="413">
        <f t="shared" si="1"/>
        <v>114</v>
      </c>
      <c r="EA11" s="414">
        <f t="shared" si="1"/>
        <v>21</v>
      </c>
      <c r="EB11" s="414">
        <f t="shared" si="1"/>
        <v>5</v>
      </c>
      <c r="EC11" s="415">
        <f t="shared" si="1"/>
        <v>5</v>
      </c>
      <c r="ED11" s="181"/>
    </row>
    <row r="12" spans="1:16384" s="155" customFormat="1" ht="33" customHeight="1">
      <c r="A12" s="527">
        <v>4</v>
      </c>
      <c r="B12" s="576" t="s">
        <v>843</v>
      </c>
      <c r="C12" s="455" t="s">
        <v>844</v>
      </c>
      <c r="D12" s="455" t="s">
        <v>1482</v>
      </c>
      <c r="E12" s="505">
        <v>50</v>
      </c>
      <c r="F12" s="365">
        <v>3</v>
      </c>
      <c r="G12" s="362">
        <v>2</v>
      </c>
      <c r="H12" s="363"/>
      <c r="I12" s="364"/>
      <c r="J12" s="365">
        <v>4</v>
      </c>
      <c r="K12" s="362">
        <v>1</v>
      </c>
      <c r="L12" s="363"/>
      <c r="M12" s="364"/>
      <c r="N12" s="365">
        <v>3</v>
      </c>
      <c r="O12" s="362">
        <v>2</v>
      </c>
      <c r="P12" s="363"/>
      <c r="Q12" s="364"/>
      <c r="R12" s="365">
        <v>3</v>
      </c>
      <c r="S12" s="362">
        <v>2</v>
      </c>
      <c r="T12" s="363"/>
      <c r="U12" s="364"/>
      <c r="V12" s="365">
        <v>3</v>
      </c>
      <c r="W12" s="362">
        <v>2</v>
      </c>
      <c r="X12" s="363"/>
      <c r="Y12" s="364"/>
      <c r="Z12" s="365">
        <v>3</v>
      </c>
      <c r="AA12" s="362">
        <v>2</v>
      </c>
      <c r="AB12" s="363"/>
      <c r="AC12" s="364"/>
      <c r="AD12" s="365"/>
      <c r="AE12" s="362"/>
      <c r="AF12" s="363">
        <v>2</v>
      </c>
      <c r="AG12" s="364">
        <v>2</v>
      </c>
      <c r="AH12" s="365">
        <v>3</v>
      </c>
      <c r="AI12" s="362">
        <v>1</v>
      </c>
      <c r="AJ12" s="363"/>
      <c r="AK12" s="364"/>
      <c r="AL12" s="365"/>
      <c r="AM12" s="362"/>
      <c r="AN12" s="363"/>
      <c r="AO12" s="364"/>
      <c r="AP12" s="365"/>
      <c r="AQ12" s="362"/>
      <c r="AR12" s="363"/>
      <c r="AS12" s="364"/>
      <c r="AT12" s="365"/>
      <c r="AU12" s="362"/>
      <c r="AV12" s="363"/>
      <c r="AW12" s="364"/>
      <c r="AX12" s="365"/>
      <c r="AY12" s="362"/>
      <c r="AZ12" s="363"/>
      <c r="BA12" s="364"/>
      <c r="BB12" s="365"/>
      <c r="BC12" s="362"/>
      <c r="BD12" s="363"/>
      <c r="BE12" s="364"/>
      <c r="BF12" s="365"/>
      <c r="BG12" s="362"/>
      <c r="BH12" s="363"/>
      <c r="BI12" s="364"/>
      <c r="BJ12" s="365">
        <v>3</v>
      </c>
      <c r="BK12" s="362">
        <v>2</v>
      </c>
      <c r="BL12" s="363"/>
      <c r="BM12" s="364"/>
      <c r="BN12" s="365">
        <v>4</v>
      </c>
      <c r="BO12" s="362">
        <v>1</v>
      </c>
      <c r="BP12" s="363"/>
      <c r="BQ12" s="364"/>
      <c r="BR12" s="365">
        <v>3</v>
      </c>
      <c r="BS12" s="362">
        <v>2</v>
      </c>
      <c r="BT12" s="363"/>
      <c r="BU12" s="364"/>
      <c r="BV12" s="365">
        <v>3</v>
      </c>
      <c r="BW12" s="362">
        <v>2</v>
      </c>
      <c r="BX12" s="363"/>
      <c r="BY12" s="364"/>
      <c r="BZ12" s="365"/>
      <c r="CA12" s="362">
        <v>1</v>
      </c>
      <c r="CB12" s="363">
        <v>2</v>
      </c>
      <c r="CC12" s="364">
        <v>2</v>
      </c>
      <c r="CD12" s="365">
        <v>4</v>
      </c>
      <c r="CE12" s="362">
        <v>1</v>
      </c>
      <c r="CF12" s="363"/>
      <c r="CG12" s="364"/>
      <c r="CH12" s="365">
        <v>4</v>
      </c>
      <c r="CI12" s="362">
        <v>1</v>
      </c>
      <c r="CJ12" s="363"/>
      <c r="CK12" s="364"/>
      <c r="CL12" s="365">
        <v>4</v>
      </c>
      <c r="CM12" s="362"/>
      <c r="CN12" s="363"/>
      <c r="CO12" s="364"/>
      <c r="CP12" s="365">
        <v>3</v>
      </c>
      <c r="CQ12" s="362">
        <v>2</v>
      </c>
      <c r="CR12" s="363"/>
      <c r="CS12" s="364"/>
      <c r="CT12" s="365">
        <v>3</v>
      </c>
      <c r="CU12" s="362">
        <v>2</v>
      </c>
      <c r="CV12" s="363"/>
      <c r="CW12" s="364"/>
      <c r="CX12" s="365">
        <v>3</v>
      </c>
      <c r="CY12" s="362">
        <v>2</v>
      </c>
      <c r="CZ12" s="363"/>
      <c r="DA12" s="364"/>
      <c r="DB12" s="365">
        <v>4</v>
      </c>
      <c r="DC12" s="362">
        <v>1</v>
      </c>
      <c r="DD12" s="363"/>
      <c r="DE12" s="364"/>
      <c r="DF12" s="365">
        <v>4</v>
      </c>
      <c r="DG12" s="362"/>
      <c r="DH12" s="363">
        <v>1</v>
      </c>
      <c r="DI12" s="364"/>
      <c r="DJ12" s="365">
        <v>4</v>
      </c>
      <c r="DK12" s="362"/>
      <c r="DL12" s="363"/>
      <c r="DM12" s="364"/>
      <c r="DN12" s="365">
        <v>5</v>
      </c>
      <c r="DO12" s="362"/>
      <c r="DP12" s="363"/>
      <c r="DQ12" s="364"/>
      <c r="DR12" s="365"/>
      <c r="DS12" s="362"/>
      <c r="DT12" s="363"/>
      <c r="DU12" s="364"/>
      <c r="DV12" s="365"/>
      <c r="DW12" s="362"/>
      <c r="DX12" s="363"/>
      <c r="DY12" s="364"/>
      <c r="DZ12" s="413">
        <f t="shared" si="1"/>
        <v>73</v>
      </c>
      <c r="EA12" s="414">
        <f t="shared" si="1"/>
        <v>29</v>
      </c>
      <c r="EB12" s="414">
        <f t="shared" si="1"/>
        <v>5</v>
      </c>
      <c r="EC12" s="415">
        <f t="shared" si="1"/>
        <v>4</v>
      </c>
      <c r="ED12" s="181"/>
    </row>
    <row r="13" spans="1:16384" s="155" customFormat="1" ht="33" customHeight="1">
      <c r="A13" s="527">
        <v>5</v>
      </c>
      <c r="B13" s="576" t="s">
        <v>845</v>
      </c>
      <c r="C13" s="455" t="s">
        <v>162</v>
      </c>
      <c r="D13" s="455" t="s">
        <v>1483</v>
      </c>
      <c r="E13" s="505">
        <v>50</v>
      </c>
      <c r="F13" s="365">
        <v>2</v>
      </c>
      <c r="G13" s="362">
        <v>2</v>
      </c>
      <c r="H13" s="363"/>
      <c r="I13" s="364"/>
      <c r="J13" s="365">
        <v>2</v>
      </c>
      <c r="K13" s="362">
        <v>2</v>
      </c>
      <c r="L13" s="363"/>
      <c r="M13" s="364"/>
      <c r="N13" s="365">
        <v>3</v>
      </c>
      <c r="O13" s="362">
        <v>1</v>
      </c>
      <c r="P13" s="363"/>
      <c r="Q13" s="364"/>
      <c r="R13" s="365">
        <v>2</v>
      </c>
      <c r="S13" s="362">
        <v>2</v>
      </c>
      <c r="T13" s="363"/>
      <c r="U13" s="364"/>
      <c r="V13" s="365"/>
      <c r="W13" s="362"/>
      <c r="X13" s="363">
        <v>2</v>
      </c>
      <c r="Y13" s="364">
        <v>2</v>
      </c>
      <c r="Z13" s="365">
        <v>2</v>
      </c>
      <c r="AA13" s="362">
        <v>2</v>
      </c>
      <c r="AB13" s="363"/>
      <c r="AC13" s="364"/>
      <c r="AD13" s="365">
        <v>3</v>
      </c>
      <c r="AE13" s="362">
        <v>2</v>
      </c>
      <c r="AF13" s="363"/>
      <c r="AG13" s="364"/>
      <c r="AH13" s="365">
        <v>3</v>
      </c>
      <c r="AI13" s="362">
        <v>1</v>
      </c>
      <c r="AJ13" s="363"/>
      <c r="AK13" s="364"/>
      <c r="AL13" s="365">
        <v>3</v>
      </c>
      <c r="AM13" s="362"/>
      <c r="AN13" s="363"/>
      <c r="AO13" s="364"/>
      <c r="AP13" s="365">
        <v>4</v>
      </c>
      <c r="AQ13" s="362"/>
      <c r="AR13" s="363"/>
      <c r="AS13" s="364"/>
      <c r="AT13" s="365">
        <v>4</v>
      </c>
      <c r="AU13" s="362"/>
      <c r="AV13" s="363"/>
      <c r="AW13" s="364"/>
      <c r="AX13" s="365">
        <v>4</v>
      </c>
      <c r="AY13" s="362"/>
      <c r="AZ13" s="363"/>
      <c r="BA13" s="364"/>
      <c r="BB13" s="365">
        <v>5</v>
      </c>
      <c r="BC13" s="362"/>
      <c r="BD13" s="363"/>
      <c r="BE13" s="364"/>
      <c r="BF13" s="365">
        <v>4</v>
      </c>
      <c r="BG13" s="362"/>
      <c r="BH13" s="363"/>
      <c r="BI13" s="364"/>
      <c r="BJ13" s="365">
        <v>4</v>
      </c>
      <c r="BK13" s="362"/>
      <c r="BL13" s="363"/>
      <c r="BM13" s="364">
        <v>1</v>
      </c>
      <c r="BN13" s="365">
        <v>4</v>
      </c>
      <c r="BO13" s="362">
        <v>1</v>
      </c>
      <c r="BP13" s="363"/>
      <c r="BQ13" s="364"/>
      <c r="BR13" s="365">
        <v>4</v>
      </c>
      <c r="BS13" s="362"/>
      <c r="BT13" s="363">
        <v>1</v>
      </c>
      <c r="BU13" s="364"/>
      <c r="BV13" s="365">
        <v>3</v>
      </c>
      <c r="BW13" s="362">
        <v>2</v>
      </c>
      <c r="BX13" s="363"/>
      <c r="BY13" s="364"/>
      <c r="BZ13" s="365">
        <v>2</v>
      </c>
      <c r="CA13" s="362">
        <v>2</v>
      </c>
      <c r="CB13" s="363"/>
      <c r="CC13" s="364"/>
      <c r="CD13" s="365">
        <v>3</v>
      </c>
      <c r="CE13" s="362">
        <v>1</v>
      </c>
      <c r="CF13" s="363"/>
      <c r="CG13" s="364"/>
      <c r="CH13" s="365">
        <v>3</v>
      </c>
      <c r="CI13" s="362">
        <v>2</v>
      </c>
      <c r="CJ13" s="363"/>
      <c r="CK13" s="364"/>
      <c r="CL13" s="365">
        <v>3</v>
      </c>
      <c r="CM13" s="362">
        <v>1</v>
      </c>
      <c r="CN13" s="363"/>
      <c r="CO13" s="364"/>
      <c r="CP13" s="365">
        <v>4</v>
      </c>
      <c r="CQ13" s="362"/>
      <c r="CR13" s="363"/>
      <c r="CS13" s="364"/>
      <c r="CT13" s="365">
        <v>4</v>
      </c>
      <c r="CU13" s="362"/>
      <c r="CV13" s="363"/>
      <c r="CW13" s="364"/>
      <c r="CX13" s="365">
        <v>2</v>
      </c>
      <c r="CY13" s="362">
        <v>2</v>
      </c>
      <c r="CZ13" s="363"/>
      <c r="DA13" s="364"/>
      <c r="DB13" s="365">
        <v>4</v>
      </c>
      <c r="DC13" s="362"/>
      <c r="DD13" s="363"/>
      <c r="DE13" s="364"/>
      <c r="DF13" s="365">
        <v>3</v>
      </c>
      <c r="DG13" s="362">
        <v>2</v>
      </c>
      <c r="DH13" s="363"/>
      <c r="DI13" s="364"/>
      <c r="DJ13" s="365">
        <v>5</v>
      </c>
      <c r="DK13" s="362"/>
      <c r="DL13" s="363"/>
      <c r="DM13" s="364"/>
      <c r="DN13" s="365">
        <v>4</v>
      </c>
      <c r="DO13" s="362"/>
      <c r="DP13" s="363"/>
      <c r="DQ13" s="364"/>
      <c r="DR13" s="365">
        <v>4</v>
      </c>
      <c r="DS13" s="362"/>
      <c r="DT13" s="363"/>
      <c r="DU13" s="364"/>
      <c r="DV13" s="365"/>
      <c r="DW13" s="362"/>
      <c r="DX13" s="363"/>
      <c r="DY13" s="364"/>
      <c r="DZ13" s="413">
        <f t="shared" si="1"/>
        <v>97</v>
      </c>
      <c r="EA13" s="414">
        <f t="shared" si="1"/>
        <v>25</v>
      </c>
      <c r="EB13" s="414">
        <f t="shared" si="1"/>
        <v>3</v>
      </c>
      <c r="EC13" s="415">
        <f t="shared" si="1"/>
        <v>3</v>
      </c>
      <c r="ED13" s="181"/>
    </row>
    <row r="14" spans="1:16384" s="155" customFormat="1" ht="33" customHeight="1">
      <c r="A14" s="527">
        <v>6</v>
      </c>
      <c r="B14" s="576" t="s">
        <v>846</v>
      </c>
      <c r="C14" s="455" t="s">
        <v>161</v>
      </c>
      <c r="D14" s="455" t="s">
        <v>1484</v>
      </c>
      <c r="E14" s="505">
        <v>50</v>
      </c>
      <c r="F14" s="365">
        <v>3</v>
      </c>
      <c r="G14" s="362">
        <v>2</v>
      </c>
      <c r="H14" s="363"/>
      <c r="I14" s="364"/>
      <c r="J14" s="365">
        <v>3</v>
      </c>
      <c r="K14" s="362">
        <v>2</v>
      </c>
      <c r="L14" s="363"/>
      <c r="M14" s="364"/>
      <c r="N14" s="365">
        <v>4</v>
      </c>
      <c r="O14" s="362">
        <v>1</v>
      </c>
      <c r="P14" s="363"/>
      <c r="Q14" s="364"/>
      <c r="R14" s="365"/>
      <c r="S14" s="362"/>
      <c r="T14" s="363">
        <v>3</v>
      </c>
      <c r="U14" s="364">
        <v>2</v>
      </c>
      <c r="V14" s="365">
        <v>3</v>
      </c>
      <c r="W14" s="362">
        <v>2</v>
      </c>
      <c r="X14" s="363"/>
      <c r="Y14" s="364"/>
      <c r="Z14" s="365">
        <v>3</v>
      </c>
      <c r="AA14" s="362">
        <v>2</v>
      </c>
      <c r="AB14" s="363"/>
      <c r="AC14" s="364"/>
      <c r="AD14" s="365">
        <v>3</v>
      </c>
      <c r="AE14" s="362">
        <v>2</v>
      </c>
      <c r="AF14" s="363"/>
      <c r="AG14" s="364"/>
      <c r="AH14" s="365">
        <v>3</v>
      </c>
      <c r="AI14" s="362">
        <v>2</v>
      </c>
      <c r="AJ14" s="363"/>
      <c r="AK14" s="364"/>
      <c r="AL14" s="365">
        <v>4</v>
      </c>
      <c r="AM14" s="362"/>
      <c r="AN14" s="363"/>
      <c r="AO14" s="364"/>
      <c r="AP14" s="365">
        <v>5</v>
      </c>
      <c r="AQ14" s="362"/>
      <c r="AR14" s="363"/>
      <c r="AS14" s="364"/>
      <c r="AT14" s="365">
        <v>5</v>
      </c>
      <c r="AU14" s="362"/>
      <c r="AV14" s="363"/>
      <c r="AW14" s="364"/>
      <c r="AX14" s="365">
        <v>5</v>
      </c>
      <c r="AY14" s="362"/>
      <c r="AZ14" s="363"/>
      <c r="BA14" s="364"/>
      <c r="BB14" s="365">
        <v>5</v>
      </c>
      <c r="BC14" s="362"/>
      <c r="BD14" s="363"/>
      <c r="BE14" s="364"/>
      <c r="BF14" s="365">
        <v>5</v>
      </c>
      <c r="BG14" s="362"/>
      <c r="BH14" s="363"/>
      <c r="BI14" s="364"/>
      <c r="BJ14" s="365">
        <v>4</v>
      </c>
      <c r="BK14" s="362"/>
      <c r="BL14" s="363"/>
      <c r="BM14" s="364"/>
      <c r="BN14" s="365">
        <v>5</v>
      </c>
      <c r="BO14" s="362"/>
      <c r="BP14" s="363"/>
      <c r="BQ14" s="364"/>
      <c r="BR14" s="365">
        <v>5</v>
      </c>
      <c r="BS14" s="362"/>
      <c r="BT14" s="363"/>
      <c r="BU14" s="364"/>
      <c r="BV14" s="365">
        <v>5</v>
      </c>
      <c r="BW14" s="362"/>
      <c r="BX14" s="363"/>
      <c r="BY14" s="364"/>
      <c r="BZ14" s="365">
        <v>5</v>
      </c>
      <c r="CA14" s="362"/>
      <c r="CB14" s="363"/>
      <c r="CC14" s="364"/>
      <c r="CD14" s="365">
        <v>5</v>
      </c>
      <c r="CE14" s="362"/>
      <c r="CF14" s="363"/>
      <c r="CG14" s="364"/>
      <c r="CH14" s="365">
        <v>4</v>
      </c>
      <c r="CI14" s="362">
        <v>1</v>
      </c>
      <c r="CJ14" s="363"/>
      <c r="CK14" s="364"/>
      <c r="CL14" s="365">
        <v>3</v>
      </c>
      <c r="CM14" s="362">
        <v>2</v>
      </c>
      <c r="CN14" s="363"/>
      <c r="CO14" s="364"/>
      <c r="CP14" s="365">
        <v>4</v>
      </c>
      <c r="CQ14" s="362">
        <v>2</v>
      </c>
      <c r="CR14" s="363"/>
      <c r="CS14" s="364"/>
      <c r="CT14" s="365">
        <v>4</v>
      </c>
      <c r="CU14" s="362">
        <v>1</v>
      </c>
      <c r="CV14" s="363"/>
      <c r="CW14" s="364"/>
      <c r="CX14" s="365">
        <v>4</v>
      </c>
      <c r="CY14" s="362">
        <v>1</v>
      </c>
      <c r="CZ14" s="363"/>
      <c r="DA14" s="364"/>
      <c r="DB14" s="365">
        <v>4</v>
      </c>
      <c r="DC14" s="362">
        <v>1</v>
      </c>
      <c r="DD14" s="363"/>
      <c r="DE14" s="364"/>
      <c r="DF14" s="365">
        <v>4</v>
      </c>
      <c r="DG14" s="362">
        <v>1</v>
      </c>
      <c r="DH14" s="363"/>
      <c r="DI14" s="364"/>
      <c r="DJ14" s="365">
        <v>5</v>
      </c>
      <c r="DK14" s="362"/>
      <c r="DL14" s="363"/>
      <c r="DM14" s="364"/>
      <c r="DN14" s="365">
        <v>5</v>
      </c>
      <c r="DO14" s="362"/>
      <c r="DP14" s="363"/>
      <c r="DQ14" s="364"/>
      <c r="DR14" s="365">
        <v>3</v>
      </c>
      <c r="DS14" s="362"/>
      <c r="DT14" s="363">
        <v>2</v>
      </c>
      <c r="DU14" s="364"/>
      <c r="DV14" s="365"/>
      <c r="DW14" s="362"/>
      <c r="DX14" s="363"/>
      <c r="DY14" s="364"/>
      <c r="DZ14" s="413">
        <f t="shared" si="1"/>
        <v>120</v>
      </c>
      <c r="EA14" s="414">
        <f t="shared" si="1"/>
        <v>22</v>
      </c>
      <c r="EB14" s="414">
        <f t="shared" si="1"/>
        <v>5</v>
      </c>
      <c r="EC14" s="415">
        <f t="shared" si="1"/>
        <v>2</v>
      </c>
      <c r="ED14" s="181"/>
    </row>
    <row r="15" spans="1:16384" s="155" customFormat="1" ht="33" customHeight="1">
      <c r="A15" s="527">
        <v>7</v>
      </c>
      <c r="B15" s="576" t="s">
        <v>847</v>
      </c>
      <c r="C15" s="455" t="s">
        <v>229</v>
      </c>
      <c r="D15" s="455" t="s">
        <v>1485</v>
      </c>
      <c r="E15" s="505">
        <v>50</v>
      </c>
      <c r="F15" s="365">
        <v>4</v>
      </c>
      <c r="G15" s="362">
        <v>1</v>
      </c>
      <c r="H15" s="363"/>
      <c r="I15" s="364"/>
      <c r="J15" s="365">
        <v>4</v>
      </c>
      <c r="K15" s="362">
        <v>1</v>
      </c>
      <c r="L15" s="363"/>
      <c r="M15" s="364"/>
      <c r="N15" s="365">
        <v>3</v>
      </c>
      <c r="O15" s="362"/>
      <c r="P15" s="363">
        <v>2</v>
      </c>
      <c r="Q15" s="364"/>
      <c r="R15" s="365">
        <v>3</v>
      </c>
      <c r="S15" s="362">
        <v>2</v>
      </c>
      <c r="T15" s="363"/>
      <c r="U15" s="364"/>
      <c r="V15" s="365">
        <v>4</v>
      </c>
      <c r="W15" s="362"/>
      <c r="X15" s="363"/>
      <c r="Y15" s="364">
        <v>1</v>
      </c>
      <c r="Z15" s="365">
        <v>4</v>
      </c>
      <c r="AA15" s="362">
        <v>1</v>
      </c>
      <c r="AB15" s="363"/>
      <c r="AC15" s="364"/>
      <c r="AD15" s="365">
        <v>4</v>
      </c>
      <c r="AE15" s="362">
        <v>1</v>
      </c>
      <c r="AF15" s="363"/>
      <c r="AG15" s="364"/>
      <c r="AH15" s="365">
        <v>3</v>
      </c>
      <c r="AI15" s="362">
        <v>2</v>
      </c>
      <c r="AJ15" s="363"/>
      <c r="AK15" s="364"/>
      <c r="AL15" s="365">
        <v>4</v>
      </c>
      <c r="AM15" s="362"/>
      <c r="AN15" s="363"/>
      <c r="AO15" s="364"/>
      <c r="AP15" s="365">
        <v>4</v>
      </c>
      <c r="AQ15" s="362"/>
      <c r="AR15" s="363"/>
      <c r="AS15" s="364"/>
      <c r="AT15" s="365">
        <v>5</v>
      </c>
      <c r="AU15" s="362"/>
      <c r="AV15" s="363"/>
      <c r="AW15" s="364"/>
      <c r="AX15" s="365">
        <v>5</v>
      </c>
      <c r="AY15" s="362"/>
      <c r="AZ15" s="363"/>
      <c r="BA15" s="364"/>
      <c r="BB15" s="365">
        <v>5</v>
      </c>
      <c r="BC15" s="362"/>
      <c r="BD15" s="363"/>
      <c r="BE15" s="364"/>
      <c r="BF15" s="365">
        <v>5</v>
      </c>
      <c r="BG15" s="362"/>
      <c r="BH15" s="363"/>
      <c r="BI15" s="364"/>
      <c r="BJ15" s="365">
        <v>5</v>
      </c>
      <c r="BK15" s="362"/>
      <c r="BL15" s="363"/>
      <c r="BM15" s="364"/>
      <c r="BN15" s="365">
        <v>4</v>
      </c>
      <c r="BO15" s="362">
        <v>1</v>
      </c>
      <c r="BP15" s="363"/>
      <c r="BQ15" s="364"/>
      <c r="BR15" s="365">
        <v>5</v>
      </c>
      <c r="BS15" s="362"/>
      <c r="BT15" s="363"/>
      <c r="BU15" s="364"/>
      <c r="BV15" s="365">
        <v>5</v>
      </c>
      <c r="BW15" s="362"/>
      <c r="BX15" s="363"/>
      <c r="BY15" s="364"/>
      <c r="BZ15" s="365">
        <v>4</v>
      </c>
      <c r="CA15" s="362">
        <v>1</v>
      </c>
      <c r="CB15" s="363"/>
      <c r="CC15" s="364"/>
      <c r="CD15" s="365"/>
      <c r="CE15" s="362"/>
      <c r="CF15" s="363">
        <v>2</v>
      </c>
      <c r="CG15" s="364">
        <v>2</v>
      </c>
      <c r="CH15" s="365">
        <v>4</v>
      </c>
      <c r="CI15" s="362">
        <v>1</v>
      </c>
      <c r="CJ15" s="363"/>
      <c r="CK15" s="364"/>
      <c r="CL15" s="365">
        <v>4</v>
      </c>
      <c r="CM15" s="362">
        <v>1</v>
      </c>
      <c r="CN15" s="363"/>
      <c r="CO15" s="364"/>
      <c r="CP15" s="365">
        <v>3</v>
      </c>
      <c r="CQ15" s="362">
        <v>2</v>
      </c>
      <c r="CR15" s="363"/>
      <c r="CS15" s="364"/>
      <c r="CT15" s="365">
        <v>3</v>
      </c>
      <c r="CU15" s="362">
        <v>2</v>
      </c>
      <c r="CV15" s="363"/>
      <c r="CW15" s="364"/>
      <c r="CX15" s="365">
        <v>3</v>
      </c>
      <c r="CY15" s="362">
        <v>2</v>
      </c>
      <c r="CZ15" s="363"/>
      <c r="DA15" s="364"/>
      <c r="DB15" s="365">
        <v>4</v>
      </c>
      <c r="DC15" s="362">
        <v>1</v>
      </c>
      <c r="DD15" s="363"/>
      <c r="DE15" s="364"/>
      <c r="DF15" s="365">
        <v>4</v>
      </c>
      <c r="DG15" s="362">
        <v>1</v>
      </c>
      <c r="DH15" s="363"/>
      <c r="DI15" s="364"/>
      <c r="DJ15" s="365">
        <v>5</v>
      </c>
      <c r="DK15" s="362"/>
      <c r="DL15" s="363"/>
      <c r="DM15" s="364"/>
      <c r="DN15" s="365">
        <v>5</v>
      </c>
      <c r="DO15" s="362"/>
      <c r="DP15" s="363"/>
      <c r="DQ15" s="364"/>
      <c r="DR15" s="365">
        <v>5</v>
      </c>
      <c r="DS15" s="362"/>
      <c r="DT15" s="363"/>
      <c r="DU15" s="364"/>
      <c r="DV15" s="365"/>
      <c r="DW15" s="362"/>
      <c r="DX15" s="363"/>
      <c r="DY15" s="364"/>
      <c r="DZ15" s="413">
        <f t="shared" si="1"/>
        <v>120</v>
      </c>
      <c r="EA15" s="414">
        <f t="shared" si="1"/>
        <v>20</v>
      </c>
      <c r="EB15" s="414">
        <f t="shared" si="1"/>
        <v>4</v>
      </c>
      <c r="EC15" s="415">
        <f t="shared" si="1"/>
        <v>3</v>
      </c>
      <c r="ED15" s="181"/>
    </row>
    <row r="16" spans="1:16384" s="155" customFormat="1" ht="33" customHeight="1">
      <c r="A16" s="527">
        <v>8</v>
      </c>
      <c r="B16" s="576" t="s">
        <v>1974</v>
      </c>
      <c r="C16" s="455" t="s">
        <v>1975</v>
      </c>
      <c r="D16" s="455" t="s">
        <v>1976</v>
      </c>
      <c r="E16" s="505">
        <v>40</v>
      </c>
      <c r="F16" s="365">
        <v>4</v>
      </c>
      <c r="G16" s="362">
        <v>1</v>
      </c>
      <c r="H16" s="363"/>
      <c r="I16" s="364"/>
      <c r="J16" s="365">
        <v>4</v>
      </c>
      <c r="K16" s="362">
        <v>1</v>
      </c>
      <c r="L16" s="363"/>
      <c r="M16" s="364"/>
      <c r="N16" s="365">
        <v>4</v>
      </c>
      <c r="O16" s="362"/>
      <c r="P16" s="363"/>
      <c r="Q16" s="364">
        <v>1</v>
      </c>
      <c r="R16" s="365">
        <v>4</v>
      </c>
      <c r="S16" s="362">
        <v>1</v>
      </c>
      <c r="T16" s="363"/>
      <c r="U16" s="364"/>
      <c r="V16" s="365">
        <v>4</v>
      </c>
      <c r="W16" s="362">
        <v>1</v>
      </c>
      <c r="X16" s="363"/>
      <c r="Y16" s="364"/>
      <c r="Z16" s="365">
        <v>4</v>
      </c>
      <c r="AA16" s="362">
        <v>1</v>
      </c>
      <c r="AB16" s="363"/>
      <c r="AC16" s="364"/>
      <c r="AD16" s="365">
        <v>4</v>
      </c>
      <c r="AE16" s="362"/>
      <c r="AF16" s="363">
        <v>1</v>
      </c>
      <c r="AG16" s="364"/>
      <c r="AH16" s="365">
        <v>4</v>
      </c>
      <c r="AI16" s="362">
        <v>1</v>
      </c>
      <c r="AJ16" s="363"/>
      <c r="AK16" s="364"/>
      <c r="AL16" s="365">
        <v>4</v>
      </c>
      <c r="AM16" s="362">
        <v>1</v>
      </c>
      <c r="AN16" s="363"/>
      <c r="AO16" s="364"/>
      <c r="AP16" s="365">
        <v>4</v>
      </c>
      <c r="AQ16" s="362"/>
      <c r="AR16" s="363"/>
      <c r="AS16" s="364"/>
      <c r="AT16" s="365">
        <v>4</v>
      </c>
      <c r="AU16" s="362">
        <v>1</v>
      </c>
      <c r="AV16" s="363"/>
      <c r="AW16" s="364"/>
      <c r="AX16" s="365">
        <v>4</v>
      </c>
      <c r="AY16" s="362">
        <v>1</v>
      </c>
      <c r="AZ16" s="363"/>
      <c r="BA16" s="364"/>
      <c r="BB16" s="365">
        <v>4</v>
      </c>
      <c r="BC16" s="362">
        <v>1</v>
      </c>
      <c r="BD16" s="363"/>
      <c r="BE16" s="364"/>
      <c r="BF16" s="365">
        <v>4</v>
      </c>
      <c r="BG16" s="362"/>
      <c r="BH16" s="363">
        <v>1</v>
      </c>
      <c r="BI16" s="364"/>
      <c r="BJ16" s="365">
        <v>4</v>
      </c>
      <c r="BK16" s="362">
        <v>1</v>
      </c>
      <c r="BL16" s="363"/>
      <c r="BM16" s="364"/>
      <c r="BN16" s="365">
        <v>4</v>
      </c>
      <c r="BO16" s="362"/>
      <c r="BP16" s="363"/>
      <c r="BQ16" s="364"/>
      <c r="BR16" s="365">
        <v>4</v>
      </c>
      <c r="BS16" s="362"/>
      <c r="BT16" s="363"/>
      <c r="BU16" s="364"/>
      <c r="BV16" s="365">
        <v>4</v>
      </c>
      <c r="BW16" s="362">
        <v>1</v>
      </c>
      <c r="BX16" s="363"/>
      <c r="BY16" s="364"/>
      <c r="BZ16" s="365">
        <v>4</v>
      </c>
      <c r="CA16" s="362">
        <v>1</v>
      </c>
      <c r="CB16" s="363"/>
      <c r="CC16" s="364"/>
      <c r="CD16" s="365">
        <v>5</v>
      </c>
      <c r="CE16" s="362"/>
      <c r="CF16" s="363"/>
      <c r="CG16" s="364"/>
      <c r="CH16" s="365">
        <v>4</v>
      </c>
      <c r="CI16" s="362"/>
      <c r="CJ16" s="363"/>
      <c r="CK16" s="364">
        <v>1</v>
      </c>
      <c r="CL16" s="365">
        <v>4</v>
      </c>
      <c r="CM16" s="362">
        <v>1</v>
      </c>
      <c r="CN16" s="363"/>
      <c r="CO16" s="364"/>
      <c r="CP16" s="365">
        <v>3</v>
      </c>
      <c r="CQ16" s="362"/>
      <c r="CR16" s="363">
        <v>2</v>
      </c>
      <c r="CS16" s="364"/>
      <c r="CT16" s="365">
        <v>4</v>
      </c>
      <c r="CU16" s="362">
        <v>1</v>
      </c>
      <c r="CV16" s="363"/>
      <c r="CW16" s="364"/>
      <c r="CX16" s="365">
        <v>3</v>
      </c>
      <c r="CY16" s="362">
        <v>2</v>
      </c>
      <c r="CZ16" s="363"/>
      <c r="DA16" s="364"/>
      <c r="DB16" s="365">
        <v>4</v>
      </c>
      <c r="DC16" s="362">
        <v>1</v>
      </c>
      <c r="DD16" s="363"/>
      <c r="DE16" s="364"/>
      <c r="DF16" s="365">
        <v>3</v>
      </c>
      <c r="DG16" s="362">
        <v>2</v>
      </c>
      <c r="DH16" s="363"/>
      <c r="DI16" s="364"/>
      <c r="DJ16" s="365">
        <v>4</v>
      </c>
      <c r="DK16" s="362">
        <v>1</v>
      </c>
      <c r="DL16" s="363"/>
      <c r="DM16" s="364"/>
      <c r="DN16" s="365">
        <v>3</v>
      </c>
      <c r="DO16" s="362">
        <v>2</v>
      </c>
      <c r="DP16" s="363"/>
      <c r="DQ16" s="364"/>
      <c r="DR16" s="365">
        <v>4</v>
      </c>
      <c r="DS16" s="362">
        <v>1</v>
      </c>
      <c r="DT16" s="363"/>
      <c r="DU16" s="364"/>
      <c r="DV16" s="365"/>
      <c r="DW16" s="362"/>
      <c r="DX16" s="363"/>
      <c r="DY16" s="364"/>
      <c r="DZ16" s="413">
        <f t="shared" si="1"/>
        <v>117</v>
      </c>
      <c r="EA16" s="414">
        <f t="shared" si="1"/>
        <v>24</v>
      </c>
      <c r="EB16" s="414">
        <f t="shared" si="1"/>
        <v>4</v>
      </c>
      <c r="EC16" s="415">
        <f t="shared" si="1"/>
        <v>2</v>
      </c>
      <c r="ED16" s="181"/>
    </row>
    <row r="17" spans="1:134" s="155" customFormat="1" ht="33" customHeight="1">
      <c r="A17" s="527">
        <v>9</v>
      </c>
      <c r="B17" s="576" t="s">
        <v>848</v>
      </c>
      <c r="C17" s="455" t="s">
        <v>159</v>
      </c>
      <c r="D17" s="455" t="s">
        <v>1486</v>
      </c>
      <c r="E17" s="505">
        <v>30</v>
      </c>
      <c r="F17" s="365"/>
      <c r="G17" s="362"/>
      <c r="H17" s="363"/>
      <c r="I17" s="364"/>
      <c r="J17" s="365"/>
      <c r="K17" s="362">
        <v>2</v>
      </c>
      <c r="L17" s="363"/>
      <c r="M17" s="364"/>
      <c r="N17" s="365"/>
      <c r="O17" s="362">
        <v>2</v>
      </c>
      <c r="P17" s="363"/>
      <c r="Q17" s="364"/>
      <c r="R17" s="365">
        <v>2</v>
      </c>
      <c r="S17" s="362"/>
      <c r="T17" s="363"/>
      <c r="U17" s="364"/>
      <c r="V17" s="365">
        <v>2</v>
      </c>
      <c r="W17" s="362"/>
      <c r="X17" s="363"/>
      <c r="Y17" s="364"/>
      <c r="Z17" s="365">
        <v>2</v>
      </c>
      <c r="AA17" s="362"/>
      <c r="AB17" s="363"/>
      <c r="AC17" s="364"/>
      <c r="AD17" s="365"/>
      <c r="AE17" s="362">
        <v>2</v>
      </c>
      <c r="AF17" s="363"/>
      <c r="AG17" s="364"/>
      <c r="AH17" s="365">
        <v>2</v>
      </c>
      <c r="AI17" s="362"/>
      <c r="AJ17" s="363"/>
      <c r="AK17" s="364"/>
      <c r="AL17" s="365">
        <v>2</v>
      </c>
      <c r="AM17" s="362"/>
      <c r="AN17" s="363"/>
      <c r="AO17" s="364"/>
      <c r="AP17" s="365"/>
      <c r="AQ17" s="362">
        <v>2</v>
      </c>
      <c r="AR17" s="363"/>
      <c r="AS17" s="364"/>
      <c r="AT17" s="365">
        <v>2</v>
      </c>
      <c r="AU17" s="362"/>
      <c r="AV17" s="363"/>
      <c r="AW17" s="364"/>
      <c r="AX17" s="365">
        <v>2</v>
      </c>
      <c r="AY17" s="362"/>
      <c r="AZ17" s="363"/>
      <c r="BA17" s="364"/>
      <c r="BB17" s="365">
        <v>2</v>
      </c>
      <c r="BC17" s="362"/>
      <c r="BD17" s="363"/>
      <c r="BE17" s="364"/>
      <c r="BF17" s="365"/>
      <c r="BG17" s="362">
        <v>2</v>
      </c>
      <c r="BH17" s="363"/>
      <c r="BI17" s="364"/>
      <c r="BJ17" s="365">
        <v>2</v>
      </c>
      <c r="BK17" s="362"/>
      <c r="BL17" s="363"/>
      <c r="BM17" s="364"/>
      <c r="BN17" s="365">
        <v>2</v>
      </c>
      <c r="BO17" s="362"/>
      <c r="BP17" s="363"/>
      <c r="BQ17" s="364"/>
      <c r="BR17" s="365"/>
      <c r="BS17" s="362">
        <v>2</v>
      </c>
      <c r="BT17" s="363"/>
      <c r="BU17" s="364"/>
      <c r="BV17" s="365">
        <v>2</v>
      </c>
      <c r="BW17" s="362"/>
      <c r="BX17" s="363"/>
      <c r="BY17" s="364"/>
      <c r="BZ17" s="365"/>
      <c r="CA17" s="362">
        <v>2</v>
      </c>
      <c r="CB17" s="363"/>
      <c r="CC17" s="364"/>
      <c r="CD17" s="365">
        <v>2</v>
      </c>
      <c r="CE17" s="362"/>
      <c r="CF17" s="363"/>
      <c r="CG17" s="364"/>
      <c r="CH17" s="365">
        <v>2</v>
      </c>
      <c r="CI17" s="362"/>
      <c r="CJ17" s="363"/>
      <c r="CK17" s="364"/>
      <c r="CL17" s="365">
        <v>2</v>
      </c>
      <c r="CM17" s="362"/>
      <c r="CN17" s="363"/>
      <c r="CO17" s="364"/>
      <c r="CP17" s="365">
        <v>2</v>
      </c>
      <c r="CQ17" s="362"/>
      <c r="CR17" s="363"/>
      <c r="CS17" s="364"/>
      <c r="CT17" s="365"/>
      <c r="CU17" s="362">
        <v>2</v>
      </c>
      <c r="CV17" s="363"/>
      <c r="CW17" s="364"/>
      <c r="CX17" s="365">
        <v>2</v>
      </c>
      <c r="CY17" s="362"/>
      <c r="CZ17" s="363"/>
      <c r="DA17" s="364"/>
      <c r="DB17" s="365"/>
      <c r="DC17" s="362">
        <v>1</v>
      </c>
      <c r="DD17" s="363"/>
      <c r="DE17" s="364"/>
      <c r="DF17" s="365"/>
      <c r="DG17" s="362"/>
      <c r="DH17" s="363"/>
      <c r="DI17" s="364"/>
      <c r="DJ17" s="365">
        <v>2</v>
      </c>
      <c r="DK17" s="362"/>
      <c r="DL17" s="363"/>
      <c r="DM17" s="364"/>
      <c r="DN17" s="365">
        <v>2</v>
      </c>
      <c r="DO17" s="362"/>
      <c r="DP17" s="363"/>
      <c r="DQ17" s="364"/>
      <c r="DR17" s="365"/>
      <c r="DS17" s="362"/>
      <c r="DT17" s="363">
        <v>2</v>
      </c>
      <c r="DU17" s="364"/>
      <c r="DV17" s="365"/>
      <c r="DW17" s="362"/>
      <c r="DX17" s="363"/>
      <c r="DY17" s="364"/>
      <c r="DZ17" s="413">
        <f t="shared" si="1"/>
        <v>36</v>
      </c>
      <c r="EA17" s="414">
        <f t="shared" si="1"/>
        <v>17</v>
      </c>
      <c r="EB17" s="414">
        <f t="shared" si="1"/>
        <v>2</v>
      </c>
      <c r="EC17" s="415">
        <f t="shared" si="1"/>
        <v>0</v>
      </c>
      <c r="ED17" s="181"/>
    </row>
    <row r="18" spans="1:134" s="155" customFormat="1" ht="33" customHeight="1">
      <c r="A18" s="527">
        <v>10</v>
      </c>
      <c r="B18" s="576" t="s">
        <v>850</v>
      </c>
      <c r="C18" s="455" t="s">
        <v>851</v>
      </c>
      <c r="D18" s="455" t="s">
        <v>1487</v>
      </c>
      <c r="E18" s="505">
        <v>25</v>
      </c>
      <c r="F18" s="365">
        <v>2</v>
      </c>
      <c r="G18" s="362"/>
      <c r="H18" s="363"/>
      <c r="I18" s="364"/>
      <c r="J18" s="365">
        <v>2</v>
      </c>
      <c r="K18" s="362"/>
      <c r="L18" s="363"/>
      <c r="M18" s="364"/>
      <c r="N18" s="365">
        <v>2</v>
      </c>
      <c r="O18" s="362"/>
      <c r="P18" s="363"/>
      <c r="Q18" s="364"/>
      <c r="R18" s="365"/>
      <c r="S18" s="362">
        <v>2</v>
      </c>
      <c r="T18" s="363"/>
      <c r="U18" s="364"/>
      <c r="V18" s="365">
        <v>2</v>
      </c>
      <c r="W18" s="362"/>
      <c r="X18" s="363"/>
      <c r="Y18" s="364"/>
      <c r="Z18" s="365"/>
      <c r="AA18" s="362">
        <v>2</v>
      </c>
      <c r="AB18" s="363"/>
      <c r="AC18" s="364"/>
      <c r="AD18" s="365">
        <v>2</v>
      </c>
      <c r="AE18" s="362"/>
      <c r="AF18" s="363"/>
      <c r="AG18" s="364"/>
      <c r="AH18" s="365">
        <v>2</v>
      </c>
      <c r="AI18" s="362"/>
      <c r="AJ18" s="363"/>
      <c r="AK18" s="364"/>
      <c r="AL18" s="365">
        <v>2</v>
      </c>
      <c r="AM18" s="362"/>
      <c r="AN18" s="363"/>
      <c r="AO18" s="364"/>
      <c r="AP18" s="365">
        <v>2</v>
      </c>
      <c r="AQ18" s="362"/>
      <c r="AR18" s="363"/>
      <c r="AS18" s="364"/>
      <c r="AT18" s="365"/>
      <c r="AU18" s="362">
        <v>2</v>
      </c>
      <c r="AV18" s="363"/>
      <c r="AW18" s="364"/>
      <c r="AX18" s="365"/>
      <c r="AY18" s="362">
        <v>1</v>
      </c>
      <c r="AZ18" s="363"/>
      <c r="BA18" s="364"/>
      <c r="BB18" s="365">
        <v>2</v>
      </c>
      <c r="BC18" s="362"/>
      <c r="BD18" s="363"/>
      <c r="BE18" s="364"/>
      <c r="BF18" s="365">
        <v>2</v>
      </c>
      <c r="BG18" s="362"/>
      <c r="BH18" s="363"/>
      <c r="BI18" s="364"/>
      <c r="BJ18" s="365">
        <v>2</v>
      </c>
      <c r="BK18" s="362"/>
      <c r="BL18" s="363"/>
      <c r="BM18" s="364"/>
      <c r="BN18" s="365">
        <v>2</v>
      </c>
      <c r="BO18" s="362"/>
      <c r="BP18" s="363"/>
      <c r="BQ18" s="364"/>
      <c r="BR18" s="365">
        <v>2</v>
      </c>
      <c r="BS18" s="362"/>
      <c r="BT18" s="363"/>
      <c r="BU18" s="364"/>
      <c r="BV18" s="365"/>
      <c r="BW18" s="362">
        <v>2</v>
      </c>
      <c r="BX18" s="363"/>
      <c r="BY18" s="364"/>
      <c r="BZ18" s="365">
        <v>2</v>
      </c>
      <c r="CA18" s="362"/>
      <c r="CB18" s="363"/>
      <c r="CC18" s="364"/>
      <c r="CD18" s="365"/>
      <c r="CE18" s="362">
        <v>1</v>
      </c>
      <c r="CF18" s="363"/>
      <c r="CG18" s="364"/>
      <c r="CH18" s="365">
        <v>2</v>
      </c>
      <c r="CI18" s="362"/>
      <c r="CJ18" s="363"/>
      <c r="CK18" s="364"/>
      <c r="CL18" s="365"/>
      <c r="CM18" s="362">
        <v>2</v>
      </c>
      <c r="CN18" s="363"/>
      <c r="CO18" s="364"/>
      <c r="CP18" s="365"/>
      <c r="CQ18" s="362"/>
      <c r="CR18" s="363">
        <v>1</v>
      </c>
      <c r="CS18" s="364"/>
      <c r="CT18" s="365">
        <v>2</v>
      </c>
      <c r="CU18" s="362"/>
      <c r="CV18" s="363"/>
      <c r="CW18" s="364"/>
      <c r="CX18" s="365">
        <v>2</v>
      </c>
      <c r="CY18" s="362"/>
      <c r="CZ18" s="363"/>
      <c r="DA18" s="364"/>
      <c r="DB18" s="365">
        <v>2</v>
      </c>
      <c r="DC18" s="362"/>
      <c r="DD18" s="363"/>
      <c r="DE18" s="364"/>
      <c r="DF18" s="365"/>
      <c r="DG18" s="362">
        <v>2</v>
      </c>
      <c r="DH18" s="363"/>
      <c r="DI18" s="364"/>
      <c r="DJ18" s="365">
        <v>2</v>
      </c>
      <c r="DK18" s="362"/>
      <c r="DL18" s="363"/>
      <c r="DM18" s="364"/>
      <c r="DN18" s="365"/>
      <c r="DO18" s="362"/>
      <c r="DP18" s="363"/>
      <c r="DQ18" s="364">
        <v>2</v>
      </c>
      <c r="DR18" s="365">
        <v>2</v>
      </c>
      <c r="DS18" s="362"/>
      <c r="DT18" s="363"/>
      <c r="DU18" s="364"/>
      <c r="DV18" s="365"/>
      <c r="DW18" s="362"/>
      <c r="DX18" s="363"/>
      <c r="DY18" s="364"/>
      <c r="DZ18" s="413">
        <f>F18+J18+N18+R18+V18+Z18+AD18+AH18+AL18+AP18+AT18+AX18+BB18+BF18+BJ18+BN18+BR18+BV18+BZ18+CD18+CH18+CL18+CP18+CT18+CX18+DB18+DF18+DJ18+DN18+DR18+DV18</f>
        <v>40</v>
      </c>
      <c r="EA18" s="414">
        <f>G18+K18+O18+S18+W18+AA18+AE18+AI18+AM18+AQ18+AU18+AY18+BC18+BG18+BK18+BO18+BS18+BW18+CA18+CE18+CI18+CM18+CQ18+CU18+CY18+DC18+DG18+DK18+DO18+DS18+DW18</f>
        <v>14</v>
      </c>
      <c r="EB18" s="414">
        <f>H18+L18+P18+T18+X18+AB18+AF18+AJ18+AN18+AR18+AV18+AZ18+BD18+BH18+BL18+BP18+BT18+BX18+CB18+CF18+CJ18+CN18+CR18+CV18+CZ18+DD18+DH18+DL18+DP18+DT18+DX18</f>
        <v>1</v>
      </c>
      <c r="EC18" s="415">
        <f>I18+M18+Q18+U18+Y18+AC18+AG18+AK18+AO18+AS18+AW18+BA18+BE18+BI18+BM18+BQ18+BU18+BY18+CC18+CG18+CK18+CO18+CS18+CW18+DA18+DE18+DI18+DM18+DQ18+DU18+DY18</f>
        <v>2</v>
      </c>
      <c r="ED18" s="181"/>
    </row>
    <row r="19" spans="1:134" s="155" customFormat="1" ht="33" customHeight="1">
      <c r="A19" s="527">
        <v>11</v>
      </c>
      <c r="B19" s="576" t="s">
        <v>852</v>
      </c>
      <c r="C19" s="455" t="s">
        <v>247</v>
      </c>
      <c r="D19" s="455" t="s">
        <v>1488</v>
      </c>
      <c r="E19" s="505">
        <v>20</v>
      </c>
      <c r="F19" s="365"/>
      <c r="G19" s="362">
        <v>1</v>
      </c>
      <c r="H19" s="363"/>
      <c r="I19" s="364"/>
      <c r="J19" s="365">
        <v>2</v>
      </c>
      <c r="K19" s="362"/>
      <c r="L19" s="363"/>
      <c r="M19" s="364"/>
      <c r="N19" s="365">
        <v>1</v>
      </c>
      <c r="O19" s="362"/>
      <c r="P19" s="363"/>
      <c r="Q19" s="364"/>
      <c r="R19" s="365">
        <v>2</v>
      </c>
      <c r="S19" s="362"/>
      <c r="T19" s="363"/>
      <c r="U19" s="364"/>
      <c r="V19" s="365"/>
      <c r="W19" s="362">
        <v>1</v>
      </c>
      <c r="X19" s="363"/>
      <c r="Y19" s="364"/>
      <c r="Z19" s="365">
        <v>2</v>
      </c>
      <c r="AA19" s="362"/>
      <c r="AB19" s="363"/>
      <c r="AC19" s="364"/>
      <c r="AD19" s="365">
        <v>1</v>
      </c>
      <c r="AE19" s="362"/>
      <c r="AF19" s="363"/>
      <c r="AG19" s="364"/>
      <c r="AH19" s="365"/>
      <c r="AI19" s="362">
        <v>1</v>
      </c>
      <c r="AJ19" s="363"/>
      <c r="AK19" s="364"/>
      <c r="AL19" s="365"/>
      <c r="AM19" s="362">
        <v>1</v>
      </c>
      <c r="AN19" s="363"/>
      <c r="AO19" s="364"/>
      <c r="AP19" s="365">
        <v>1</v>
      </c>
      <c r="AQ19" s="362"/>
      <c r="AR19" s="363"/>
      <c r="AS19" s="364"/>
      <c r="AT19" s="365">
        <v>2</v>
      </c>
      <c r="AU19" s="362"/>
      <c r="AV19" s="363"/>
      <c r="AW19" s="364"/>
      <c r="AX19" s="365">
        <v>1</v>
      </c>
      <c r="AY19" s="362"/>
      <c r="AZ19" s="363"/>
      <c r="BA19" s="364"/>
      <c r="BB19" s="365"/>
      <c r="BC19" s="362">
        <v>1</v>
      </c>
      <c r="BD19" s="363"/>
      <c r="BE19" s="364"/>
      <c r="BF19" s="365">
        <v>2</v>
      </c>
      <c r="BG19" s="362"/>
      <c r="BH19" s="363"/>
      <c r="BI19" s="364"/>
      <c r="BJ19" s="365"/>
      <c r="BK19" s="362">
        <v>1</v>
      </c>
      <c r="BL19" s="363"/>
      <c r="BM19" s="364"/>
      <c r="BN19" s="365"/>
      <c r="BO19" s="362">
        <v>1</v>
      </c>
      <c r="BP19" s="363"/>
      <c r="BQ19" s="364"/>
      <c r="BR19" s="365">
        <v>2</v>
      </c>
      <c r="BS19" s="362"/>
      <c r="BT19" s="363"/>
      <c r="BU19" s="364"/>
      <c r="BV19" s="365">
        <v>1</v>
      </c>
      <c r="BW19" s="362"/>
      <c r="BX19" s="363"/>
      <c r="BY19" s="364"/>
      <c r="BZ19" s="365">
        <v>1</v>
      </c>
      <c r="CA19" s="362"/>
      <c r="CB19" s="363"/>
      <c r="CC19" s="364"/>
      <c r="CD19" s="365">
        <v>1</v>
      </c>
      <c r="CE19" s="362"/>
      <c r="CF19" s="363"/>
      <c r="CG19" s="364"/>
      <c r="CH19" s="365"/>
      <c r="CI19" s="362"/>
      <c r="CJ19" s="363"/>
      <c r="CK19" s="364"/>
      <c r="CL19" s="365">
        <v>2</v>
      </c>
      <c r="CM19" s="362"/>
      <c r="CN19" s="363"/>
      <c r="CO19" s="364"/>
      <c r="CP19" s="365">
        <v>2</v>
      </c>
      <c r="CQ19" s="362"/>
      <c r="CR19" s="363"/>
      <c r="CS19" s="364"/>
      <c r="CT19" s="365">
        <v>2</v>
      </c>
      <c r="CU19" s="362"/>
      <c r="CV19" s="363"/>
      <c r="CW19" s="364"/>
      <c r="CX19" s="365"/>
      <c r="CY19" s="362"/>
      <c r="CZ19" s="363"/>
      <c r="DA19" s="364">
        <v>1</v>
      </c>
      <c r="DB19" s="365">
        <v>1</v>
      </c>
      <c r="DC19" s="362"/>
      <c r="DD19" s="363"/>
      <c r="DE19" s="364"/>
      <c r="DF19" s="365">
        <v>2</v>
      </c>
      <c r="DG19" s="362"/>
      <c r="DH19" s="363"/>
      <c r="DI19" s="364"/>
      <c r="DJ19" s="365"/>
      <c r="DK19" s="362">
        <v>1</v>
      </c>
      <c r="DL19" s="363"/>
      <c r="DM19" s="364"/>
      <c r="DN19" s="365">
        <v>1</v>
      </c>
      <c r="DO19" s="362"/>
      <c r="DP19" s="363"/>
      <c r="DQ19" s="364"/>
      <c r="DR19" s="365">
        <v>1</v>
      </c>
      <c r="DS19" s="362"/>
      <c r="DT19" s="363"/>
      <c r="DU19" s="364"/>
      <c r="DV19" s="365"/>
      <c r="DW19" s="362"/>
      <c r="DX19" s="363"/>
      <c r="DY19" s="364"/>
      <c r="DZ19" s="413">
        <f t="shared" si="1"/>
        <v>30</v>
      </c>
      <c r="EA19" s="414">
        <f t="shared" si="1"/>
        <v>8</v>
      </c>
      <c r="EB19" s="414">
        <f t="shared" si="1"/>
        <v>0</v>
      </c>
      <c r="EC19" s="415">
        <f t="shared" si="1"/>
        <v>1</v>
      </c>
      <c r="ED19" s="181"/>
    </row>
    <row r="20" spans="1:134" s="155" customFormat="1" ht="33" customHeight="1">
      <c r="A20" s="527">
        <v>12</v>
      </c>
      <c r="B20" s="576" t="s">
        <v>862</v>
      </c>
      <c r="C20" s="455" t="s">
        <v>2083</v>
      </c>
      <c r="D20" s="455" t="s">
        <v>1489</v>
      </c>
      <c r="E20" s="505">
        <v>15</v>
      </c>
      <c r="F20" s="365"/>
      <c r="G20" s="362"/>
      <c r="H20" s="363"/>
      <c r="I20" s="364"/>
      <c r="J20" s="365"/>
      <c r="K20" s="362"/>
      <c r="L20" s="363"/>
      <c r="M20" s="364"/>
      <c r="N20" s="365"/>
      <c r="O20" s="362"/>
      <c r="P20" s="363"/>
      <c r="Q20" s="364"/>
      <c r="R20" s="365"/>
      <c r="S20" s="362"/>
      <c r="T20" s="363"/>
      <c r="U20" s="364"/>
      <c r="V20" s="365"/>
      <c r="W20" s="362"/>
      <c r="X20" s="363"/>
      <c r="Y20" s="364"/>
      <c r="Z20" s="365"/>
      <c r="AA20" s="362"/>
      <c r="AB20" s="363"/>
      <c r="AC20" s="364"/>
      <c r="AD20" s="365"/>
      <c r="AE20" s="362"/>
      <c r="AF20" s="363"/>
      <c r="AG20" s="364"/>
      <c r="AH20" s="365"/>
      <c r="AI20" s="362"/>
      <c r="AJ20" s="363"/>
      <c r="AK20" s="364"/>
      <c r="AL20" s="365"/>
      <c r="AM20" s="362"/>
      <c r="AN20" s="363"/>
      <c r="AO20" s="364"/>
      <c r="AP20" s="365"/>
      <c r="AQ20" s="362"/>
      <c r="AR20" s="363"/>
      <c r="AS20" s="364"/>
      <c r="AT20" s="365"/>
      <c r="AU20" s="362"/>
      <c r="AV20" s="363"/>
      <c r="AW20" s="364"/>
      <c r="AX20" s="365"/>
      <c r="AY20" s="362"/>
      <c r="AZ20" s="363"/>
      <c r="BA20" s="364"/>
      <c r="BB20" s="365"/>
      <c r="BC20" s="362"/>
      <c r="BD20" s="363"/>
      <c r="BE20" s="364"/>
      <c r="BF20" s="365"/>
      <c r="BG20" s="362"/>
      <c r="BH20" s="363"/>
      <c r="BI20" s="364"/>
      <c r="BJ20" s="365"/>
      <c r="BK20" s="362"/>
      <c r="BL20" s="363"/>
      <c r="BM20" s="364"/>
      <c r="BN20" s="365"/>
      <c r="BO20" s="362"/>
      <c r="BP20" s="363"/>
      <c r="BQ20" s="364"/>
      <c r="BR20" s="365"/>
      <c r="BS20" s="362"/>
      <c r="BT20" s="363"/>
      <c r="BU20" s="364"/>
      <c r="BV20" s="365"/>
      <c r="BW20" s="362"/>
      <c r="BX20" s="363"/>
      <c r="BY20" s="364"/>
      <c r="BZ20" s="365"/>
      <c r="CA20" s="362"/>
      <c r="CB20" s="363"/>
      <c r="CC20" s="364"/>
      <c r="CD20" s="365"/>
      <c r="CE20" s="362"/>
      <c r="CF20" s="363"/>
      <c r="CG20" s="364"/>
      <c r="CH20" s="365"/>
      <c r="CI20" s="362"/>
      <c r="CJ20" s="363"/>
      <c r="CK20" s="364"/>
      <c r="CL20" s="365"/>
      <c r="CM20" s="362"/>
      <c r="CN20" s="363"/>
      <c r="CO20" s="364"/>
      <c r="CP20" s="365"/>
      <c r="CQ20" s="362"/>
      <c r="CR20" s="363"/>
      <c r="CS20" s="364"/>
      <c r="CT20" s="365"/>
      <c r="CU20" s="362"/>
      <c r="CV20" s="363"/>
      <c r="CW20" s="364"/>
      <c r="CX20" s="365"/>
      <c r="CY20" s="362"/>
      <c r="CZ20" s="363"/>
      <c r="DA20" s="364"/>
      <c r="DB20" s="365"/>
      <c r="DC20" s="362"/>
      <c r="DD20" s="363"/>
      <c r="DE20" s="364"/>
      <c r="DF20" s="365"/>
      <c r="DG20" s="362"/>
      <c r="DH20" s="363"/>
      <c r="DI20" s="364"/>
      <c r="DJ20" s="365"/>
      <c r="DK20" s="362"/>
      <c r="DL20" s="363"/>
      <c r="DM20" s="364"/>
      <c r="DN20" s="365"/>
      <c r="DO20" s="362"/>
      <c r="DP20" s="363"/>
      <c r="DQ20" s="364"/>
      <c r="DR20" s="365"/>
      <c r="DS20" s="362"/>
      <c r="DT20" s="363"/>
      <c r="DU20" s="364"/>
      <c r="DV20" s="365"/>
      <c r="DW20" s="362"/>
      <c r="DX20" s="363"/>
      <c r="DY20" s="364"/>
      <c r="DZ20" s="413">
        <f>F20+J20+N20+R20+V20+Z20+AD20+AH20+AL20+AP20+AT20+AX20+BB20+BF20+BJ20+BN20+BR20+BV20+BZ20+CD20+CH20+CL20+CP20+CT20+CX20+DB20+DF20+DJ20+DN20+DR20+DV20</f>
        <v>0</v>
      </c>
      <c r="EA20" s="414">
        <f>G20+K20+O20+S20+W20+AA20+AE20+AI20+AM20+AQ20+AU20+AY20+BC20+BG20+BK20+BO20+BS20+BW20+CA20+CE20+CI20+CM20+CQ20+CU20+CY20+DC20+DG20+DK20+DO20+DS20+DW20</f>
        <v>0</v>
      </c>
      <c r="EB20" s="414">
        <f>H20+L20+P20+T20+X20+AB20+AF20+AJ20+AN20+AR20+AV20+AZ20+BD20+BH20+BL20+BP20+BT20+BX20+CB20+CF20+CJ20+CN20+CR20+CV20+CZ20+DD20+DH20+DL20+DP20+DT20+DX20</f>
        <v>0</v>
      </c>
      <c r="EC20" s="415">
        <f>I20+M20+Q20+U20+Y20+AC20+AG20+AK20+AO20+AS20+AW20+BA20+BE20+BI20+BM20+BQ20+BU20+BY20+CC20+CG20+CK20+CO20+CS20+CW20+DA20+DE20+DI20+DM20+DQ20+DU20+DY20</f>
        <v>0</v>
      </c>
      <c r="ED20" s="181"/>
    </row>
    <row r="21" spans="1:134" s="155" customFormat="1" ht="33" customHeight="1">
      <c r="A21" s="527">
        <v>13</v>
      </c>
      <c r="B21" s="576" t="s">
        <v>855</v>
      </c>
      <c r="C21" s="455" t="s">
        <v>856</v>
      </c>
      <c r="D21" s="455" t="s">
        <v>1490</v>
      </c>
      <c r="E21" s="505">
        <v>15</v>
      </c>
      <c r="F21" s="365">
        <v>1</v>
      </c>
      <c r="G21" s="362"/>
      <c r="H21" s="363"/>
      <c r="I21" s="364"/>
      <c r="J21" s="365"/>
      <c r="K21" s="362">
        <v>1</v>
      </c>
      <c r="L21" s="363"/>
      <c r="M21" s="364"/>
      <c r="N21" s="365"/>
      <c r="O21" s="362">
        <v>1</v>
      </c>
      <c r="P21" s="363"/>
      <c r="Q21" s="364"/>
      <c r="R21" s="365">
        <v>1</v>
      </c>
      <c r="S21" s="362"/>
      <c r="T21" s="363"/>
      <c r="U21" s="364"/>
      <c r="V21" s="365">
        <v>1</v>
      </c>
      <c r="W21" s="362"/>
      <c r="X21" s="363"/>
      <c r="Y21" s="364"/>
      <c r="Z21" s="365">
        <v>1</v>
      </c>
      <c r="AA21" s="362"/>
      <c r="AB21" s="363"/>
      <c r="AC21" s="364"/>
      <c r="AD21" s="365"/>
      <c r="AE21" s="362">
        <v>1</v>
      </c>
      <c r="AF21" s="363"/>
      <c r="AG21" s="364"/>
      <c r="AH21" s="365">
        <v>1</v>
      </c>
      <c r="AI21" s="362"/>
      <c r="AJ21" s="363"/>
      <c r="AK21" s="364"/>
      <c r="AL21" s="365">
        <v>1</v>
      </c>
      <c r="AM21" s="362"/>
      <c r="AN21" s="363"/>
      <c r="AO21" s="364"/>
      <c r="AP21" s="365"/>
      <c r="AQ21" s="362"/>
      <c r="AR21" s="363">
        <v>1</v>
      </c>
      <c r="AS21" s="364"/>
      <c r="AT21" s="365">
        <v>1</v>
      </c>
      <c r="AU21" s="362"/>
      <c r="AV21" s="363"/>
      <c r="AW21" s="364"/>
      <c r="AX21" s="365">
        <v>1</v>
      </c>
      <c r="AY21" s="362"/>
      <c r="AZ21" s="363"/>
      <c r="BA21" s="364"/>
      <c r="BB21" s="365">
        <v>1</v>
      </c>
      <c r="BC21" s="362"/>
      <c r="BD21" s="363"/>
      <c r="BE21" s="364"/>
      <c r="BF21" s="365"/>
      <c r="BG21" s="362"/>
      <c r="BH21" s="363"/>
      <c r="BI21" s="364">
        <v>1</v>
      </c>
      <c r="BJ21" s="365">
        <v>1</v>
      </c>
      <c r="BK21" s="362"/>
      <c r="BL21" s="363"/>
      <c r="BM21" s="364"/>
      <c r="BN21" s="365">
        <v>1</v>
      </c>
      <c r="BO21" s="362"/>
      <c r="BP21" s="363"/>
      <c r="BQ21" s="364"/>
      <c r="BR21" s="365"/>
      <c r="BS21" s="362">
        <v>1</v>
      </c>
      <c r="BT21" s="363"/>
      <c r="BU21" s="364"/>
      <c r="BV21" s="365">
        <v>1</v>
      </c>
      <c r="BW21" s="362"/>
      <c r="BX21" s="363"/>
      <c r="BY21" s="364"/>
      <c r="BZ21" s="365"/>
      <c r="CA21" s="362">
        <v>1</v>
      </c>
      <c r="CB21" s="363"/>
      <c r="CC21" s="364"/>
      <c r="CD21" s="365">
        <v>1</v>
      </c>
      <c r="CE21" s="362"/>
      <c r="CF21" s="363"/>
      <c r="CG21" s="364"/>
      <c r="CH21" s="365">
        <v>1</v>
      </c>
      <c r="CI21" s="362"/>
      <c r="CJ21" s="363"/>
      <c r="CK21" s="364"/>
      <c r="CL21" s="365">
        <v>1</v>
      </c>
      <c r="CM21" s="362"/>
      <c r="CN21" s="363"/>
      <c r="CO21" s="364"/>
      <c r="CP21" s="365">
        <v>1</v>
      </c>
      <c r="CQ21" s="362"/>
      <c r="CR21" s="363"/>
      <c r="CS21" s="364"/>
      <c r="CT21" s="365"/>
      <c r="CU21" s="362"/>
      <c r="CV21" s="363"/>
      <c r="CW21" s="364">
        <v>1</v>
      </c>
      <c r="CX21" s="365">
        <v>1</v>
      </c>
      <c r="CY21" s="362"/>
      <c r="CZ21" s="363"/>
      <c r="DA21" s="364"/>
      <c r="DB21" s="365"/>
      <c r="DC21" s="362"/>
      <c r="DD21" s="363">
        <v>1</v>
      </c>
      <c r="DE21" s="364"/>
      <c r="DF21" s="365">
        <v>1</v>
      </c>
      <c r="DG21" s="362"/>
      <c r="DH21" s="363"/>
      <c r="DI21" s="364"/>
      <c r="DJ21" s="365">
        <v>1</v>
      </c>
      <c r="DK21" s="362"/>
      <c r="DL21" s="363"/>
      <c r="DM21" s="364"/>
      <c r="DN21" s="365">
        <v>1</v>
      </c>
      <c r="DO21" s="362"/>
      <c r="DP21" s="363"/>
      <c r="DQ21" s="364"/>
      <c r="DR21" s="365"/>
      <c r="DS21" s="362">
        <v>1</v>
      </c>
      <c r="DT21" s="363"/>
      <c r="DU21" s="364"/>
      <c r="DV21" s="365"/>
      <c r="DW21" s="362"/>
      <c r="DX21" s="363"/>
      <c r="DY21" s="364"/>
      <c r="DZ21" s="413">
        <f t="shared" si="1"/>
        <v>20</v>
      </c>
      <c r="EA21" s="414">
        <f t="shared" si="1"/>
        <v>6</v>
      </c>
      <c r="EB21" s="414">
        <f t="shared" si="1"/>
        <v>2</v>
      </c>
      <c r="EC21" s="415">
        <f t="shared" si="1"/>
        <v>2</v>
      </c>
      <c r="ED21" s="181"/>
    </row>
    <row r="22" spans="1:134" s="155" customFormat="1" ht="33" customHeight="1">
      <c r="A22" s="527">
        <v>14</v>
      </c>
      <c r="B22" s="576" t="s">
        <v>859</v>
      </c>
      <c r="C22" s="455" t="s">
        <v>860</v>
      </c>
      <c r="D22" s="455" t="s">
        <v>1491</v>
      </c>
      <c r="E22" s="505">
        <v>15</v>
      </c>
      <c r="F22" s="365">
        <v>1</v>
      </c>
      <c r="G22" s="362"/>
      <c r="H22" s="363"/>
      <c r="I22" s="364"/>
      <c r="J22" s="365"/>
      <c r="K22" s="362"/>
      <c r="L22" s="363"/>
      <c r="M22" s="364"/>
      <c r="N22" s="365">
        <v>1</v>
      </c>
      <c r="O22" s="362"/>
      <c r="P22" s="363"/>
      <c r="Q22" s="364"/>
      <c r="R22" s="365"/>
      <c r="S22" s="362"/>
      <c r="T22" s="363">
        <v>1</v>
      </c>
      <c r="U22" s="364"/>
      <c r="V22" s="365">
        <v>1</v>
      </c>
      <c r="W22" s="362"/>
      <c r="X22" s="363"/>
      <c r="Y22" s="364"/>
      <c r="Z22" s="365"/>
      <c r="AA22" s="362"/>
      <c r="AB22" s="363"/>
      <c r="AC22" s="364">
        <v>1</v>
      </c>
      <c r="AD22" s="365">
        <v>1</v>
      </c>
      <c r="AE22" s="362"/>
      <c r="AF22" s="363"/>
      <c r="AG22" s="364"/>
      <c r="AH22" s="365">
        <v>1</v>
      </c>
      <c r="AI22" s="362"/>
      <c r="AJ22" s="363"/>
      <c r="AK22" s="364"/>
      <c r="AL22" s="365">
        <v>1</v>
      </c>
      <c r="AM22" s="362"/>
      <c r="AN22" s="363">
        <v>1</v>
      </c>
      <c r="AO22" s="364"/>
      <c r="AP22" s="365">
        <v>1</v>
      </c>
      <c r="AQ22" s="362"/>
      <c r="AR22" s="363"/>
      <c r="AS22" s="364"/>
      <c r="AT22" s="365">
        <v>1</v>
      </c>
      <c r="AU22" s="362"/>
      <c r="AV22" s="363"/>
      <c r="AW22" s="364"/>
      <c r="AX22" s="365">
        <v>1</v>
      </c>
      <c r="AY22" s="362"/>
      <c r="AZ22" s="363"/>
      <c r="BA22" s="364"/>
      <c r="BB22" s="365">
        <v>1</v>
      </c>
      <c r="BC22" s="362"/>
      <c r="BD22" s="363"/>
      <c r="BE22" s="364">
        <v>1</v>
      </c>
      <c r="BF22" s="365">
        <v>1</v>
      </c>
      <c r="BG22" s="362"/>
      <c r="BH22" s="363"/>
      <c r="BI22" s="364"/>
      <c r="BJ22" s="365">
        <v>1</v>
      </c>
      <c r="BK22" s="362"/>
      <c r="BL22" s="363"/>
      <c r="BM22" s="364"/>
      <c r="BN22" s="365">
        <v>1</v>
      </c>
      <c r="BO22" s="362"/>
      <c r="BP22" s="363"/>
      <c r="BQ22" s="364"/>
      <c r="BR22" s="365">
        <v>1</v>
      </c>
      <c r="BS22" s="362"/>
      <c r="BT22" s="363"/>
      <c r="BU22" s="364"/>
      <c r="BV22" s="365"/>
      <c r="BW22" s="362">
        <v>1</v>
      </c>
      <c r="BX22" s="363"/>
      <c r="BY22" s="364"/>
      <c r="BZ22" s="365">
        <v>1</v>
      </c>
      <c r="CA22" s="362"/>
      <c r="CB22" s="363"/>
      <c r="CC22" s="364"/>
      <c r="CD22" s="365"/>
      <c r="CE22" s="362">
        <v>1</v>
      </c>
      <c r="CF22" s="363"/>
      <c r="CG22" s="364"/>
      <c r="CH22" s="365">
        <v>1</v>
      </c>
      <c r="CI22" s="362"/>
      <c r="CJ22" s="363"/>
      <c r="CK22" s="364"/>
      <c r="CL22" s="365"/>
      <c r="CM22" s="362">
        <v>1</v>
      </c>
      <c r="CN22" s="363"/>
      <c r="CO22" s="364"/>
      <c r="CP22" s="365"/>
      <c r="CQ22" s="362">
        <v>1</v>
      </c>
      <c r="CR22" s="363"/>
      <c r="CS22" s="364"/>
      <c r="CT22" s="365">
        <v>1</v>
      </c>
      <c r="CU22" s="362"/>
      <c r="CV22" s="363"/>
      <c r="CW22" s="364"/>
      <c r="CX22" s="365">
        <v>1</v>
      </c>
      <c r="CY22" s="362"/>
      <c r="CZ22" s="363"/>
      <c r="DA22" s="364"/>
      <c r="DB22" s="365">
        <v>1</v>
      </c>
      <c r="DC22" s="362"/>
      <c r="DD22" s="363"/>
      <c r="DE22" s="364"/>
      <c r="DF22" s="365"/>
      <c r="DG22" s="362">
        <v>1</v>
      </c>
      <c r="DH22" s="363"/>
      <c r="DI22" s="364"/>
      <c r="DJ22" s="365">
        <v>1</v>
      </c>
      <c r="DK22" s="362"/>
      <c r="DL22" s="363"/>
      <c r="DM22" s="364"/>
      <c r="DN22" s="365"/>
      <c r="DO22" s="362">
        <v>1</v>
      </c>
      <c r="DP22" s="363"/>
      <c r="DQ22" s="364"/>
      <c r="DR22" s="365">
        <v>1</v>
      </c>
      <c r="DS22" s="362"/>
      <c r="DT22" s="363"/>
      <c r="DU22" s="364"/>
      <c r="DV22" s="365"/>
      <c r="DW22" s="362"/>
      <c r="DX22" s="363"/>
      <c r="DY22" s="364"/>
      <c r="DZ22" s="413">
        <f t="shared" si="1"/>
        <v>21</v>
      </c>
      <c r="EA22" s="414">
        <f t="shared" si="1"/>
        <v>6</v>
      </c>
      <c r="EB22" s="414">
        <f t="shared" si="1"/>
        <v>2</v>
      </c>
      <c r="EC22" s="415">
        <f t="shared" si="1"/>
        <v>2</v>
      </c>
      <c r="ED22" s="181"/>
    </row>
    <row r="23" spans="1:134" s="155" customFormat="1" ht="33" customHeight="1">
      <c r="A23" s="527">
        <v>15</v>
      </c>
      <c r="B23" s="576" t="s">
        <v>861</v>
      </c>
      <c r="C23" s="455" t="s">
        <v>230</v>
      </c>
      <c r="D23" s="455" t="s">
        <v>1492</v>
      </c>
      <c r="E23" s="505">
        <v>15</v>
      </c>
      <c r="F23" s="365"/>
      <c r="G23" s="362"/>
      <c r="H23" s="363"/>
      <c r="I23" s="364">
        <v>1</v>
      </c>
      <c r="J23" s="365">
        <v>1</v>
      </c>
      <c r="K23" s="362"/>
      <c r="L23" s="363"/>
      <c r="M23" s="364"/>
      <c r="N23" s="365">
        <v>1</v>
      </c>
      <c r="O23" s="362"/>
      <c r="P23" s="363"/>
      <c r="Q23" s="364"/>
      <c r="R23" s="365">
        <v>1</v>
      </c>
      <c r="S23" s="362"/>
      <c r="T23" s="363"/>
      <c r="U23" s="364"/>
      <c r="V23" s="365"/>
      <c r="W23" s="362"/>
      <c r="X23" s="363">
        <v>1</v>
      </c>
      <c r="Y23" s="364"/>
      <c r="Z23" s="365">
        <v>1</v>
      </c>
      <c r="AA23" s="362"/>
      <c r="AB23" s="363"/>
      <c r="AC23" s="364"/>
      <c r="AD23" s="365">
        <v>1</v>
      </c>
      <c r="AE23" s="362"/>
      <c r="AF23" s="363"/>
      <c r="AG23" s="364"/>
      <c r="AH23" s="365"/>
      <c r="AI23" s="362"/>
      <c r="AJ23" s="363"/>
      <c r="AK23" s="364">
        <v>1</v>
      </c>
      <c r="AL23" s="365">
        <v>1</v>
      </c>
      <c r="AM23" s="362"/>
      <c r="AN23" s="363"/>
      <c r="AO23" s="364"/>
      <c r="AP23" s="365"/>
      <c r="AQ23" s="362">
        <v>1</v>
      </c>
      <c r="AR23" s="363"/>
      <c r="AS23" s="364"/>
      <c r="AT23" s="365">
        <v>1</v>
      </c>
      <c r="AU23" s="362"/>
      <c r="AV23" s="363"/>
      <c r="AW23" s="364"/>
      <c r="AX23" s="365">
        <v>1</v>
      </c>
      <c r="AY23" s="362"/>
      <c r="AZ23" s="363"/>
      <c r="BA23" s="364"/>
      <c r="BB23" s="365">
        <v>1</v>
      </c>
      <c r="BC23" s="362"/>
      <c r="BD23" s="363"/>
      <c r="BE23" s="364"/>
      <c r="BF23" s="365"/>
      <c r="BG23" s="362">
        <v>1</v>
      </c>
      <c r="BH23" s="363"/>
      <c r="BI23" s="364"/>
      <c r="BJ23" s="365"/>
      <c r="BK23" s="362">
        <v>1</v>
      </c>
      <c r="BL23" s="363"/>
      <c r="BM23" s="364"/>
      <c r="BN23" s="365"/>
      <c r="BO23" s="362">
        <v>1</v>
      </c>
      <c r="BP23" s="363"/>
      <c r="BQ23" s="364"/>
      <c r="BR23" s="365">
        <v>1</v>
      </c>
      <c r="BS23" s="362"/>
      <c r="BT23" s="363"/>
      <c r="BU23" s="364"/>
      <c r="BV23" s="365">
        <v>1</v>
      </c>
      <c r="BW23" s="362"/>
      <c r="BX23" s="363"/>
      <c r="BY23" s="364"/>
      <c r="BZ23" s="365">
        <v>1</v>
      </c>
      <c r="CA23" s="362"/>
      <c r="CB23" s="363"/>
      <c r="CC23" s="364"/>
      <c r="CD23" s="365">
        <v>1</v>
      </c>
      <c r="CE23" s="362"/>
      <c r="CF23" s="363"/>
      <c r="CG23" s="364"/>
      <c r="CH23" s="365"/>
      <c r="CI23" s="362">
        <v>1</v>
      </c>
      <c r="CJ23" s="363"/>
      <c r="CK23" s="364"/>
      <c r="CL23" s="365">
        <v>1</v>
      </c>
      <c r="CM23" s="362"/>
      <c r="CN23" s="363"/>
      <c r="CO23" s="364"/>
      <c r="CP23" s="365">
        <v>1</v>
      </c>
      <c r="CQ23" s="362"/>
      <c r="CR23" s="363"/>
      <c r="CS23" s="364"/>
      <c r="CT23" s="365">
        <v>1</v>
      </c>
      <c r="CU23" s="362"/>
      <c r="CV23" s="363"/>
      <c r="CW23" s="364"/>
      <c r="CX23" s="365"/>
      <c r="CY23" s="362">
        <v>1</v>
      </c>
      <c r="CZ23" s="363"/>
      <c r="DA23" s="364"/>
      <c r="DB23" s="365">
        <v>1</v>
      </c>
      <c r="DC23" s="362"/>
      <c r="DD23" s="363"/>
      <c r="DE23" s="364"/>
      <c r="DF23" s="365">
        <v>1</v>
      </c>
      <c r="DG23" s="362"/>
      <c r="DH23" s="363"/>
      <c r="DI23" s="364"/>
      <c r="DJ23" s="365"/>
      <c r="DK23" s="362">
        <v>1</v>
      </c>
      <c r="DL23" s="363"/>
      <c r="DM23" s="364"/>
      <c r="DN23" s="365">
        <v>1</v>
      </c>
      <c r="DO23" s="362"/>
      <c r="DP23" s="363"/>
      <c r="DQ23" s="364"/>
      <c r="DR23" s="365">
        <v>1</v>
      </c>
      <c r="DS23" s="362"/>
      <c r="DT23" s="363"/>
      <c r="DU23" s="364"/>
      <c r="DV23" s="365"/>
      <c r="DW23" s="362"/>
      <c r="DX23" s="363"/>
      <c r="DY23" s="364"/>
      <c r="DZ23" s="413">
        <f t="shared" si="1"/>
        <v>20</v>
      </c>
      <c r="EA23" s="414">
        <f t="shared" si="1"/>
        <v>7</v>
      </c>
      <c r="EB23" s="414">
        <f t="shared" si="1"/>
        <v>1</v>
      </c>
      <c r="EC23" s="415">
        <f t="shared" si="1"/>
        <v>2</v>
      </c>
      <c r="ED23" s="181"/>
    </row>
    <row r="24" spans="1:134" s="155" customFormat="1" ht="33" customHeight="1">
      <c r="A24" s="527">
        <v>16</v>
      </c>
      <c r="B24" s="576" t="s">
        <v>863</v>
      </c>
      <c r="C24" s="455" t="s">
        <v>864</v>
      </c>
      <c r="D24" s="455" t="s">
        <v>1493</v>
      </c>
      <c r="E24" s="505">
        <v>15</v>
      </c>
      <c r="F24" s="365">
        <v>1</v>
      </c>
      <c r="G24" s="362"/>
      <c r="H24" s="363"/>
      <c r="I24" s="364"/>
      <c r="J24" s="365"/>
      <c r="K24" s="362">
        <v>1</v>
      </c>
      <c r="L24" s="363"/>
      <c r="M24" s="364"/>
      <c r="N24" s="365"/>
      <c r="O24" s="362">
        <v>1</v>
      </c>
      <c r="P24" s="363"/>
      <c r="Q24" s="364"/>
      <c r="R24" s="365">
        <v>1</v>
      </c>
      <c r="S24" s="362"/>
      <c r="T24" s="363"/>
      <c r="U24" s="364"/>
      <c r="V24" s="365">
        <v>1</v>
      </c>
      <c r="W24" s="362"/>
      <c r="X24" s="363"/>
      <c r="Y24" s="364"/>
      <c r="Z24" s="365">
        <v>1</v>
      </c>
      <c r="AA24" s="362"/>
      <c r="AB24" s="363"/>
      <c r="AC24" s="364"/>
      <c r="AD24" s="365"/>
      <c r="AE24" s="362">
        <v>1</v>
      </c>
      <c r="AF24" s="363"/>
      <c r="AG24" s="364"/>
      <c r="AH24" s="365">
        <v>1</v>
      </c>
      <c r="AI24" s="362"/>
      <c r="AJ24" s="363"/>
      <c r="AK24" s="364"/>
      <c r="AL24" s="365">
        <v>1</v>
      </c>
      <c r="AM24" s="362"/>
      <c r="AN24" s="363"/>
      <c r="AO24" s="364"/>
      <c r="AP24" s="365">
        <v>1</v>
      </c>
      <c r="AQ24" s="362"/>
      <c r="AR24" s="363"/>
      <c r="AS24" s="364"/>
      <c r="AT24" s="365"/>
      <c r="AU24" s="362"/>
      <c r="AV24" s="363">
        <v>1</v>
      </c>
      <c r="AW24" s="364"/>
      <c r="AX24" s="365"/>
      <c r="AY24" s="362"/>
      <c r="AZ24" s="363"/>
      <c r="BA24" s="364">
        <v>1</v>
      </c>
      <c r="BB24" s="365">
        <v>1</v>
      </c>
      <c r="BC24" s="362"/>
      <c r="BD24" s="363"/>
      <c r="BE24" s="364"/>
      <c r="BF24" s="365">
        <v>1</v>
      </c>
      <c r="BG24" s="362"/>
      <c r="BH24" s="363"/>
      <c r="BI24" s="364"/>
      <c r="BJ24" s="365">
        <v>1</v>
      </c>
      <c r="BK24" s="362"/>
      <c r="BL24" s="363"/>
      <c r="BM24" s="364"/>
      <c r="BN24" s="365">
        <v>1</v>
      </c>
      <c r="BO24" s="362"/>
      <c r="BP24" s="363"/>
      <c r="BQ24" s="364"/>
      <c r="BR24" s="365"/>
      <c r="BS24" s="362"/>
      <c r="BT24" s="363"/>
      <c r="BU24" s="364">
        <v>1</v>
      </c>
      <c r="BV24" s="365">
        <v>1</v>
      </c>
      <c r="BW24" s="362"/>
      <c r="BX24" s="363"/>
      <c r="BY24" s="364"/>
      <c r="BZ24" s="365"/>
      <c r="CA24" s="362"/>
      <c r="CB24" s="363">
        <v>1</v>
      </c>
      <c r="CC24" s="364"/>
      <c r="CD24" s="365">
        <v>1</v>
      </c>
      <c r="CE24" s="362"/>
      <c r="CF24" s="363"/>
      <c r="CG24" s="364"/>
      <c r="CH24" s="365">
        <v>1</v>
      </c>
      <c r="CI24" s="362"/>
      <c r="CJ24" s="363"/>
      <c r="CK24" s="364"/>
      <c r="CL24" s="365">
        <v>1</v>
      </c>
      <c r="CM24" s="362"/>
      <c r="CN24" s="363"/>
      <c r="CO24" s="364"/>
      <c r="CP24" s="365">
        <v>1</v>
      </c>
      <c r="CQ24" s="362"/>
      <c r="CR24" s="363"/>
      <c r="CS24" s="364"/>
      <c r="CT24" s="365"/>
      <c r="CU24" s="362">
        <v>1</v>
      </c>
      <c r="CV24" s="363"/>
      <c r="CW24" s="364"/>
      <c r="CX24" s="365">
        <v>1</v>
      </c>
      <c r="CY24" s="362"/>
      <c r="CZ24" s="363"/>
      <c r="DA24" s="364"/>
      <c r="DB24" s="365"/>
      <c r="DC24" s="362">
        <v>1</v>
      </c>
      <c r="DD24" s="363"/>
      <c r="DE24" s="364"/>
      <c r="DF24" s="365">
        <v>1</v>
      </c>
      <c r="DG24" s="362"/>
      <c r="DH24" s="363"/>
      <c r="DI24" s="364"/>
      <c r="DJ24" s="365">
        <v>1</v>
      </c>
      <c r="DK24" s="362"/>
      <c r="DL24" s="363"/>
      <c r="DM24" s="364"/>
      <c r="DN24" s="365">
        <v>1</v>
      </c>
      <c r="DO24" s="362"/>
      <c r="DP24" s="363"/>
      <c r="DQ24" s="364"/>
      <c r="DR24" s="365"/>
      <c r="DS24" s="362">
        <v>1</v>
      </c>
      <c r="DT24" s="363"/>
      <c r="DU24" s="364"/>
      <c r="DV24" s="365"/>
      <c r="DW24" s="362"/>
      <c r="DX24" s="363"/>
      <c r="DY24" s="364"/>
      <c r="DZ24" s="413">
        <f t="shared" si="1"/>
        <v>20</v>
      </c>
      <c r="EA24" s="414">
        <f t="shared" si="1"/>
        <v>6</v>
      </c>
      <c r="EB24" s="414">
        <f t="shared" si="1"/>
        <v>2</v>
      </c>
      <c r="EC24" s="415">
        <f t="shared" si="1"/>
        <v>2</v>
      </c>
      <c r="ED24" s="181"/>
    </row>
    <row r="25" spans="1:134" s="155" customFormat="1" ht="33" customHeight="1">
      <c r="A25" s="527">
        <v>17</v>
      </c>
      <c r="B25" s="576" t="s">
        <v>865</v>
      </c>
      <c r="C25" s="455" t="s">
        <v>163</v>
      </c>
      <c r="D25" s="455" t="s">
        <v>1494</v>
      </c>
      <c r="E25" s="505">
        <v>15</v>
      </c>
      <c r="F25" s="365">
        <v>1</v>
      </c>
      <c r="G25" s="362"/>
      <c r="H25" s="363"/>
      <c r="I25" s="364"/>
      <c r="J25" s="365">
        <v>1</v>
      </c>
      <c r="K25" s="362"/>
      <c r="L25" s="363"/>
      <c r="M25" s="364"/>
      <c r="N25" s="365">
        <v>1</v>
      </c>
      <c r="O25" s="362"/>
      <c r="P25" s="363"/>
      <c r="Q25" s="364"/>
      <c r="R25" s="365"/>
      <c r="S25" s="362">
        <v>1</v>
      </c>
      <c r="T25" s="363"/>
      <c r="U25" s="364"/>
      <c r="V25" s="365">
        <v>1</v>
      </c>
      <c r="W25" s="362"/>
      <c r="X25" s="363"/>
      <c r="Y25" s="364"/>
      <c r="Z25" s="365"/>
      <c r="AA25" s="362">
        <v>1</v>
      </c>
      <c r="AB25" s="363"/>
      <c r="AC25" s="364"/>
      <c r="AD25" s="365">
        <v>1</v>
      </c>
      <c r="AE25" s="362"/>
      <c r="AF25" s="363"/>
      <c r="AG25" s="364"/>
      <c r="AH25" s="365">
        <v>1</v>
      </c>
      <c r="AI25" s="362"/>
      <c r="AJ25" s="363"/>
      <c r="AK25" s="364"/>
      <c r="AL25" s="365"/>
      <c r="AM25" s="362"/>
      <c r="AN25" s="363">
        <v>1</v>
      </c>
      <c r="AO25" s="364"/>
      <c r="AP25" s="365">
        <v>1</v>
      </c>
      <c r="AQ25" s="362"/>
      <c r="AR25" s="363"/>
      <c r="AS25" s="364"/>
      <c r="AT25" s="365">
        <v>1</v>
      </c>
      <c r="AU25" s="362"/>
      <c r="AV25" s="363"/>
      <c r="AW25" s="364"/>
      <c r="AX25" s="365">
        <v>1</v>
      </c>
      <c r="AY25" s="362"/>
      <c r="AZ25" s="363"/>
      <c r="BA25" s="364"/>
      <c r="BB25" s="365"/>
      <c r="BC25" s="362"/>
      <c r="BD25" s="363"/>
      <c r="BE25" s="364">
        <v>1</v>
      </c>
      <c r="BF25" s="365">
        <v>1</v>
      </c>
      <c r="BG25" s="362"/>
      <c r="BH25" s="363"/>
      <c r="BI25" s="364"/>
      <c r="BJ25" s="365">
        <v>1</v>
      </c>
      <c r="BK25" s="362"/>
      <c r="BL25" s="363"/>
      <c r="BM25" s="364"/>
      <c r="BN25" s="365">
        <v>1</v>
      </c>
      <c r="BO25" s="362"/>
      <c r="BP25" s="363"/>
      <c r="BQ25" s="364"/>
      <c r="BR25" s="365">
        <v>1</v>
      </c>
      <c r="BS25" s="362">
        <v>1</v>
      </c>
      <c r="BT25" s="363"/>
      <c r="BU25" s="364"/>
      <c r="BV25" s="365"/>
      <c r="BW25" s="362">
        <v>1</v>
      </c>
      <c r="BX25" s="363"/>
      <c r="BY25" s="364"/>
      <c r="BZ25" s="365">
        <v>1</v>
      </c>
      <c r="CA25" s="362">
        <v>1</v>
      </c>
      <c r="CB25" s="363"/>
      <c r="CC25" s="364"/>
      <c r="CD25" s="365"/>
      <c r="CE25" s="362">
        <v>1</v>
      </c>
      <c r="CF25" s="363"/>
      <c r="CG25" s="364"/>
      <c r="CH25" s="365">
        <v>1</v>
      </c>
      <c r="CI25" s="362"/>
      <c r="CJ25" s="363"/>
      <c r="CK25" s="364"/>
      <c r="CL25" s="365"/>
      <c r="CM25" s="362"/>
      <c r="CN25" s="363"/>
      <c r="CO25" s="364">
        <v>1</v>
      </c>
      <c r="CP25" s="365"/>
      <c r="CQ25" s="362">
        <v>1</v>
      </c>
      <c r="CR25" s="363"/>
      <c r="CS25" s="364"/>
      <c r="CT25" s="365">
        <v>1</v>
      </c>
      <c r="CU25" s="362"/>
      <c r="CV25" s="363"/>
      <c r="CW25" s="364"/>
      <c r="CX25" s="365">
        <v>1</v>
      </c>
      <c r="CY25" s="362"/>
      <c r="CZ25" s="363"/>
      <c r="DA25" s="364"/>
      <c r="DB25" s="365">
        <v>1</v>
      </c>
      <c r="DC25" s="362"/>
      <c r="DD25" s="363"/>
      <c r="DE25" s="364"/>
      <c r="DF25" s="365"/>
      <c r="DG25" s="362">
        <v>1</v>
      </c>
      <c r="DH25" s="363"/>
      <c r="DI25" s="364"/>
      <c r="DJ25" s="365">
        <v>1</v>
      </c>
      <c r="DK25" s="362"/>
      <c r="DL25" s="363"/>
      <c r="DM25" s="364"/>
      <c r="DN25" s="365"/>
      <c r="DO25" s="362">
        <v>1</v>
      </c>
      <c r="DP25" s="363"/>
      <c r="DQ25" s="364"/>
      <c r="DR25" s="365">
        <v>1</v>
      </c>
      <c r="DS25" s="362"/>
      <c r="DT25" s="363"/>
      <c r="DU25" s="364"/>
      <c r="DV25" s="365"/>
      <c r="DW25" s="362"/>
      <c r="DX25" s="363"/>
      <c r="DY25" s="364"/>
      <c r="DZ25" s="413">
        <f t="shared" si="1"/>
        <v>20</v>
      </c>
      <c r="EA25" s="414">
        <f t="shared" si="1"/>
        <v>9</v>
      </c>
      <c r="EB25" s="414">
        <f t="shared" si="1"/>
        <v>1</v>
      </c>
      <c r="EC25" s="415">
        <f t="shared" si="1"/>
        <v>2</v>
      </c>
      <c r="ED25" s="181"/>
    </row>
    <row r="26" spans="1:134" s="155" customFormat="1" ht="33" customHeight="1">
      <c r="A26" s="527">
        <v>18</v>
      </c>
      <c r="B26" s="576" t="s">
        <v>1977</v>
      </c>
      <c r="C26" s="455" t="s">
        <v>1978</v>
      </c>
      <c r="D26" s="455" t="s">
        <v>1979</v>
      </c>
      <c r="E26" s="505">
        <v>15</v>
      </c>
      <c r="F26" s="365">
        <v>1</v>
      </c>
      <c r="G26" s="362"/>
      <c r="H26" s="363"/>
      <c r="I26" s="364"/>
      <c r="J26" s="365">
        <v>1</v>
      </c>
      <c r="K26" s="362"/>
      <c r="L26" s="363"/>
      <c r="M26" s="364"/>
      <c r="N26" s="365">
        <v>1</v>
      </c>
      <c r="O26" s="362"/>
      <c r="P26" s="363"/>
      <c r="Q26" s="364"/>
      <c r="R26" s="365">
        <v>1</v>
      </c>
      <c r="S26" s="362"/>
      <c r="T26" s="363"/>
      <c r="U26" s="364"/>
      <c r="V26" s="365"/>
      <c r="W26" s="362">
        <v>1</v>
      </c>
      <c r="X26" s="363"/>
      <c r="Y26" s="364"/>
      <c r="Z26" s="365">
        <v>1</v>
      </c>
      <c r="AA26" s="362"/>
      <c r="AB26" s="363"/>
      <c r="AC26" s="364"/>
      <c r="AD26" s="365">
        <v>1</v>
      </c>
      <c r="AE26" s="362"/>
      <c r="AF26" s="363"/>
      <c r="AG26" s="364"/>
      <c r="AH26" s="365"/>
      <c r="AI26" s="362">
        <v>1</v>
      </c>
      <c r="AJ26" s="363"/>
      <c r="AK26" s="364"/>
      <c r="AL26" s="365">
        <v>1</v>
      </c>
      <c r="AM26" s="362">
        <v>1</v>
      </c>
      <c r="AN26" s="363"/>
      <c r="AO26" s="364"/>
      <c r="AP26" s="365"/>
      <c r="AQ26" s="362">
        <v>1</v>
      </c>
      <c r="AR26" s="363"/>
      <c r="AS26" s="364"/>
      <c r="AT26" s="365">
        <v>1</v>
      </c>
      <c r="AU26" s="362"/>
      <c r="AV26" s="363"/>
      <c r="AW26" s="364"/>
      <c r="AX26" s="365">
        <v>1</v>
      </c>
      <c r="AY26" s="362"/>
      <c r="AZ26" s="363"/>
      <c r="BA26" s="364"/>
      <c r="BB26" s="365">
        <v>1</v>
      </c>
      <c r="BC26" s="362"/>
      <c r="BD26" s="363"/>
      <c r="BE26" s="364"/>
      <c r="BF26" s="365"/>
      <c r="BG26" s="362">
        <v>1</v>
      </c>
      <c r="BH26" s="363"/>
      <c r="BI26" s="364"/>
      <c r="BJ26" s="365"/>
      <c r="BK26" s="362">
        <v>1</v>
      </c>
      <c r="BL26" s="363"/>
      <c r="BM26" s="364"/>
      <c r="BN26" s="365"/>
      <c r="BO26" s="362">
        <v>1</v>
      </c>
      <c r="BP26" s="363"/>
      <c r="BQ26" s="364"/>
      <c r="BR26" s="365">
        <v>1</v>
      </c>
      <c r="BS26" s="362"/>
      <c r="BT26" s="363"/>
      <c r="BU26" s="364"/>
      <c r="BV26" s="365">
        <v>1</v>
      </c>
      <c r="BW26" s="362"/>
      <c r="BX26" s="363"/>
      <c r="BY26" s="364"/>
      <c r="BZ26" s="365">
        <v>1</v>
      </c>
      <c r="CA26" s="362"/>
      <c r="CB26" s="363"/>
      <c r="CC26" s="364"/>
      <c r="CD26" s="365">
        <v>1</v>
      </c>
      <c r="CE26" s="362"/>
      <c r="CF26" s="363"/>
      <c r="CG26" s="364"/>
      <c r="CH26" s="365"/>
      <c r="CI26" s="362">
        <v>1</v>
      </c>
      <c r="CJ26" s="363"/>
      <c r="CK26" s="364"/>
      <c r="CL26" s="365">
        <v>1</v>
      </c>
      <c r="CM26" s="362"/>
      <c r="CN26" s="363"/>
      <c r="CO26" s="364"/>
      <c r="CP26" s="365">
        <v>1</v>
      </c>
      <c r="CQ26" s="362"/>
      <c r="CR26" s="363"/>
      <c r="CS26" s="364"/>
      <c r="CT26" s="365">
        <v>1</v>
      </c>
      <c r="CU26" s="362"/>
      <c r="CV26" s="363"/>
      <c r="CW26" s="364"/>
      <c r="CX26" s="365"/>
      <c r="CY26" s="362">
        <v>1</v>
      </c>
      <c r="CZ26" s="363"/>
      <c r="DA26" s="364"/>
      <c r="DB26" s="365">
        <v>1</v>
      </c>
      <c r="DC26" s="362"/>
      <c r="DD26" s="363"/>
      <c r="DE26" s="364"/>
      <c r="DF26" s="365">
        <v>1</v>
      </c>
      <c r="DG26" s="362"/>
      <c r="DH26" s="363"/>
      <c r="DI26" s="364"/>
      <c r="DJ26" s="365"/>
      <c r="DK26" s="362"/>
      <c r="DL26" s="363"/>
      <c r="DM26" s="364">
        <v>1</v>
      </c>
      <c r="DN26" s="365">
        <v>1</v>
      </c>
      <c r="DO26" s="362"/>
      <c r="DP26" s="363"/>
      <c r="DQ26" s="364"/>
      <c r="DR26" s="365">
        <v>1</v>
      </c>
      <c r="DS26" s="362"/>
      <c r="DT26" s="363"/>
      <c r="DU26" s="364"/>
      <c r="DV26" s="365"/>
      <c r="DW26" s="362"/>
      <c r="DX26" s="363"/>
      <c r="DY26" s="364"/>
      <c r="DZ26" s="413">
        <f t="shared" si="1"/>
        <v>21</v>
      </c>
      <c r="EA26" s="414">
        <f t="shared" si="1"/>
        <v>9</v>
      </c>
      <c r="EB26" s="414">
        <f t="shared" si="1"/>
        <v>0</v>
      </c>
      <c r="EC26" s="415">
        <f t="shared" si="1"/>
        <v>1</v>
      </c>
      <c r="ED26" s="181"/>
    </row>
    <row r="27" spans="1:134" s="155" customFormat="1" ht="33" customHeight="1">
      <c r="A27" s="527">
        <v>19</v>
      </c>
      <c r="B27" s="576" t="s">
        <v>1495</v>
      </c>
      <c r="C27" s="455" t="s">
        <v>170</v>
      </c>
      <c r="D27" s="455" t="s">
        <v>1496</v>
      </c>
      <c r="E27" s="505">
        <v>15</v>
      </c>
      <c r="F27" s="365"/>
      <c r="G27" s="362">
        <v>1</v>
      </c>
      <c r="H27" s="363"/>
      <c r="I27" s="364"/>
      <c r="J27" s="365">
        <v>1</v>
      </c>
      <c r="K27" s="362"/>
      <c r="L27" s="363"/>
      <c r="M27" s="364"/>
      <c r="N27" s="365"/>
      <c r="O27" s="362">
        <v>1</v>
      </c>
      <c r="P27" s="363"/>
      <c r="Q27" s="364"/>
      <c r="R27" s="365">
        <v>1</v>
      </c>
      <c r="S27" s="362"/>
      <c r="T27" s="363"/>
      <c r="U27" s="364"/>
      <c r="V27" s="365">
        <v>1</v>
      </c>
      <c r="W27" s="362"/>
      <c r="X27" s="363"/>
      <c r="Y27" s="364"/>
      <c r="Z27" s="365">
        <v>1</v>
      </c>
      <c r="AA27" s="362"/>
      <c r="AB27" s="363"/>
      <c r="AC27" s="364"/>
      <c r="AD27" s="365"/>
      <c r="AE27" s="362">
        <v>1</v>
      </c>
      <c r="AF27" s="363"/>
      <c r="AG27" s="364"/>
      <c r="AH27" s="365">
        <v>1</v>
      </c>
      <c r="AI27" s="362"/>
      <c r="AJ27" s="363"/>
      <c r="AK27" s="364"/>
      <c r="AL27" s="365">
        <v>1</v>
      </c>
      <c r="AM27" s="362"/>
      <c r="AN27" s="363"/>
      <c r="AO27" s="364"/>
      <c r="AP27" s="365">
        <v>1</v>
      </c>
      <c r="AQ27" s="362"/>
      <c r="AR27" s="363"/>
      <c r="AS27" s="364"/>
      <c r="AT27" s="365"/>
      <c r="AU27" s="362">
        <v>1</v>
      </c>
      <c r="AV27" s="363"/>
      <c r="AW27" s="364"/>
      <c r="AX27" s="365">
        <v>1</v>
      </c>
      <c r="AY27" s="362">
        <v>1</v>
      </c>
      <c r="AZ27" s="363"/>
      <c r="BA27" s="364"/>
      <c r="BB27" s="365">
        <v>1</v>
      </c>
      <c r="BC27" s="362"/>
      <c r="BD27" s="363"/>
      <c r="BE27" s="364"/>
      <c r="BF27" s="365">
        <v>1</v>
      </c>
      <c r="BG27" s="362"/>
      <c r="BH27" s="363"/>
      <c r="BI27" s="364"/>
      <c r="BJ27" s="365">
        <v>1</v>
      </c>
      <c r="BK27" s="362"/>
      <c r="BL27" s="363"/>
      <c r="BM27" s="364"/>
      <c r="BN27" s="365">
        <v>1</v>
      </c>
      <c r="BO27" s="362"/>
      <c r="BP27" s="363"/>
      <c r="BQ27" s="364"/>
      <c r="BR27" s="365"/>
      <c r="BS27" s="362">
        <v>1</v>
      </c>
      <c r="BT27" s="363"/>
      <c r="BU27" s="364"/>
      <c r="BV27" s="365">
        <v>1</v>
      </c>
      <c r="BW27" s="362"/>
      <c r="BX27" s="363"/>
      <c r="BY27" s="364"/>
      <c r="BZ27" s="365"/>
      <c r="CA27" s="362">
        <v>1</v>
      </c>
      <c r="CB27" s="363"/>
      <c r="CC27" s="364"/>
      <c r="CD27" s="365">
        <v>1</v>
      </c>
      <c r="CE27" s="362"/>
      <c r="CF27" s="363"/>
      <c r="CG27" s="364"/>
      <c r="CH27" s="365">
        <v>1</v>
      </c>
      <c r="CI27" s="362"/>
      <c r="CJ27" s="363"/>
      <c r="CK27" s="364"/>
      <c r="CL27" s="365">
        <v>1</v>
      </c>
      <c r="CM27" s="362"/>
      <c r="CN27" s="363"/>
      <c r="CO27" s="364"/>
      <c r="CP27" s="365">
        <v>1</v>
      </c>
      <c r="CQ27" s="362"/>
      <c r="CR27" s="363"/>
      <c r="CS27" s="364"/>
      <c r="CT27" s="365"/>
      <c r="CU27" s="362"/>
      <c r="CV27" s="363">
        <v>1</v>
      </c>
      <c r="CW27" s="364"/>
      <c r="CX27" s="365">
        <v>1</v>
      </c>
      <c r="CY27" s="362"/>
      <c r="CZ27" s="363"/>
      <c r="DA27" s="364"/>
      <c r="DB27" s="365"/>
      <c r="DC27" s="362"/>
      <c r="DD27" s="363"/>
      <c r="DE27" s="364">
        <v>1</v>
      </c>
      <c r="DF27" s="365">
        <v>1</v>
      </c>
      <c r="DG27" s="362"/>
      <c r="DH27" s="363"/>
      <c r="DI27" s="364"/>
      <c r="DJ27" s="365">
        <v>1</v>
      </c>
      <c r="DK27" s="362"/>
      <c r="DL27" s="363"/>
      <c r="DM27" s="364"/>
      <c r="DN27" s="365">
        <v>1</v>
      </c>
      <c r="DO27" s="362"/>
      <c r="DP27" s="363"/>
      <c r="DQ27" s="364"/>
      <c r="DR27" s="365"/>
      <c r="DS27" s="362">
        <v>1</v>
      </c>
      <c r="DT27" s="363"/>
      <c r="DU27" s="364"/>
      <c r="DV27" s="365"/>
      <c r="DW27" s="362"/>
      <c r="DX27" s="363"/>
      <c r="DY27" s="364"/>
      <c r="DZ27" s="413">
        <f t="shared" si="1"/>
        <v>21</v>
      </c>
      <c r="EA27" s="414">
        <f t="shared" si="1"/>
        <v>8</v>
      </c>
      <c r="EB27" s="414">
        <f t="shared" si="1"/>
        <v>1</v>
      </c>
      <c r="EC27" s="415">
        <f t="shared" si="1"/>
        <v>1</v>
      </c>
      <c r="ED27" s="181"/>
    </row>
    <row r="28" spans="1:134" s="155" customFormat="1" ht="33" customHeight="1">
      <c r="A28" s="527">
        <v>20</v>
      </c>
      <c r="B28" s="576" t="s">
        <v>866</v>
      </c>
      <c r="C28" s="455" t="s">
        <v>165</v>
      </c>
      <c r="D28" s="455" t="s">
        <v>1497</v>
      </c>
      <c r="E28" s="505">
        <v>12</v>
      </c>
      <c r="F28" s="365">
        <v>1</v>
      </c>
      <c r="G28" s="362"/>
      <c r="H28" s="363"/>
      <c r="I28" s="364"/>
      <c r="J28" s="365"/>
      <c r="K28" s="362">
        <v>1</v>
      </c>
      <c r="L28" s="363"/>
      <c r="M28" s="364"/>
      <c r="N28" s="365">
        <v>1</v>
      </c>
      <c r="O28" s="362"/>
      <c r="P28" s="363"/>
      <c r="Q28" s="364"/>
      <c r="R28" s="365"/>
      <c r="S28" s="362">
        <v>1</v>
      </c>
      <c r="T28" s="363"/>
      <c r="U28" s="364"/>
      <c r="V28" s="365">
        <v>1</v>
      </c>
      <c r="W28" s="362"/>
      <c r="X28" s="363"/>
      <c r="Y28" s="364"/>
      <c r="Z28" s="365"/>
      <c r="AA28" s="362">
        <v>1</v>
      </c>
      <c r="AB28" s="363"/>
      <c r="AC28" s="364"/>
      <c r="AD28" s="365">
        <v>1</v>
      </c>
      <c r="AE28" s="362"/>
      <c r="AF28" s="363"/>
      <c r="AG28" s="364"/>
      <c r="AH28" s="365">
        <v>1</v>
      </c>
      <c r="AI28" s="362"/>
      <c r="AJ28" s="363"/>
      <c r="AK28" s="364"/>
      <c r="AL28" s="365"/>
      <c r="AM28" s="362">
        <v>1</v>
      </c>
      <c r="AN28" s="363"/>
      <c r="AO28" s="364"/>
      <c r="AP28" s="365">
        <v>1</v>
      </c>
      <c r="AQ28" s="362"/>
      <c r="AR28" s="363"/>
      <c r="AS28" s="364"/>
      <c r="AT28" s="365">
        <v>1</v>
      </c>
      <c r="AU28" s="362"/>
      <c r="AV28" s="363"/>
      <c r="AW28" s="364"/>
      <c r="AX28" s="365">
        <v>1</v>
      </c>
      <c r="AY28" s="362"/>
      <c r="AZ28" s="363"/>
      <c r="BA28" s="364"/>
      <c r="BB28" s="365"/>
      <c r="BC28" s="362">
        <v>1</v>
      </c>
      <c r="BD28" s="363"/>
      <c r="BE28" s="364"/>
      <c r="BF28" s="365">
        <v>1</v>
      </c>
      <c r="BG28" s="362"/>
      <c r="BH28" s="363"/>
      <c r="BI28" s="364"/>
      <c r="BJ28" s="365">
        <v>1</v>
      </c>
      <c r="BK28" s="362"/>
      <c r="BL28" s="363"/>
      <c r="BM28" s="364"/>
      <c r="BN28" s="365">
        <v>1</v>
      </c>
      <c r="BO28" s="362"/>
      <c r="BP28" s="363"/>
      <c r="BQ28" s="364"/>
      <c r="BR28" s="365">
        <v>1</v>
      </c>
      <c r="BS28" s="362"/>
      <c r="BT28" s="363"/>
      <c r="BU28" s="364"/>
      <c r="BV28" s="365"/>
      <c r="BW28" s="362">
        <v>1</v>
      </c>
      <c r="BX28" s="363"/>
      <c r="BY28" s="364"/>
      <c r="BZ28" s="365">
        <v>1</v>
      </c>
      <c r="CA28" s="362"/>
      <c r="CB28" s="363"/>
      <c r="CC28" s="364"/>
      <c r="CD28" s="365"/>
      <c r="CE28" s="362">
        <v>1</v>
      </c>
      <c r="CF28" s="363"/>
      <c r="CG28" s="364"/>
      <c r="CH28" s="365">
        <v>1</v>
      </c>
      <c r="CI28" s="362"/>
      <c r="CJ28" s="363"/>
      <c r="CK28" s="364"/>
      <c r="CL28" s="365"/>
      <c r="CM28" s="362"/>
      <c r="CN28" s="363">
        <v>1</v>
      </c>
      <c r="CO28" s="364"/>
      <c r="CP28" s="365"/>
      <c r="CQ28" s="362">
        <v>1</v>
      </c>
      <c r="CR28" s="363"/>
      <c r="CS28" s="364"/>
      <c r="CT28" s="365">
        <v>1</v>
      </c>
      <c r="CU28" s="362"/>
      <c r="CV28" s="363"/>
      <c r="CW28" s="364"/>
      <c r="CX28" s="365">
        <v>1</v>
      </c>
      <c r="CY28" s="362"/>
      <c r="CZ28" s="363"/>
      <c r="DA28" s="364"/>
      <c r="DB28" s="365">
        <v>1</v>
      </c>
      <c r="DC28" s="362"/>
      <c r="DD28" s="363"/>
      <c r="DE28" s="364"/>
      <c r="DF28" s="365"/>
      <c r="DG28" s="362"/>
      <c r="DH28" s="363"/>
      <c r="DI28" s="364">
        <v>1</v>
      </c>
      <c r="DJ28" s="365">
        <v>1</v>
      </c>
      <c r="DK28" s="362"/>
      <c r="DL28" s="363"/>
      <c r="DM28" s="364"/>
      <c r="DN28" s="365"/>
      <c r="DO28" s="362">
        <v>1</v>
      </c>
      <c r="DP28" s="363"/>
      <c r="DQ28" s="364"/>
      <c r="DR28" s="365">
        <v>1</v>
      </c>
      <c r="DS28" s="362"/>
      <c r="DT28" s="363"/>
      <c r="DU28" s="364"/>
      <c r="DV28" s="365"/>
      <c r="DW28" s="362"/>
      <c r="DX28" s="363"/>
      <c r="DY28" s="364"/>
      <c r="DZ28" s="413">
        <f t="shared" si="1"/>
        <v>19</v>
      </c>
      <c r="EA28" s="414">
        <f t="shared" si="1"/>
        <v>9</v>
      </c>
      <c r="EB28" s="414">
        <f t="shared" si="1"/>
        <v>1</v>
      </c>
      <c r="EC28" s="415">
        <f t="shared" si="1"/>
        <v>1</v>
      </c>
      <c r="ED28" s="181"/>
    </row>
    <row r="29" spans="1:134" s="155" customFormat="1" ht="33" customHeight="1">
      <c r="A29" s="527">
        <v>21</v>
      </c>
      <c r="B29" s="576" t="s">
        <v>867</v>
      </c>
      <c r="C29" s="455" t="s">
        <v>174</v>
      </c>
      <c r="D29" s="455" t="s">
        <v>1499</v>
      </c>
      <c r="E29" s="505">
        <v>10</v>
      </c>
      <c r="F29" s="365">
        <v>1</v>
      </c>
      <c r="G29" s="362"/>
      <c r="H29" s="363"/>
      <c r="I29" s="364"/>
      <c r="J29" s="365">
        <v>1</v>
      </c>
      <c r="K29" s="362"/>
      <c r="L29" s="363"/>
      <c r="M29" s="364"/>
      <c r="N29" s="365">
        <v>1</v>
      </c>
      <c r="O29" s="362"/>
      <c r="P29" s="363"/>
      <c r="Q29" s="364"/>
      <c r="R29" s="365">
        <v>1</v>
      </c>
      <c r="S29" s="362"/>
      <c r="T29" s="363"/>
      <c r="U29" s="364"/>
      <c r="V29" s="365"/>
      <c r="W29" s="362">
        <v>1</v>
      </c>
      <c r="X29" s="363"/>
      <c r="Y29" s="364"/>
      <c r="Z29" s="365">
        <v>1</v>
      </c>
      <c r="AA29" s="362"/>
      <c r="AB29" s="363"/>
      <c r="AC29" s="364"/>
      <c r="AD29" s="365">
        <v>1</v>
      </c>
      <c r="AE29" s="362"/>
      <c r="AF29" s="363"/>
      <c r="AG29" s="364"/>
      <c r="AH29" s="365"/>
      <c r="AI29" s="362">
        <v>1</v>
      </c>
      <c r="AJ29" s="363"/>
      <c r="AK29" s="364"/>
      <c r="AL29" s="365">
        <v>1</v>
      </c>
      <c r="AM29" s="362"/>
      <c r="AN29" s="363"/>
      <c r="AO29" s="364"/>
      <c r="AP29" s="365"/>
      <c r="AQ29" s="362">
        <v>1</v>
      </c>
      <c r="AR29" s="363"/>
      <c r="AS29" s="364"/>
      <c r="AT29" s="365">
        <v>1</v>
      </c>
      <c r="AU29" s="362"/>
      <c r="AV29" s="363"/>
      <c r="AW29" s="364"/>
      <c r="AX29" s="365">
        <v>1</v>
      </c>
      <c r="AY29" s="362"/>
      <c r="AZ29" s="363"/>
      <c r="BA29" s="364"/>
      <c r="BB29" s="365">
        <v>1</v>
      </c>
      <c r="BC29" s="362"/>
      <c r="BD29" s="363"/>
      <c r="BE29" s="364"/>
      <c r="BF29" s="365"/>
      <c r="BG29" s="362">
        <v>1</v>
      </c>
      <c r="BH29" s="363"/>
      <c r="BI29" s="364"/>
      <c r="BJ29" s="365"/>
      <c r="BK29" s="362"/>
      <c r="BL29" s="363"/>
      <c r="BM29" s="364">
        <v>1</v>
      </c>
      <c r="BN29" s="365"/>
      <c r="BO29" s="362"/>
      <c r="BP29" s="363">
        <v>1</v>
      </c>
      <c r="BQ29" s="364"/>
      <c r="BR29" s="365">
        <v>1</v>
      </c>
      <c r="BS29" s="362"/>
      <c r="BT29" s="363"/>
      <c r="BU29" s="364"/>
      <c r="BV29" s="365">
        <v>1</v>
      </c>
      <c r="BW29" s="362"/>
      <c r="BX29" s="363"/>
      <c r="BY29" s="364"/>
      <c r="BZ29" s="365">
        <v>1</v>
      </c>
      <c r="CA29" s="362"/>
      <c r="CB29" s="363"/>
      <c r="CC29" s="364"/>
      <c r="CD29" s="365">
        <v>1</v>
      </c>
      <c r="CE29" s="362"/>
      <c r="CF29" s="363"/>
      <c r="CG29" s="364"/>
      <c r="CH29" s="365"/>
      <c r="CI29" s="362">
        <v>1</v>
      </c>
      <c r="CJ29" s="363"/>
      <c r="CK29" s="364"/>
      <c r="CL29" s="365">
        <v>1</v>
      </c>
      <c r="CM29" s="362"/>
      <c r="CN29" s="363"/>
      <c r="CO29" s="364"/>
      <c r="CP29" s="365">
        <v>1</v>
      </c>
      <c r="CQ29" s="362"/>
      <c r="CR29" s="363"/>
      <c r="CS29" s="364"/>
      <c r="CT29" s="365">
        <v>1</v>
      </c>
      <c r="CU29" s="362"/>
      <c r="CV29" s="363"/>
      <c r="CW29" s="364"/>
      <c r="CX29" s="365"/>
      <c r="CY29" s="362">
        <v>1</v>
      </c>
      <c r="CZ29" s="363"/>
      <c r="DA29" s="364"/>
      <c r="DB29" s="365">
        <v>1</v>
      </c>
      <c r="DC29" s="362"/>
      <c r="DD29" s="363"/>
      <c r="DE29" s="364"/>
      <c r="DF29" s="365">
        <v>1</v>
      </c>
      <c r="DG29" s="362"/>
      <c r="DH29" s="363"/>
      <c r="DI29" s="364"/>
      <c r="DJ29" s="365"/>
      <c r="DK29" s="362">
        <v>1</v>
      </c>
      <c r="DL29" s="363"/>
      <c r="DM29" s="364"/>
      <c r="DN29" s="365">
        <v>1</v>
      </c>
      <c r="DO29" s="362"/>
      <c r="DP29" s="363"/>
      <c r="DQ29" s="364"/>
      <c r="DR29" s="365">
        <v>1</v>
      </c>
      <c r="DS29" s="362"/>
      <c r="DT29" s="363"/>
      <c r="DU29" s="364"/>
      <c r="DV29" s="365"/>
      <c r="DW29" s="362"/>
      <c r="DX29" s="363"/>
      <c r="DY29" s="364"/>
      <c r="DZ29" s="413">
        <f t="shared" si="1"/>
        <v>21</v>
      </c>
      <c r="EA29" s="414">
        <f t="shared" si="1"/>
        <v>7</v>
      </c>
      <c r="EB29" s="414">
        <f t="shared" si="1"/>
        <v>1</v>
      </c>
      <c r="EC29" s="415">
        <f t="shared" si="1"/>
        <v>1</v>
      </c>
      <c r="ED29" s="181"/>
    </row>
    <row r="30" spans="1:134" s="155" customFormat="1" ht="33" customHeight="1">
      <c r="A30" s="527">
        <v>22</v>
      </c>
      <c r="B30" s="576" t="s">
        <v>868</v>
      </c>
      <c r="C30" s="455" t="s">
        <v>1980</v>
      </c>
      <c r="D30" s="455" t="s">
        <v>1501</v>
      </c>
      <c r="E30" s="505">
        <v>10</v>
      </c>
      <c r="F30" s="365"/>
      <c r="G30" s="362">
        <v>1</v>
      </c>
      <c r="H30" s="363"/>
      <c r="I30" s="364"/>
      <c r="J30" s="365">
        <v>1</v>
      </c>
      <c r="K30" s="362"/>
      <c r="L30" s="363"/>
      <c r="M30" s="364"/>
      <c r="N30" s="365"/>
      <c r="O30" s="362"/>
      <c r="P30" s="363">
        <v>1</v>
      </c>
      <c r="Q30" s="364"/>
      <c r="R30" s="365">
        <v>1</v>
      </c>
      <c r="S30" s="362"/>
      <c r="T30" s="363"/>
      <c r="U30" s="364"/>
      <c r="V30" s="365">
        <v>1</v>
      </c>
      <c r="W30" s="362"/>
      <c r="X30" s="363"/>
      <c r="Y30" s="364"/>
      <c r="Z30" s="365">
        <v>1</v>
      </c>
      <c r="AA30" s="362"/>
      <c r="AB30" s="363"/>
      <c r="AC30" s="364"/>
      <c r="AD30" s="365"/>
      <c r="AE30" s="362"/>
      <c r="AF30" s="363"/>
      <c r="AG30" s="364">
        <v>1</v>
      </c>
      <c r="AH30" s="365">
        <v>1</v>
      </c>
      <c r="AI30" s="362"/>
      <c r="AJ30" s="363"/>
      <c r="AK30" s="364"/>
      <c r="AL30" s="365">
        <v>1</v>
      </c>
      <c r="AM30" s="362"/>
      <c r="AN30" s="363"/>
      <c r="AO30" s="364"/>
      <c r="AP30" s="365">
        <v>1</v>
      </c>
      <c r="AQ30" s="362"/>
      <c r="AR30" s="363"/>
      <c r="AS30" s="364"/>
      <c r="AT30" s="365"/>
      <c r="AU30" s="362">
        <v>1</v>
      </c>
      <c r="AV30" s="363"/>
      <c r="AW30" s="364"/>
      <c r="AX30" s="365"/>
      <c r="AY30" s="362">
        <v>1</v>
      </c>
      <c r="AZ30" s="363"/>
      <c r="BA30" s="364"/>
      <c r="BB30" s="365">
        <v>1</v>
      </c>
      <c r="BC30" s="362"/>
      <c r="BD30" s="363"/>
      <c r="BE30" s="364"/>
      <c r="BF30" s="365">
        <v>1</v>
      </c>
      <c r="BG30" s="362"/>
      <c r="BH30" s="363"/>
      <c r="BI30" s="364"/>
      <c r="BJ30" s="365">
        <v>1</v>
      </c>
      <c r="BK30" s="362"/>
      <c r="BL30" s="363"/>
      <c r="BM30" s="364"/>
      <c r="BN30" s="365">
        <v>1</v>
      </c>
      <c r="BO30" s="362"/>
      <c r="BP30" s="363"/>
      <c r="BQ30" s="364"/>
      <c r="BR30" s="365"/>
      <c r="BS30" s="362">
        <v>1</v>
      </c>
      <c r="BT30" s="363"/>
      <c r="BU30" s="364"/>
      <c r="BV30" s="365">
        <v>1</v>
      </c>
      <c r="BW30" s="362"/>
      <c r="BX30" s="363"/>
      <c r="BY30" s="364"/>
      <c r="BZ30" s="365"/>
      <c r="CA30" s="362">
        <v>1</v>
      </c>
      <c r="CB30" s="363"/>
      <c r="CC30" s="364"/>
      <c r="CD30" s="365">
        <v>1</v>
      </c>
      <c r="CE30" s="362"/>
      <c r="CF30" s="363"/>
      <c r="CG30" s="364"/>
      <c r="CH30" s="365">
        <v>1</v>
      </c>
      <c r="CI30" s="362"/>
      <c r="CJ30" s="363"/>
      <c r="CK30" s="364"/>
      <c r="CL30" s="365">
        <v>1</v>
      </c>
      <c r="CM30" s="362"/>
      <c r="CN30" s="363"/>
      <c r="CO30" s="364"/>
      <c r="CP30" s="365"/>
      <c r="CQ30" s="362">
        <v>1</v>
      </c>
      <c r="CR30" s="363"/>
      <c r="CS30" s="364"/>
      <c r="CT30" s="365">
        <v>1</v>
      </c>
      <c r="CU30" s="362">
        <v>1</v>
      </c>
      <c r="CV30" s="363"/>
      <c r="CW30" s="364"/>
      <c r="CX30" s="365">
        <v>1</v>
      </c>
      <c r="CY30" s="362"/>
      <c r="CZ30" s="363"/>
      <c r="DA30" s="364"/>
      <c r="DB30" s="365">
        <v>1</v>
      </c>
      <c r="DC30" s="362">
        <v>1</v>
      </c>
      <c r="DD30" s="363"/>
      <c r="DE30" s="364"/>
      <c r="DF30" s="365">
        <v>1</v>
      </c>
      <c r="DG30" s="362"/>
      <c r="DH30" s="363"/>
      <c r="DI30" s="364"/>
      <c r="DJ30" s="365">
        <v>1</v>
      </c>
      <c r="DK30" s="362"/>
      <c r="DL30" s="363"/>
      <c r="DM30" s="364"/>
      <c r="DN30" s="365">
        <v>1</v>
      </c>
      <c r="DO30" s="362"/>
      <c r="DP30" s="363"/>
      <c r="DQ30" s="364"/>
      <c r="DR30" s="365"/>
      <c r="DS30" s="362">
        <v>1</v>
      </c>
      <c r="DT30" s="363"/>
      <c r="DU30" s="364"/>
      <c r="DV30" s="365"/>
      <c r="DW30" s="362"/>
      <c r="DX30" s="363"/>
      <c r="DY30" s="364"/>
      <c r="DZ30" s="413">
        <f t="shared" si="1"/>
        <v>21</v>
      </c>
      <c r="EA30" s="414">
        <f t="shared" si="1"/>
        <v>9</v>
      </c>
      <c r="EB30" s="414">
        <f t="shared" si="1"/>
        <v>1</v>
      </c>
      <c r="EC30" s="415">
        <f t="shared" si="1"/>
        <v>1</v>
      </c>
      <c r="ED30" s="181"/>
    </row>
    <row r="31" spans="1:134" s="155" customFormat="1" ht="33" customHeight="1">
      <c r="A31" s="527">
        <v>23</v>
      </c>
      <c r="B31" s="576" t="s">
        <v>869</v>
      </c>
      <c r="C31" s="455" t="s">
        <v>173</v>
      </c>
      <c r="D31" s="455" t="s">
        <v>1502</v>
      </c>
      <c r="E31" s="505">
        <v>10</v>
      </c>
      <c r="F31" s="365">
        <v>1</v>
      </c>
      <c r="G31" s="362"/>
      <c r="H31" s="363"/>
      <c r="I31" s="364"/>
      <c r="J31" s="365"/>
      <c r="K31" s="362">
        <v>1</v>
      </c>
      <c r="L31" s="363"/>
      <c r="M31" s="364"/>
      <c r="N31" s="365">
        <v>1</v>
      </c>
      <c r="O31" s="362"/>
      <c r="P31" s="363"/>
      <c r="Q31" s="364"/>
      <c r="R31" s="365"/>
      <c r="S31" s="362"/>
      <c r="T31" s="363">
        <v>1</v>
      </c>
      <c r="U31" s="364"/>
      <c r="V31" s="365">
        <v>1</v>
      </c>
      <c r="W31" s="362"/>
      <c r="X31" s="363"/>
      <c r="Y31" s="364"/>
      <c r="Z31" s="365"/>
      <c r="AA31" s="362"/>
      <c r="AB31" s="363"/>
      <c r="AC31" s="364">
        <v>1</v>
      </c>
      <c r="AD31" s="365">
        <v>1</v>
      </c>
      <c r="AE31" s="362"/>
      <c r="AF31" s="363"/>
      <c r="AG31" s="364"/>
      <c r="AH31" s="365">
        <v>1</v>
      </c>
      <c r="AI31" s="362"/>
      <c r="AJ31" s="363"/>
      <c r="AK31" s="364"/>
      <c r="AL31" s="365"/>
      <c r="AM31" s="362">
        <v>1</v>
      </c>
      <c r="AN31" s="363"/>
      <c r="AO31" s="364"/>
      <c r="AP31" s="365">
        <v>1</v>
      </c>
      <c r="AQ31" s="362"/>
      <c r="AR31" s="363"/>
      <c r="AS31" s="364"/>
      <c r="AT31" s="365">
        <v>1</v>
      </c>
      <c r="AU31" s="362"/>
      <c r="AV31" s="363"/>
      <c r="AW31" s="364"/>
      <c r="AX31" s="365">
        <v>1</v>
      </c>
      <c r="AY31" s="362"/>
      <c r="AZ31" s="363"/>
      <c r="BA31" s="364"/>
      <c r="BB31" s="365"/>
      <c r="BC31" s="362">
        <v>1</v>
      </c>
      <c r="BD31" s="363"/>
      <c r="BE31" s="364"/>
      <c r="BF31" s="365">
        <v>1</v>
      </c>
      <c r="BG31" s="362"/>
      <c r="BH31" s="363"/>
      <c r="BI31" s="364"/>
      <c r="BJ31" s="365">
        <v>1</v>
      </c>
      <c r="BK31" s="362"/>
      <c r="BL31" s="363"/>
      <c r="BM31" s="364"/>
      <c r="BN31" s="365">
        <v>1</v>
      </c>
      <c r="BO31" s="362"/>
      <c r="BP31" s="363"/>
      <c r="BQ31" s="364"/>
      <c r="BR31" s="365">
        <v>1</v>
      </c>
      <c r="BS31" s="362"/>
      <c r="BT31" s="363"/>
      <c r="BU31" s="364"/>
      <c r="BV31" s="365"/>
      <c r="BW31" s="362"/>
      <c r="BX31" s="363"/>
      <c r="BY31" s="364">
        <v>1</v>
      </c>
      <c r="BZ31" s="365">
        <v>1</v>
      </c>
      <c r="CA31" s="362"/>
      <c r="CB31" s="363"/>
      <c r="CC31" s="364"/>
      <c r="CD31" s="365"/>
      <c r="CE31" s="362"/>
      <c r="CF31" s="363">
        <v>1</v>
      </c>
      <c r="CG31" s="364"/>
      <c r="CH31" s="365"/>
      <c r="CI31" s="362"/>
      <c r="CJ31" s="363"/>
      <c r="CK31" s="364"/>
      <c r="CL31" s="365"/>
      <c r="CM31" s="362">
        <v>1</v>
      </c>
      <c r="CN31" s="363"/>
      <c r="CO31" s="364"/>
      <c r="CP31" s="365"/>
      <c r="CQ31" s="362">
        <v>1</v>
      </c>
      <c r="CR31" s="363"/>
      <c r="CS31" s="364"/>
      <c r="CT31" s="365"/>
      <c r="CU31" s="362"/>
      <c r="CV31" s="363"/>
      <c r="CW31" s="364"/>
      <c r="CX31" s="365"/>
      <c r="CY31" s="362"/>
      <c r="CZ31" s="363"/>
      <c r="DA31" s="364"/>
      <c r="DB31" s="365"/>
      <c r="DC31" s="362"/>
      <c r="DD31" s="363"/>
      <c r="DE31" s="364"/>
      <c r="DF31" s="365"/>
      <c r="DG31" s="362">
        <v>1</v>
      </c>
      <c r="DH31" s="363"/>
      <c r="DI31" s="364"/>
      <c r="DJ31" s="365">
        <v>1</v>
      </c>
      <c r="DK31" s="362"/>
      <c r="DL31" s="363"/>
      <c r="DM31" s="364"/>
      <c r="DN31" s="365"/>
      <c r="DO31" s="362">
        <v>1</v>
      </c>
      <c r="DP31" s="363"/>
      <c r="DQ31" s="364"/>
      <c r="DR31" s="365">
        <v>1</v>
      </c>
      <c r="DS31" s="362"/>
      <c r="DT31" s="363"/>
      <c r="DU31" s="364"/>
      <c r="DV31" s="365"/>
      <c r="DW31" s="362"/>
      <c r="DX31" s="363"/>
      <c r="DY31" s="364"/>
      <c r="DZ31" s="413">
        <f t="shared" si="1"/>
        <v>15</v>
      </c>
      <c r="EA31" s="414">
        <f t="shared" si="1"/>
        <v>7</v>
      </c>
      <c r="EB31" s="414">
        <f t="shared" si="1"/>
        <v>2</v>
      </c>
      <c r="EC31" s="415">
        <f t="shared" si="1"/>
        <v>2</v>
      </c>
      <c r="ED31" s="181"/>
    </row>
    <row r="32" spans="1:134" s="155" customFormat="1" ht="33" customHeight="1">
      <c r="A32" s="527">
        <v>24</v>
      </c>
      <c r="B32" s="576" t="s">
        <v>870</v>
      </c>
      <c r="C32" s="455" t="s">
        <v>172</v>
      </c>
      <c r="D32" s="455" t="s">
        <v>1503</v>
      </c>
      <c r="E32" s="505">
        <v>10</v>
      </c>
      <c r="F32" s="365">
        <v>1</v>
      </c>
      <c r="G32" s="362"/>
      <c r="H32" s="363"/>
      <c r="I32" s="364"/>
      <c r="J32" s="365">
        <v>1</v>
      </c>
      <c r="K32" s="362"/>
      <c r="L32" s="363"/>
      <c r="M32" s="364"/>
      <c r="N32" s="365">
        <v>1</v>
      </c>
      <c r="O32" s="362"/>
      <c r="P32" s="363"/>
      <c r="Q32" s="364"/>
      <c r="R32" s="365">
        <v>1</v>
      </c>
      <c r="S32" s="362"/>
      <c r="T32" s="363"/>
      <c r="U32" s="364"/>
      <c r="V32" s="365"/>
      <c r="W32" s="362">
        <v>1</v>
      </c>
      <c r="X32" s="363"/>
      <c r="Y32" s="364"/>
      <c r="Z32" s="365">
        <v>1</v>
      </c>
      <c r="AA32" s="362"/>
      <c r="AB32" s="363"/>
      <c r="AC32" s="364"/>
      <c r="AD32" s="365">
        <v>1</v>
      </c>
      <c r="AE32" s="362"/>
      <c r="AF32" s="363"/>
      <c r="AG32" s="364"/>
      <c r="AH32" s="365"/>
      <c r="AI32" s="362">
        <v>1</v>
      </c>
      <c r="AJ32" s="363"/>
      <c r="AK32" s="364"/>
      <c r="AL32" s="365">
        <v>1</v>
      </c>
      <c r="AM32" s="362"/>
      <c r="AN32" s="363"/>
      <c r="AO32" s="364"/>
      <c r="AP32" s="365"/>
      <c r="AQ32" s="362">
        <v>1</v>
      </c>
      <c r="AR32" s="363"/>
      <c r="AS32" s="364"/>
      <c r="AT32" s="365">
        <v>1</v>
      </c>
      <c r="AU32" s="362"/>
      <c r="AV32" s="363"/>
      <c r="AW32" s="364"/>
      <c r="AX32" s="365">
        <v>1</v>
      </c>
      <c r="AY32" s="362"/>
      <c r="AZ32" s="363"/>
      <c r="BA32" s="364"/>
      <c r="BB32" s="365">
        <v>1</v>
      </c>
      <c r="BC32" s="362"/>
      <c r="BD32" s="363"/>
      <c r="BE32" s="364"/>
      <c r="BF32" s="365"/>
      <c r="BG32" s="362">
        <v>1</v>
      </c>
      <c r="BH32" s="363"/>
      <c r="BI32" s="364"/>
      <c r="BJ32" s="365"/>
      <c r="BK32" s="362">
        <v>1</v>
      </c>
      <c r="BL32" s="363"/>
      <c r="BM32" s="364"/>
      <c r="BN32" s="365"/>
      <c r="BO32" s="362">
        <v>1</v>
      </c>
      <c r="BP32" s="363"/>
      <c r="BQ32" s="364"/>
      <c r="BR32" s="365">
        <v>1</v>
      </c>
      <c r="BS32" s="362"/>
      <c r="BT32" s="363"/>
      <c r="BU32" s="364"/>
      <c r="BV32" s="365"/>
      <c r="BW32" s="362"/>
      <c r="BX32" s="363"/>
      <c r="BY32" s="364"/>
      <c r="BZ32" s="365">
        <v>1</v>
      </c>
      <c r="CA32" s="362"/>
      <c r="CB32" s="363"/>
      <c r="CC32" s="364"/>
      <c r="CD32" s="365">
        <v>1</v>
      </c>
      <c r="CE32" s="362"/>
      <c r="CF32" s="363"/>
      <c r="CG32" s="364"/>
      <c r="CH32" s="365"/>
      <c r="CI32" s="362">
        <v>1</v>
      </c>
      <c r="CJ32" s="363"/>
      <c r="CK32" s="364"/>
      <c r="CL32" s="365">
        <v>1</v>
      </c>
      <c r="CM32" s="362"/>
      <c r="CN32" s="363"/>
      <c r="CO32" s="364"/>
      <c r="CP32" s="365">
        <v>1</v>
      </c>
      <c r="CQ32" s="362"/>
      <c r="CR32" s="363"/>
      <c r="CS32" s="364"/>
      <c r="CT32" s="365">
        <v>1</v>
      </c>
      <c r="CU32" s="362"/>
      <c r="CV32" s="363"/>
      <c r="CW32" s="364"/>
      <c r="CX32" s="365"/>
      <c r="CY32" s="362">
        <v>1</v>
      </c>
      <c r="CZ32" s="363"/>
      <c r="DA32" s="364"/>
      <c r="DB32" s="365">
        <v>1</v>
      </c>
      <c r="DC32" s="362"/>
      <c r="DD32" s="363"/>
      <c r="DE32" s="364"/>
      <c r="DF32" s="365">
        <v>1</v>
      </c>
      <c r="DG32" s="362"/>
      <c r="DH32" s="363"/>
      <c r="DI32" s="364"/>
      <c r="DJ32" s="365"/>
      <c r="DK32" s="362">
        <v>1</v>
      </c>
      <c r="DL32" s="363"/>
      <c r="DM32" s="364"/>
      <c r="DN32" s="365">
        <v>1</v>
      </c>
      <c r="DO32" s="362"/>
      <c r="DP32" s="363"/>
      <c r="DQ32" s="364"/>
      <c r="DR32" s="365">
        <v>1</v>
      </c>
      <c r="DS32" s="362"/>
      <c r="DT32" s="363"/>
      <c r="DU32" s="364"/>
      <c r="DV32" s="365"/>
      <c r="DW32" s="362"/>
      <c r="DX32" s="363"/>
      <c r="DY32" s="364"/>
      <c r="DZ32" s="413">
        <f t="shared" si="1"/>
        <v>20</v>
      </c>
      <c r="EA32" s="414">
        <f t="shared" si="1"/>
        <v>9</v>
      </c>
      <c r="EB32" s="414">
        <f t="shared" si="1"/>
        <v>0</v>
      </c>
      <c r="EC32" s="415">
        <f t="shared" si="1"/>
        <v>0</v>
      </c>
      <c r="ED32" s="181"/>
    </row>
    <row r="33" spans="1:134" s="155" customFormat="1" ht="33" customHeight="1">
      <c r="A33" s="527">
        <v>25</v>
      </c>
      <c r="B33" s="576" t="s">
        <v>1504</v>
      </c>
      <c r="C33" s="455" t="s">
        <v>1505</v>
      </c>
      <c r="D33" s="455" t="s">
        <v>1506</v>
      </c>
      <c r="E33" s="505">
        <v>10</v>
      </c>
      <c r="F33" s="365"/>
      <c r="G33" s="362">
        <v>1</v>
      </c>
      <c r="H33" s="363"/>
      <c r="I33" s="364"/>
      <c r="J33" s="365">
        <v>1</v>
      </c>
      <c r="K33" s="362"/>
      <c r="L33" s="363"/>
      <c r="M33" s="364"/>
      <c r="N33" s="365"/>
      <c r="O33" s="362">
        <v>1</v>
      </c>
      <c r="P33" s="363"/>
      <c r="Q33" s="364"/>
      <c r="R33" s="365">
        <v>1</v>
      </c>
      <c r="S33" s="362"/>
      <c r="T33" s="363"/>
      <c r="U33" s="364"/>
      <c r="V33" s="365">
        <v>1</v>
      </c>
      <c r="W33" s="362"/>
      <c r="X33" s="363"/>
      <c r="Y33" s="364"/>
      <c r="Z33" s="365">
        <v>1</v>
      </c>
      <c r="AA33" s="362"/>
      <c r="AB33" s="363"/>
      <c r="AC33" s="364"/>
      <c r="AD33" s="365"/>
      <c r="AE33" s="362">
        <v>1</v>
      </c>
      <c r="AF33" s="363"/>
      <c r="AG33" s="364"/>
      <c r="AH33" s="365">
        <v>1</v>
      </c>
      <c r="AI33" s="362"/>
      <c r="AJ33" s="363"/>
      <c r="AK33" s="364"/>
      <c r="AL33" s="365">
        <v>1</v>
      </c>
      <c r="AM33" s="362"/>
      <c r="AN33" s="363"/>
      <c r="AO33" s="364"/>
      <c r="AP33" s="365">
        <v>1</v>
      </c>
      <c r="AQ33" s="362"/>
      <c r="AR33" s="363"/>
      <c r="AS33" s="364"/>
      <c r="AT33" s="365"/>
      <c r="AU33" s="362">
        <v>1</v>
      </c>
      <c r="AV33" s="363"/>
      <c r="AW33" s="364"/>
      <c r="AX33" s="365"/>
      <c r="AY33" s="362">
        <v>1</v>
      </c>
      <c r="AZ33" s="363"/>
      <c r="BA33" s="364"/>
      <c r="BB33" s="365">
        <v>1</v>
      </c>
      <c r="BC33" s="362"/>
      <c r="BD33" s="363"/>
      <c r="BE33" s="364"/>
      <c r="BF33" s="365">
        <v>1</v>
      </c>
      <c r="BG33" s="362"/>
      <c r="BH33" s="363"/>
      <c r="BI33" s="364"/>
      <c r="BJ33" s="365">
        <v>1</v>
      </c>
      <c r="BK33" s="362"/>
      <c r="BL33" s="363"/>
      <c r="BM33" s="364"/>
      <c r="BN33" s="365">
        <v>1</v>
      </c>
      <c r="BO33" s="362"/>
      <c r="BP33" s="363"/>
      <c r="BQ33" s="364"/>
      <c r="BR33" s="365"/>
      <c r="BS33" s="362">
        <v>1</v>
      </c>
      <c r="BT33" s="363"/>
      <c r="BU33" s="364"/>
      <c r="BV33" s="365"/>
      <c r="BW33" s="362"/>
      <c r="BX33" s="363"/>
      <c r="BY33" s="364">
        <v>1</v>
      </c>
      <c r="BZ33" s="365"/>
      <c r="CA33" s="362">
        <v>1</v>
      </c>
      <c r="CB33" s="363"/>
      <c r="CC33" s="364"/>
      <c r="CD33" s="365">
        <v>1</v>
      </c>
      <c r="CE33" s="362"/>
      <c r="CF33" s="363"/>
      <c r="CG33" s="364"/>
      <c r="CH33" s="365">
        <v>1</v>
      </c>
      <c r="CI33" s="362"/>
      <c r="CJ33" s="363"/>
      <c r="CK33" s="364"/>
      <c r="CL33" s="365">
        <v>1</v>
      </c>
      <c r="CM33" s="362"/>
      <c r="CN33" s="363"/>
      <c r="CO33" s="364"/>
      <c r="CP33" s="365">
        <v>1</v>
      </c>
      <c r="CQ33" s="362"/>
      <c r="CR33" s="363"/>
      <c r="CS33" s="364"/>
      <c r="CT33" s="365"/>
      <c r="CU33" s="362"/>
      <c r="CV33" s="363">
        <v>1</v>
      </c>
      <c r="CW33" s="364"/>
      <c r="CX33" s="365">
        <v>1</v>
      </c>
      <c r="CY33" s="362"/>
      <c r="CZ33" s="363"/>
      <c r="DA33" s="364"/>
      <c r="DB33" s="365"/>
      <c r="DC33" s="362"/>
      <c r="DD33" s="363"/>
      <c r="DE33" s="364">
        <v>1</v>
      </c>
      <c r="DF33" s="365">
        <v>1</v>
      </c>
      <c r="DG33" s="362"/>
      <c r="DH33" s="363"/>
      <c r="DI33" s="364"/>
      <c r="DJ33" s="365">
        <v>1</v>
      </c>
      <c r="DK33" s="362"/>
      <c r="DL33" s="363"/>
      <c r="DM33" s="364"/>
      <c r="DN33" s="365">
        <v>1</v>
      </c>
      <c r="DO33" s="362"/>
      <c r="DP33" s="363"/>
      <c r="DQ33" s="364"/>
      <c r="DR33" s="365"/>
      <c r="DS33" s="362">
        <v>1</v>
      </c>
      <c r="DT33" s="363"/>
      <c r="DU33" s="364"/>
      <c r="DV33" s="365"/>
      <c r="DW33" s="362"/>
      <c r="DX33" s="363"/>
      <c r="DY33" s="364"/>
      <c r="DZ33" s="413">
        <f t="shared" si="1"/>
        <v>19</v>
      </c>
      <c r="EA33" s="414">
        <f t="shared" si="1"/>
        <v>8</v>
      </c>
      <c r="EB33" s="414">
        <f t="shared" si="1"/>
        <v>1</v>
      </c>
      <c r="EC33" s="415">
        <f t="shared" si="1"/>
        <v>2</v>
      </c>
      <c r="ED33" s="181"/>
    </row>
    <row r="34" spans="1:134" s="155" customFormat="1" ht="33" customHeight="1">
      <c r="A34" s="527">
        <v>26</v>
      </c>
      <c r="B34" s="576" t="s">
        <v>873</v>
      </c>
      <c r="C34" s="455" t="s">
        <v>874</v>
      </c>
      <c r="D34" s="455" t="s">
        <v>1500</v>
      </c>
      <c r="E34" s="505">
        <v>10</v>
      </c>
      <c r="F34" s="365">
        <v>1</v>
      </c>
      <c r="G34" s="362"/>
      <c r="H34" s="363"/>
      <c r="I34" s="364"/>
      <c r="J34" s="365"/>
      <c r="K34" s="362">
        <v>1</v>
      </c>
      <c r="L34" s="363"/>
      <c r="M34" s="364"/>
      <c r="N34" s="365">
        <v>1</v>
      </c>
      <c r="O34" s="362"/>
      <c r="P34" s="363"/>
      <c r="Q34" s="364"/>
      <c r="R34" s="365"/>
      <c r="S34" s="362"/>
      <c r="T34" s="363">
        <v>1</v>
      </c>
      <c r="U34" s="364"/>
      <c r="V34" s="365">
        <v>1</v>
      </c>
      <c r="W34" s="362"/>
      <c r="X34" s="363"/>
      <c r="Y34" s="364"/>
      <c r="Z34" s="365"/>
      <c r="AA34" s="362"/>
      <c r="AB34" s="363"/>
      <c r="AC34" s="364">
        <v>1</v>
      </c>
      <c r="AD34" s="365">
        <v>1</v>
      </c>
      <c r="AE34" s="362"/>
      <c r="AF34" s="363"/>
      <c r="AG34" s="364"/>
      <c r="AH34" s="365">
        <v>1</v>
      </c>
      <c r="AI34" s="362"/>
      <c r="AJ34" s="363"/>
      <c r="AK34" s="364"/>
      <c r="AL34" s="365"/>
      <c r="AM34" s="362">
        <v>1</v>
      </c>
      <c r="AN34" s="363"/>
      <c r="AO34" s="364"/>
      <c r="AP34" s="365">
        <v>1</v>
      </c>
      <c r="AQ34" s="362"/>
      <c r="AR34" s="363"/>
      <c r="AS34" s="364"/>
      <c r="AT34" s="365">
        <v>1</v>
      </c>
      <c r="AU34" s="362"/>
      <c r="AV34" s="363"/>
      <c r="AW34" s="364"/>
      <c r="AX34" s="365">
        <v>1</v>
      </c>
      <c r="AY34" s="362"/>
      <c r="AZ34" s="363"/>
      <c r="BA34" s="364"/>
      <c r="BB34" s="365"/>
      <c r="BC34" s="362">
        <v>1</v>
      </c>
      <c r="BD34" s="363"/>
      <c r="BE34" s="364"/>
      <c r="BF34" s="365">
        <v>1</v>
      </c>
      <c r="BG34" s="362"/>
      <c r="BH34" s="363"/>
      <c r="BI34" s="364"/>
      <c r="BJ34" s="365">
        <v>1</v>
      </c>
      <c r="BK34" s="362"/>
      <c r="BL34" s="363"/>
      <c r="BM34" s="364"/>
      <c r="BN34" s="365">
        <v>1</v>
      </c>
      <c r="BO34" s="362"/>
      <c r="BP34" s="363"/>
      <c r="BQ34" s="364"/>
      <c r="BR34" s="365">
        <v>1</v>
      </c>
      <c r="BS34" s="362"/>
      <c r="BT34" s="363"/>
      <c r="BU34" s="364"/>
      <c r="BV34" s="365"/>
      <c r="BW34" s="362">
        <v>1</v>
      </c>
      <c r="BX34" s="363"/>
      <c r="BY34" s="364"/>
      <c r="BZ34" s="365">
        <v>1</v>
      </c>
      <c r="CA34" s="362"/>
      <c r="CB34" s="363"/>
      <c r="CC34" s="364"/>
      <c r="CD34" s="365"/>
      <c r="CE34" s="362">
        <v>1</v>
      </c>
      <c r="CF34" s="363"/>
      <c r="CG34" s="364"/>
      <c r="CH34" s="365">
        <v>1</v>
      </c>
      <c r="CI34" s="362"/>
      <c r="CJ34" s="363"/>
      <c r="CK34" s="364"/>
      <c r="CL34" s="365"/>
      <c r="CM34" s="362">
        <v>1</v>
      </c>
      <c r="CN34" s="363"/>
      <c r="CO34" s="364"/>
      <c r="CP34" s="365"/>
      <c r="CQ34" s="362">
        <v>1</v>
      </c>
      <c r="CR34" s="363"/>
      <c r="CS34" s="364"/>
      <c r="CT34" s="365">
        <v>1</v>
      </c>
      <c r="CU34" s="362"/>
      <c r="CV34" s="363"/>
      <c r="CW34" s="364"/>
      <c r="CX34" s="365"/>
      <c r="CY34" s="362">
        <v>1</v>
      </c>
      <c r="CZ34" s="363"/>
      <c r="DA34" s="364"/>
      <c r="DB34" s="365">
        <v>1</v>
      </c>
      <c r="DC34" s="362"/>
      <c r="DD34" s="363"/>
      <c r="DE34" s="364"/>
      <c r="DF34" s="365"/>
      <c r="DG34" s="362">
        <v>1</v>
      </c>
      <c r="DH34" s="363"/>
      <c r="DI34" s="364"/>
      <c r="DJ34" s="365">
        <v>1</v>
      </c>
      <c r="DK34" s="362"/>
      <c r="DL34" s="363"/>
      <c r="DM34" s="364"/>
      <c r="DN34" s="365"/>
      <c r="DO34" s="362">
        <v>1</v>
      </c>
      <c r="DP34" s="363"/>
      <c r="DQ34" s="364"/>
      <c r="DR34" s="365">
        <v>1</v>
      </c>
      <c r="DS34" s="362"/>
      <c r="DT34" s="363"/>
      <c r="DU34" s="364"/>
      <c r="DV34" s="365"/>
      <c r="DW34" s="362"/>
      <c r="DX34" s="363"/>
      <c r="DY34" s="364"/>
      <c r="DZ34" s="413">
        <f t="shared" si="1"/>
        <v>18</v>
      </c>
      <c r="EA34" s="414">
        <f t="shared" si="1"/>
        <v>10</v>
      </c>
      <c r="EB34" s="414">
        <f t="shared" si="1"/>
        <v>1</v>
      </c>
      <c r="EC34" s="415">
        <f t="shared" si="1"/>
        <v>1</v>
      </c>
      <c r="ED34" s="181"/>
    </row>
    <row r="35" spans="1:134" s="155" customFormat="1" ht="33" customHeight="1">
      <c r="A35" s="527">
        <v>27</v>
      </c>
      <c r="B35" s="576" t="s">
        <v>1981</v>
      </c>
      <c r="C35" s="455" t="s">
        <v>80</v>
      </c>
      <c r="D35" s="455" t="s">
        <v>1982</v>
      </c>
      <c r="E35" s="505">
        <v>10</v>
      </c>
      <c r="F35" s="365"/>
      <c r="G35" s="362"/>
      <c r="H35" s="363">
        <v>1</v>
      </c>
      <c r="I35" s="364"/>
      <c r="J35" s="365">
        <v>1</v>
      </c>
      <c r="K35" s="362"/>
      <c r="L35" s="363"/>
      <c r="M35" s="364"/>
      <c r="N35" s="365">
        <v>1</v>
      </c>
      <c r="O35" s="362"/>
      <c r="P35" s="363"/>
      <c r="Q35" s="364"/>
      <c r="R35" s="365">
        <v>1</v>
      </c>
      <c r="S35" s="362"/>
      <c r="T35" s="363"/>
      <c r="U35" s="364"/>
      <c r="V35" s="365"/>
      <c r="W35" s="362">
        <v>1</v>
      </c>
      <c r="X35" s="363"/>
      <c r="Y35" s="364"/>
      <c r="Z35" s="365">
        <v>1</v>
      </c>
      <c r="AA35" s="362"/>
      <c r="AB35" s="363"/>
      <c r="AC35" s="364"/>
      <c r="AD35" s="365">
        <v>1</v>
      </c>
      <c r="AE35" s="362"/>
      <c r="AF35" s="363"/>
      <c r="AG35" s="364"/>
      <c r="AH35" s="365"/>
      <c r="AI35" s="362">
        <v>1</v>
      </c>
      <c r="AJ35" s="363"/>
      <c r="AK35" s="364"/>
      <c r="AL35" s="365">
        <v>1</v>
      </c>
      <c r="AM35" s="362"/>
      <c r="AN35" s="363"/>
      <c r="AO35" s="364"/>
      <c r="AP35" s="365"/>
      <c r="AQ35" s="362">
        <v>1</v>
      </c>
      <c r="AR35" s="363"/>
      <c r="AS35" s="364"/>
      <c r="AT35" s="365">
        <v>1</v>
      </c>
      <c r="AU35" s="362"/>
      <c r="AV35" s="363"/>
      <c r="AW35" s="364"/>
      <c r="AX35" s="365">
        <v>1</v>
      </c>
      <c r="AY35" s="362"/>
      <c r="AZ35" s="363"/>
      <c r="BA35" s="364"/>
      <c r="BB35" s="365">
        <v>1</v>
      </c>
      <c r="BC35" s="362"/>
      <c r="BD35" s="363"/>
      <c r="BE35" s="364"/>
      <c r="BF35" s="365"/>
      <c r="BG35" s="362">
        <v>1</v>
      </c>
      <c r="BH35" s="363"/>
      <c r="BI35" s="364"/>
      <c r="BJ35" s="365"/>
      <c r="BK35" s="362">
        <v>1</v>
      </c>
      <c r="BL35" s="363"/>
      <c r="BM35" s="364"/>
      <c r="BN35" s="365"/>
      <c r="BO35" s="362">
        <v>1</v>
      </c>
      <c r="BP35" s="363"/>
      <c r="BQ35" s="364"/>
      <c r="BR35" s="365">
        <v>1</v>
      </c>
      <c r="BS35" s="362"/>
      <c r="BT35" s="363"/>
      <c r="BU35" s="364"/>
      <c r="BV35" s="365">
        <v>1</v>
      </c>
      <c r="BW35" s="362"/>
      <c r="BX35" s="363"/>
      <c r="BY35" s="364"/>
      <c r="BZ35" s="365">
        <v>1</v>
      </c>
      <c r="CA35" s="362"/>
      <c r="CB35" s="363"/>
      <c r="CC35" s="364"/>
      <c r="CD35" s="365">
        <v>1</v>
      </c>
      <c r="CE35" s="362"/>
      <c r="CF35" s="363"/>
      <c r="CG35" s="364"/>
      <c r="CH35" s="365"/>
      <c r="CI35" s="362"/>
      <c r="CJ35" s="363"/>
      <c r="CK35" s="364">
        <v>1</v>
      </c>
      <c r="CL35" s="365">
        <v>1</v>
      </c>
      <c r="CM35" s="362"/>
      <c r="CN35" s="363"/>
      <c r="CO35" s="364"/>
      <c r="CP35" s="365">
        <v>1</v>
      </c>
      <c r="CQ35" s="362"/>
      <c r="CR35" s="363"/>
      <c r="CS35" s="364"/>
      <c r="CT35" s="365">
        <v>1</v>
      </c>
      <c r="CU35" s="362"/>
      <c r="CV35" s="363"/>
      <c r="CW35" s="364"/>
      <c r="CX35" s="365"/>
      <c r="CY35" s="362"/>
      <c r="CZ35" s="363">
        <v>1</v>
      </c>
      <c r="DA35" s="364"/>
      <c r="DB35" s="365">
        <v>1</v>
      </c>
      <c r="DC35" s="362"/>
      <c r="DD35" s="363"/>
      <c r="DE35" s="364"/>
      <c r="DF35" s="365">
        <v>1</v>
      </c>
      <c r="DG35" s="362"/>
      <c r="DH35" s="363"/>
      <c r="DI35" s="364"/>
      <c r="DJ35" s="365"/>
      <c r="DK35" s="362">
        <v>1</v>
      </c>
      <c r="DL35" s="363"/>
      <c r="DM35" s="364"/>
      <c r="DN35" s="365">
        <v>1</v>
      </c>
      <c r="DO35" s="362"/>
      <c r="DP35" s="363"/>
      <c r="DQ35" s="364"/>
      <c r="DR35" s="365">
        <v>1</v>
      </c>
      <c r="DS35" s="362"/>
      <c r="DT35" s="363"/>
      <c r="DU35" s="364"/>
      <c r="DV35" s="365"/>
      <c r="DW35" s="362"/>
      <c r="DX35" s="363"/>
      <c r="DY35" s="364"/>
      <c r="DZ35" s="413">
        <f t="shared" si="1"/>
        <v>20</v>
      </c>
      <c r="EA35" s="414">
        <f t="shared" si="1"/>
        <v>7</v>
      </c>
      <c r="EB35" s="414">
        <f t="shared" si="1"/>
        <v>2</v>
      </c>
      <c r="EC35" s="415">
        <f t="shared" si="1"/>
        <v>1</v>
      </c>
      <c r="ED35" s="181"/>
    </row>
    <row r="36" spans="1:134" s="155" customFormat="1" ht="33" customHeight="1">
      <c r="A36" s="527">
        <v>28</v>
      </c>
      <c r="B36" s="576" t="s">
        <v>1139</v>
      </c>
      <c r="C36" s="455" t="s">
        <v>2084</v>
      </c>
      <c r="D36" s="455" t="s">
        <v>167</v>
      </c>
      <c r="E36" s="505">
        <v>10</v>
      </c>
      <c r="F36" s="365"/>
      <c r="G36" s="362"/>
      <c r="H36" s="363"/>
      <c r="I36" s="364"/>
      <c r="J36" s="365"/>
      <c r="K36" s="362"/>
      <c r="L36" s="363"/>
      <c r="M36" s="364"/>
      <c r="N36" s="365"/>
      <c r="O36" s="362"/>
      <c r="P36" s="363"/>
      <c r="Q36" s="364"/>
      <c r="R36" s="365"/>
      <c r="S36" s="362"/>
      <c r="T36" s="363"/>
      <c r="U36" s="364"/>
      <c r="V36" s="365"/>
      <c r="W36" s="362"/>
      <c r="X36" s="363"/>
      <c r="Y36" s="364"/>
      <c r="Z36" s="365"/>
      <c r="AA36" s="362"/>
      <c r="AB36" s="363"/>
      <c r="AC36" s="364"/>
      <c r="AD36" s="365"/>
      <c r="AE36" s="362"/>
      <c r="AF36" s="363"/>
      <c r="AG36" s="364"/>
      <c r="AH36" s="365"/>
      <c r="AI36" s="362"/>
      <c r="AJ36" s="363"/>
      <c r="AK36" s="364"/>
      <c r="AL36" s="365"/>
      <c r="AM36" s="362"/>
      <c r="AN36" s="363"/>
      <c r="AO36" s="364"/>
      <c r="AP36" s="365"/>
      <c r="AQ36" s="362"/>
      <c r="AR36" s="363"/>
      <c r="AS36" s="364"/>
      <c r="AT36" s="365"/>
      <c r="AU36" s="362"/>
      <c r="AV36" s="363"/>
      <c r="AW36" s="364"/>
      <c r="AX36" s="365"/>
      <c r="AY36" s="362"/>
      <c r="AZ36" s="363"/>
      <c r="BA36" s="364"/>
      <c r="BB36" s="365"/>
      <c r="BC36" s="362"/>
      <c r="BD36" s="363"/>
      <c r="BE36" s="364"/>
      <c r="BF36" s="365"/>
      <c r="BG36" s="362"/>
      <c r="BH36" s="363"/>
      <c r="BI36" s="364"/>
      <c r="BJ36" s="365"/>
      <c r="BK36" s="362"/>
      <c r="BL36" s="363"/>
      <c r="BM36" s="364"/>
      <c r="BN36" s="365"/>
      <c r="BO36" s="362"/>
      <c r="BP36" s="363"/>
      <c r="BQ36" s="364"/>
      <c r="BR36" s="365"/>
      <c r="BS36" s="362"/>
      <c r="BT36" s="363"/>
      <c r="BU36" s="364"/>
      <c r="BV36" s="365"/>
      <c r="BW36" s="362"/>
      <c r="BX36" s="363"/>
      <c r="BY36" s="364"/>
      <c r="BZ36" s="365"/>
      <c r="CA36" s="362"/>
      <c r="CB36" s="363"/>
      <c r="CC36" s="364"/>
      <c r="CD36" s="365"/>
      <c r="CE36" s="362"/>
      <c r="CF36" s="363"/>
      <c r="CG36" s="364"/>
      <c r="CH36" s="365"/>
      <c r="CI36" s="362"/>
      <c r="CJ36" s="363"/>
      <c r="CK36" s="364"/>
      <c r="CL36" s="365"/>
      <c r="CM36" s="362"/>
      <c r="CN36" s="363"/>
      <c r="CO36" s="364"/>
      <c r="CP36" s="365"/>
      <c r="CQ36" s="362"/>
      <c r="CR36" s="363"/>
      <c r="CS36" s="364"/>
      <c r="CT36" s="365"/>
      <c r="CU36" s="362"/>
      <c r="CV36" s="363"/>
      <c r="CW36" s="364"/>
      <c r="CX36" s="365"/>
      <c r="CY36" s="362"/>
      <c r="CZ36" s="363"/>
      <c r="DA36" s="364"/>
      <c r="DB36" s="365"/>
      <c r="DC36" s="362"/>
      <c r="DD36" s="363"/>
      <c r="DE36" s="364"/>
      <c r="DF36" s="365"/>
      <c r="DG36" s="362"/>
      <c r="DH36" s="363"/>
      <c r="DI36" s="364"/>
      <c r="DJ36" s="365"/>
      <c r="DK36" s="362"/>
      <c r="DL36" s="363"/>
      <c r="DM36" s="364"/>
      <c r="DN36" s="365"/>
      <c r="DO36" s="362"/>
      <c r="DP36" s="363"/>
      <c r="DQ36" s="364"/>
      <c r="DR36" s="365"/>
      <c r="DS36" s="362"/>
      <c r="DT36" s="363"/>
      <c r="DU36" s="364"/>
      <c r="DV36" s="365"/>
      <c r="DW36" s="362"/>
      <c r="DX36" s="363"/>
      <c r="DY36" s="364"/>
      <c r="DZ36" s="413">
        <f t="shared" si="1"/>
        <v>0</v>
      </c>
      <c r="EA36" s="414">
        <f t="shared" si="1"/>
        <v>0</v>
      </c>
      <c r="EB36" s="414">
        <f t="shared" si="1"/>
        <v>0</v>
      </c>
      <c r="EC36" s="415">
        <f t="shared" si="1"/>
        <v>0</v>
      </c>
      <c r="ED36" s="181"/>
    </row>
    <row r="37" spans="1:134" s="155" customFormat="1" ht="33" customHeight="1">
      <c r="A37" s="527">
        <v>29</v>
      </c>
      <c r="B37" s="576" t="s">
        <v>875</v>
      </c>
      <c r="C37" s="455" t="s">
        <v>206</v>
      </c>
      <c r="D37" s="455" t="s">
        <v>1507</v>
      </c>
      <c r="E37" s="505">
        <v>10</v>
      </c>
      <c r="F37" s="365">
        <v>1</v>
      </c>
      <c r="G37" s="362"/>
      <c r="H37" s="363"/>
      <c r="I37" s="364"/>
      <c r="J37" s="365">
        <v>1</v>
      </c>
      <c r="K37" s="362"/>
      <c r="L37" s="363"/>
      <c r="M37" s="364"/>
      <c r="N37" s="365"/>
      <c r="O37" s="362">
        <v>1</v>
      </c>
      <c r="P37" s="363"/>
      <c r="Q37" s="364"/>
      <c r="R37" s="365">
        <v>1</v>
      </c>
      <c r="S37" s="362"/>
      <c r="T37" s="363"/>
      <c r="U37" s="364"/>
      <c r="V37" s="365">
        <v>1</v>
      </c>
      <c r="W37" s="362"/>
      <c r="X37" s="363"/>
      <c r="Y37" s="364"/>
      <c r="Z37" s="365">
        <v>1</v>
      </c>
      <c r="AA37" s="362"/>
      <c r="AB37" s="363"/>
      <c r="AC37" s="364"/>
      <c r="AD37" s="365"/>
      <c r="AE37" s="362">
        <v>1</v>
      </c>
      <c r="AF37" s="363"/>
      <c r="AG37" s="364"/>
      <c r="AH37" s="365">
        <v>1</v>
      </c>
      <c r="AI37" s="362"/>
      <c r="AJ37" s="363"/>
      <c r="AK37" s="364"/>
      <c r="AL37" s="365">
        <v>1</v>
      </c>
      <c r="AM37" s="362"/>
      <c r="AN37" s="363"/>
      <c r="AO37" s="364"/>
      <c r="AP37" s="365">
        <v>1</v>
      </c>
      <c r="AQ37" s="362"/>
      <c r="AR37" s="363"/>
      <c r="AS37" s="364"/>
      <c r="AT37" s="365"/>
      <c r="AU37" s="362">
        <v>1</v>
      </c>
      <c r="AV37" s="363"/>
      <c r="AW37" s="364"/>
      <c r="AX37" s="365"/>
      <c r="AY37" s="362">
        <v>1</v>
      </c>
      <c r="AZ37" s="363"/>
      <c r="BA37" s="364"/>
      <c r="BB37" s="365">
        <v>1</v>
      </c>
      <c r="BC37" s="362"/>
      <c r="BD37" s="363"/>
      <c r="BE37" s="364"/>
      <c r="BF37" s="365">
        <v>1</v>
      </c>
      <c r="BG37" s="362"/>
      <c r="BH37" s="363"/>
      <c r="BI37" s="364"/>
      <c r="BJ37" s="365">
        <v>1</v>
      </c>
      <c r="BK37" s="362"/>
      <c r="BL37" s="363"/>
      <c r="BM37" s="364"/>
      <c r="BN37" s="365">
        <v>1</v>
      </c>
      <c r="BO37" s="362"/>
      <c r="BP37" s="363"/>
      <c r="BQ37" s="364"/>
      <c r="BR37" s="365"/>
      <c r="BS37" s="362">
        <v>1</v>
      </c>
      <c r="BT37" s="363"/>
      <c r="BU37" s="364"/>
      <c r="BV37" s="365">
        <v>1</v>
      </c>
      <c r="BW37" s="362"/>
      <c r="BX37" s="363"/>
      <c r="BY37" s="364"/>
      <c r="BZ37" s="365"/>
      <c r="CA37" s="362">
        <v>1</v>
      </c>
      <c r="CB37" s="363"/>
      <c r="CC37" s="364"/>
      <c r="CD37" s="365">
        <v>1</v>
      </c>
      <c r="CE37" s="362"/>
      <c r="CF37" s="363"/>
      <c r="CG37" s="364"/>
      <c r="CH37" s="365">
        <v>1</v>
      </c>
      <c r="CI37" s="362"/>
      <c r="CJ37" s="363"/>
      <c r="CK37" s="364"/>
      <c r="CL37" s="365">
        <v>1</v>
      </c>
      <c r="CM37" s="362"/>
      <c r="CN37" s="363"/>
      <c r="CO37" s="364"/>
      <c r="CP37" s="365">
        <v>1</v>
      </c>
      <c r="CQ37" s="362"/>
      <c r="CR37" s="363"/>
      <c r="CS37" s="364"/>
      <c r="CT37" s="365"/>
      <c r="CU37" s="362"/>
      <c r="CV37" s="363"/>
      <c r="CW37" s="364">
        <v>1</v>
      </c>
      <c r="CX37" s="365">
        <v>1</v>
      </c>
      <c r="CY37" s="362"/>
      <c r="CZ37" s="363"/>
      <c r="DA37" s="364"/>
      <c r="DB37" s="365"/>
      <c r="DC37" s="362"/>
      <c r="DD37" s="363">
        <v>1</v>
      </c>
      <c r="DE37" s="364"/>
      <c r="DF37" s="365">
        <v>1</v>
      </c>
      <c r="DG37" s="362"/>
      <c r="DH37" s="363"/>
      <c r="DI37" s="364"/>
      <c r="DJ37" s="365">
        <v>1</v>
      </c>
      <c r="DK37" s="362"/>
      <c r="DL37" s="363"/>
      <c r="DM37" s="364"/>
      <c r="DN37" s="365">
        <v>1</v>
      </c>
      <c r="DO37" s="362"/>
      <c r="DP37" s="363"/>
      <c r="DQ37" s="364"/>
      <c r="DR37" s="365"/>
      <c r="DS37" s="362">
        <v>1</v>
      </c>
      <c r="DT37" s="363"/>
      <c r="DU37" s="364"/>
      <c r="DV37" s="365"/>
      <c r="DW37" s="362"/>
      <c r="DX37" s="363"/>
      <c r="DY37" s="364"/>
      <c r="DZ37" s="413">
        <f t="shared" si="1"/>
        <v>21</v>
      </c>
      <c r="EA37" s="414">
        <f t="shared" si="1"/>
        <v>7</v>
      </c>
      <c r="EB37" s="414">
        <f t="shared" si="1"/>
        <v>1</v>
      </c>
      <c r="EC37" s="415">
        <f t="shared" si="1"/>
        <v>1</v>
      </c>
      <c r="ED37" s="181"/>
    </row>
    <row r="38" spans="1:134" s="155" customFormat="1" ht="33" customHeight="1">
      <c r="A38" s="527">
        <v>30</v>
      </c>
      <c r="B38" s="576" t="s">
        <v>1173</v>
      </c>
      <c r="C38" s="455" t="s">
        <v>1174</v>
      </c>
      <c r="D38" s="455" t="s">
        <v>1175</v>
      </c>
      <c r="E38" s="505">
        <v>9</v>
      </c>
      <c r="F38" s="365"/>
      <c r="G38" s="362">
        <v>1</v>
      </c>
      <c r="H38" s="363"/>
      <c r="I38" s="364"/>
      <c r="J38" s="365">
        <v>1</v>
      </c>
      <c r="K38" s="362"/>
      <c r="L38" s="363"/>
      <c r="M38" s="364"/>
      <c r="N38" s="365">
        <v>1</v>
      </c>
      <c r="O38" s="362"/>
      <c r="P38" s="363"/>
      <c r="Q38" s="364"/>
      <c r="R38" s="365"/>
      <c r="S38" s="362">
        <v>1</v>
      </c>
      <c r="T38" s="363"/>
      <c r="U38" s="364"/>
      <c r="V38" s="365">
        <v>1</v>
      </c>
      <c r="W38" s="362"/>
      <c r="X38" s="363"/>
      <c r="Y38" s="364"/>
      <c r="Z38" s="365"/>
      <c r="AA38" s="362">
        <v>1</v>
      </c>
      <c r="AB38" s="363"/>
      <c r="AC38" s="364"/>
      <c r="AD38" s="365">
        <v>1</v>
      </c>
      <c r="AE38" s="362"/>
      <c r="AF38" s="363"/>
      <c r="AG38" s="364"/>
      <c r="AH38" s="365">
        <v>1</v>
      </c>
      <c r="AI38" s="362"/>
      <c r="AJ38" s="363"/>
      <c r="AK38" s="364"/>
      <c r="AL38" s="365"/>
      <c r="AM38" s="362">
        <v>1</v>
      </c>
      <c r="AN38" s="363"/>
      <c r="AO38" s="364"/>
      <c r="AP38" s="365">
        <v>1</v>
      </c>
      <c r="AQ38" s="362"/>
      <c r="AR38" s="363"/>
      <c r="AS38" s="364"/>
      <c r="AT38" s="365">
        <v>1</v>
      </c>
      <c r="AU38" s="362"/>
      <c r="AV38" s="363"/>
      <c r="AW38" s="364"/>
      <c r="AX38" s="365">
        <v>1</v>
      </c>
      <c r="AY38" s="362"/>
      <c r="AZ38" s="363"/>
      <c r="BA38" s="364"/>
      <c r="BB38" s="365"/>
      <c r="BC38" s="362">
        <v>1</v>
      </c>
      <c r="BD38" s="363"/>
      <c r="BE38" s="364"/>
      <c r="BF38" s="365">
        <v>1</v>
      </c>
      <c r="BG38" s="362"/>
      <c r="BH38" s="363"/>
      <c r="BI38" s="364"/>
      <c r="BJ38" s="365">
        <v>1</v>
      </c>
      <c r="BK38" s="362"/>
      <c r="BL38" s="363"/>
      <c r="BM38" s="364"/>
      <c r="BN38" s="365">
        <v>1</v>
      </c>
      <c r="BO38" s="362"/>
      <c r="BP38" s="363"/>
      <c r="BQ38" s="364"/>
      <c r="BR38" s="365">
        <v>1</v>
      </c>
      <c r="BS38" s="362"/>
      <c r="BT38" s="363"/>
      <c r="BU38" s="364"/>
      <c r="BV38" s="365"/>
      <c r="BW38" s="362">
        <v>1</v>
      </c>
      <c r="BX38" s="363"/>
      <c r="BY38" s="364"/>
      <c r="BZ38" s="365">
        <v>1</v>
      </c>
      <c r="CA38" s="362"/>
      <c r="CB38" s="363"/>
      <c r="CC38" s="364"/>
      <c r="CD38" s="365"/>
      <c r="CE38" s="362">
        <v>1</v>
      </c>
      <c r="CF38" s="363"/>
      <c r="CG38" s="364"/>
      <c r="CH38" s="365">
        <v>1</v>
      </c>
      <c r="CI38" s="362"/>
      <c r="CJ38" s="363"/>
      <c r="CK38" s="364"/>
      <c r="CL38" s="365"/>
      <c r="CM38" s="362"/>
      <c r="CN38" s="363">
        <v>1</v>
      </c>
      <c r="CO38" s="364"/>
      <c r="CP38" s="365"/>
      <c r="CQ38" s="362">
        <v>1</v>
      </c>
      <c r="CR38" s="363"/>
      <c r="CS38" s="364"/>
      <c r="CT38" s="365">
        <v>1</v>
      </c>
      <c r="CU38" s="362"/>
      <c r="CV38" s="363"/>
      <c r="CW38" s="364"/>
      <c r="CX38" s="365">
        <v>1</v>
      </c>
      <c r="CY38" s="362"/>
      <c r="CZ38" s="363"/>
      <c r="DA38" s="364"/>
      <c r="DB38" s="365">
        <v>1</v>
      </c>
      <c r="DC38" s="362"/>
      <c r="DD38" s="363"/>
      <c r="DE38" s="364"/>
      <c r="DF38" s="365"/>
      <c r="DG38" s="362"/>
      <c r="DH38" s="363"/>
      <c r="DI38" s="364">
        <v>1</v>
      </c>
      <c r="DJ38" s="365">
        <v>1</v>
      </c>
      <c r="DK38" s="362"/>
      <c r="DL38" s="363"/>
      <c r="DM38" s="364"/>
      <c r="DN38" s="365"/>
      <c r="DO38" s="362">
        <v>1</v>
      </c>
      <c r="DP38" s="363"/>
      <c r="DQ38" s="364"/>
      <c r="DR38" s="365">
        <v>1</v>
      </c>
      <c r="DS38" s="362"/>
      <c r="DT38" s="363"/>
      <c r="DU38" s="364"/>
      <c r="DV38" s="365"/>
      <c r="DW38" s="362"/>
      <c r="DX38" s="363"/>
      <c r="DY38" s="364"/>
      <c r="DZ38" s="413">
        <f t="shared" si="1"/>
        <v>19</v>
      </c>
      <c r="EA38" s="414">
        <f t="shared" si="1"/>
        <v>9</v>
      </c>
      <c r="EB38" s="414">
        <f t="shared" si="1"/>
        <v>1</v>
      </c>
      <c r="EC38" s="415">
        <f t="shared" si="1"/>
        <v>1</v>
      </c>
      <c r="ED38" s="181"/>
    </row>
    <row r="39" spans="1:134" s="155" customFormat="1" ht="33" customHeight="1">
      <c r="A39" s="527">
        <v>31</v>
      </c>
      <c r="B39" s="576" t="s">
        <v>857</v>
      </c>
      <c r="C39" s="455" t="s">
        <v>858</v>
      </c>
      <c r="D39" s="455" t="s">
        <v>1512</v>
      </c>
      <c r="E39" s="505">
        <v>9</v>
      </c>
      <c r="F39" s="365">
        <v>1</v>
      </c>
      <c r="G39" s="362"/>
      <c r="H39" s="363"/>
      <c r="I39" s="364"/>
      <c r="J39" s="365"/>
      <c r="K39" s="362">
        <v>1</v>
      </c>
      <c r="L39" s="363"/>
      <c r="M39" s="364"/>
      <c r="N39" s="365">
        <v>1</v>
      </c>
      <c r="O39" s="362"/>
      <c r="P39" s="363"/>
      <c r="Q39" s="364"/>
      <c r="R39" s="365">
        <v>1</v>
      </c>
      <c r="S39" s="362"/>
      <c r="T39" s="363"/>
      <c r="U39" s="364"/>
      <c r="V39" s="365"/>
      <c r="W39" s="362">
        <v>1</v>
      </c>
      <c r="X39" s="363"/>
      <c r="Y39" s="364"/>
      <c r="Z39" s="365">
        <v>1</v>
      </c>
      <c r="AA39" s="362"/>
      <c r="AB39" s="363"/>
      <c r="AC39" s="364"/>
      <c r="AD39" s="365">
        <v>1</v>
      </c>
      <c r="AE39" s="362"/>
      <c r="AF39" s="363"/>
      <c r="AG39" s="364"/>
      <c r="AH39" s="365"/>
      <c r="AI39" s="362">
        <v>1</v>
      </c>
      <c r="AJ39" s="363"/>
      <c r="AK39" s="364"/>
      <c r="AL39" s="365">
        <v>1</v>
      </c>
      <c r="AM39" s="362"/>
      <c r="AN39" s="363"/>
      <c r="AO39" s="364"/>
      <c r="AP39" s="365"/>
      <c r="AQ39" s="362">
        <v>1</v>
      </c>
      <c r="AR39" s="363"/>
      <c r="AS39" s="364"/>
      <c r="AT39" s="365">
        <v>1</v>
      </c>
      <c r="AU39" s="362"/>
      <c r="AV39" s="363"/>
      <c r="AW39" s="364"/>
      <c r="AX39" s="365">
        <v>1</v>
      </c>
      <c r="AY39" s="362"/>
      <c r="AZ39" s="363"/>
      <c r="BA39" s="364"/>
      <c r="BB39" s="365">
        <v>1</v>
      </c>
      <c r="BC39" s="362"/>
      <c r="BD39" s="363"/>
      <c r="BE39" s="364"/>
      <c r="BF39" s="365"/>
      <c r="BG39" s="362">
        <v>1</v>
      </c>
      <c r="BH39" s="363"/>
      <c r="BI39" s="364"/>
      <c r="BJ39" s="365"/>
      <c r="BK39" s="362">
        <v>1</v>
      </c>
      <c r="BL39" s="363"/>
      <c r="BM39" s="364"/>
      <c r="BN39" s="365"/>
      <c r="BO39" s="362">
        <v>1</v>
      </c>
      <c r="BP39" s="363"/>
      <c r="BQ39" s="364"/>
      <c r="BR39" s="365">
        <v>1</v>
      </c>
      <c r="BS39" s="362"/>
      <c r="BT39" s="363"/>
      <c r="BU39" s="364"/>
      <c r="BV39" s="365">
        <v>1</v>
      </c>
      <c r="BW39" s="362"/>
      <c r="BX39" s="363"/>
      <c r="BY39" s="364"/>
      <c r="BZ39" s="365">
        <v>1</v>
      </c>
      <c r="CA39" s="362"/>
      <c r="CB39" s="363"/>
      <c r="CC39" s="364"/>
      <c r="CD39" s="365"/>
      <c r="CE39" s="362"/>
      <c r="CF39" s="363"/>
      <c r="CG39" s="364">
        <v>1</v>
      </c>
      <c r="CH39" s="365"/>
      <c r="CI39" s="362"/>
      <c r="CJ39" s="363">
        <v>1</v>
      </c>
      <c r="CK39" s="364"/>
      <c r="CL39" s="365">
        <v>1</v>
      </c>
      <c r="CM39" s="362"/>
      <c r="CN39" s="363"/>
      <c r="CO39" s="364"/>
      <c r="CP39" s="365"/>
      <c r="CQ39" s="362"/>
      <c r="CR39" s="363"/>
      <c r="CS39" s="364"/>
      <c r="CT39" s="365">
        <v>1</v>
      </c>
      <c r="CU39" s="362"/>
      <c r="CV39" s="363"/>
      <c r="CW39" s="364"/>
      <c r="CX39" s="365"/>
      <c r="CY39" s="362"/>
      <c r="CZ39" s="363"/>
      <c r="DA39" s="364">
        <v>1</v>
      </c>
      <c r="DB39" s="365">
        <v>1</v>
      </c>
      <c r="DC39" s="362"/>
      <c r="DD39" s="363"/>
      <c r="DE39" s="364"/>
      <c r="DF39" s="365">
        <v>1</v>
      </c>
      <c r="DG39" s="362"/>
      <c r="DH39" s="363"/>
      <c r="DI39" s="364"/>
      <c r="DJ39" s="365"/>
      <c r="DK39" s="362">
        <v>1</v>
      </c>
      <c r="DL39" s="363"/>
      <c r="DM39" s="364"/>
      <c r="DN39" s="365">
        <v>1</v>
      </c>
      <c r="DO39" s="362"/>
      <c r="DP39" s="363"/>
      <c r="DQ39" s="364"/>
      <c r="DR39" s="365">
        <v>1</v>
      </c>
      <c r="DS39" s="362"/>
      <c r="DT39" s="363"/>
      <c r="DU39" s="364"/>
      <c r="DV39" s="365"/>
      <c r="DW39" s="362"/>
      <c r="DX39" s="363"/>
      <c r="DY39" s="364"/>
      <c r="DZ39" s="413">
        <f t="shared" si="1"/>
        <v>18</v>
      </c>
      <c r="EA39" s="414">
        <f t="shared" si="1"/>
        <v>8</v>
      </c>
      <c r="EB39" s="414">
        <f t="shared" si="1"/>
        <v>1</v>
      </c>
      <c r="EC39" s="415">
        <f t="shared" si="1"/>
        <v>2</v>
      </c>
      <c r="ED39" s="181"/>
    </row>
    <row r="40" spans="1:134" s="155" customFormat="1" ht="33" customHeight="1">
      <c r="A40" s="527">
        <v>32</v>
      </c>
      <c r="B40" s="576" t="s">
        <v>1048</v>
      </c>
      <c r="C40" s="455" t="s">
        <v>1047</v>
      </c>
      <c r="D40" s="455" t="s">
        <v>1498</v>
      </c>
      <c r="E40" s="505">
        <v>9</v>
      </c>
      <c r="F40" s="365">
        <v>1</v>
      </c>
      <c r="G40" s="362"/>
      <c r="H40" s="363"/>
      <c r="I40" s="364"/>
      <c r="J40" s="365">
        <v>1</v>
      </c>
      <c r="K40" s="362"/>
      <c r="L40" s="363"/>
      <c r="M40" s="364"/>
      <c r="N40" s="365"/>
      <c r="O40" s="362">
        <v>1</v>
      </c>
      <c r="P40" s="363"/>
      <c r="Q40" s="364"/>
      <c r="R40" s="365">
        <v>1</v>
      </c>
      <c r="S40" s="362"/>
      <c r="T40" s="363"/>
      <c r="U40" s="364"/>
      <c r="V40" s="365">
        <v>1</v>
      </c>
      <c r="W40" s="362"/>
      <c r="X40" s="363"/>
      <c r="Y40" s="364"/>
      <c r="Z40" s="365">
        <v>1</v>
      </c>
      <c r="AA40" s="362"/>
      <c r="AB40" s="363"/>
      <c r="AC40" s="364"/>
      <c r="AD40" s="365"/>
      <c r="AE40" s="362">
        <v>1</v>
      </c>
      <c r="AF40" s="363"/>
      <c r="AG40" s="364"/>
      <c r="AH40" s="365">
        <v>1</v>
      </c>
      <c r="AI40" s="362"/>
      <c r="AJ40" s="363"/>
      <c r="AK40" s="364"/>
      <c r="AL40" s="365">
        <v>1</v>
      </c>
      <c r="AM40" s="362"/>
      <c r="AN40" s="363"/>
      <c r="AO40" s="364"/>
      <c r="AP40" s="365">
        <v>1</v>
      </c>
      <c r="AQ40" s="362"/>
      <c r="AR40" s="363"/>
      <c r="AS40" s="364"/>
      <c r="AT40" s="365"/>
      <c r="AU40" s="362">
        <v>1</v>
      </c>
      <c r="AV40" s="363"/>
      <c r="AW40" s="364"/>
      <c r="AX40" s="365"/>
      <c r="AY40" s="362">
        <v>1</v>
      </c>
      <c r="AZ40" s="363"/>
      <c r="BA40" s="364"/>
      <c r="BB40" s="365">
        <v>1</v>
      </c>
      <c r="BC40" s="362"/>
      <c r="BD40" s="363"/>
      <c r="BE40" s="364"/>
      <c r="BF40" s="365">
        <v>1</v>
      </c>
      <c r="BG40" s="362"/>
      <c r="BH40" s="363"/>
      <c r="BI40" s="364"/>
      <c r="BJ40" s="365">
        <v>1</v>
      </c>
      <c r="BK40" s="362"/>
      <c r="BL40" s="363"/>
      <c r="BM40" s="364"/>
      <c r="BN40" s="365">
        <v>1</v>
      </c>
      <c r="BO40" s="362"/>
      <c r="BP40" s="363"/>
      <c r="BQ40" s="364"/>
      <c r="BR40" s="365"/>
      <c r="BS40" s="362">
        <v>1</v>
      </c>
      <c r="BT40" s="363"/>
      <c r="BU40" s="364"/>
      <c r="BV40" s="365">
        <v>1</v>
      </c>
      <c r="BW40" s="362"/>
      <c r="BX40" s="363"/>
      <c r="BY40" s="364"/>
      <c r="BZ40" s="365"/>
      <c r="CA40" s="362">
        <v>1</v>
      </c>
      <c r="CB40" s="363"/>
      <c r="CC40" s="364"/>
      <c r="CD40" s="365">
        <v>1</v>
      </c>
      <c r="CE40" s="362"/>
      <c r="CF40" s="363"/>
      <c r="CG40" s="364"/>
      <c r="CH40" s="365">
        <v>1</v>
      </c>
      <c r="CI40" s="362"/>
      <c r="CJ40" s="363"/>
      <c r="CK40" s="364"/>
      <c r="CL40" s="365">
        <v>1</v>
      </c>
      <c r="CM40" s="362"/>
      <c r="CN40" s="363"/>
      <c r="CO40" s="364"/>
      <c r="CP40" s="365">
        <v>1</v>
      </c>
      <c r="CQ40" s="362"/>
      <c r="CR40" s="363"/>
      <c r="CS40" s="364"/>
      <c r="CT40" s="365"/>
      <c r="CU40" s="362"/>
      <c r="CV40" s="363"/>
      <c r="CW40" s="364">
        <v>1</v>
      </c>
      <c r="CX40" s="365">
        <v>1</v>
      </c>
      <c r="CY40" s="362"/>
      <c r="CZ40" s="363"/>
      <c r="DA40" s="364"/>
      <c r="DB40" s="365"/>
      <c r="DC40" s="362"/>
      <c r="DD40" s="363">
        <v>1</v>
      </c>
      <c r="DE40" s="364"/>
      <c r="DF40" s="365">
        <v>1</v>
      </c>
      <c r="DG40" s="362"/>
      <c r="DH40" s="363"/>
      <c r="DI40" s="364"/>
      <c r="DJ40" s="365">
        <v>1</v>
      </c>
      <c r="DK40" s="362"/>
      <c r="DL40" s="363"/>
      <c r="DM40" s="364"/>
      <c r="DN40" s="365">
        <v>1</v>
      </c>
      <c r="DO40" s="362"/>
      <c r="DP40" s="363"/>
      <c r="DQ40" s="364"/>
      <c r="DR40" s="365"/>
      <c r="DS40" s="362">
        <v>1</v>
      </c>
      <c r="DT40" s="363"/>
      <c r="DU40" s="364"/>
      <c r="DV40" s="365"/>
      <c r="DW40" s="362"/>
      <c r="DX40" s="363"/>
      <c r="DY40" s="364"/>
      <c r="DZ40" s="413">
        <f t="shared" si="1"/>
        <v>21</v>
      </c>
      <c r="EA40" s="414">
        <f t="shared" si="1"/>
        <v>7</v>
      </c>
      <c r="EB40" s="414">
        <f t="shared" si="1"/>
        <v>1</v>
      </c>
      <c r="EC40" s="415">
        <f t="shared" si="1"/>
        <v>1</v>
      </c>
      <c r="ED40" s="181"/>
    </row>
    <row r="41" spans="1:134" s="155" customFormat="1" ht="33" customHeight="1">
      <c r="A41" s="527">
        <v>33</v>
      </c>
      <c r="B41" s="576" t="s">
        <v>1983</v>
      </c>
      <c r="C41" s="455" t="s">
        <v>1984</v>
      </c>
      <c r="D41" s="455" t="s">
        <v>1985</v>
      </c>
      <c r="E41" s="505">
        <v>9</v>
      </c>
      <c r="F41" s="365">
        <v>1</v>
      </c>
      <c r="G41" s="362"/>
      <c r="H41" s="363"/>
      <c r="I41" s="364"/>
      <c r="J41" s="365"/>
      <c r="K41" s="362">
        <v>1</v>
      </c>
      <c r="L41" s="363"/>
      <c r="M41" s="364"/>
      <c r="N41" s="365"/>
      <c r="O41" s="362"/>
      <c r="P41" s="363"/>
      <c r="Q41" s="364">
        <v>1</v>
      </c>
      <c r="R41" s="365"/>
      <c r="S41" s="362">
        <v>1</v>
      </c>
      <c r="T41" s="363"/>
      <c r="U41" s="364"/>
      <c r="V41" s="365">
        <v>1</v>
      </c>
      <c r="W41" s="362"/>
      <c r="X41" s="363"/>
      <c r="Y41" s="364"/>
      <c r="Z41" s="365"/>
      <c r="AA41" s="362">
        <v>1</v>
      </c>
      <c r="AB41" s="363"/>
      <c r="AC41" s="364"/>
      <c r="AD41" s="365"/>
      <c r="AE41" s="362"/>
      <c r="AF41" s="363">
        <v>1</v>
      </c>
      <c r="AG41" s="364"/>
      <c r="AH41" s="365">
        <v>1</v>
      </c>
      <c r="AI41" s="362"/>
      <c r="AJ41" s="363"/>
      <c r="AK41" s="364"/>
      <c r="AL41" s="365"/>
      <c r="AM41" s="362">
        <v>1</v>
      </c>
      <c r="AN41" s="363"/>
      <c r="AO41" s="364"/>
      <c r="AP41" s="365">
        <v>1</v>
      </c>
      <c r="AQ41" s="362"/>
      <c r="AR41" s="363"/>
      <c r="AS41" s="364"/>
      <c r="AT41" s="365">
        <v>1</v>
      </c>
      <c r="AU41" s="362"/>
      <c r="AV41" s="363"/>
      <c r="AW41" s="364"/>
      <c r="AX41" s="365">
        <v>1</v>
      </c>
      <c r="AY41" s="362"/>
      <c r="AZ41" s="363"/>
      <c r="BA41" s="364"/>
      <c r="BB41" s="365"/>
      <c r="BC41" s="362">
        <v>1</v>
      </c>
      <c r="BD41" s="363"/>
      <c r="BE41" s="364"/>
      <c r="BF41" s="365">
        <v>1</v>
      </c>
      <c r="BG41" s="362"/>
      <c r="BH41" s="363"/>
      <c r="BI41" s="364"/>
      <c r="BJ41" s="365">
        <v>1</v>
      </c>
      <c r="BK41" s="362"/>
      <c r="BL41" s="363"/>
      <c r="BM41" s="364"/>
      <c r="BN41" s="365">
        <v>1</v>
      </c>
      <c r="BO41" s="362"/>
      <c r="BP41" s="363"/>
      <c r="BQ41" s="364"/>
      <c r="BR41" s="365">
        <v>1</v>
      </c>
      <c r="BS41" s="362"/>
      <c r="BT41" s="363"/>
      <c r="BU41" s="364"/>
      <c r="BV41" s="365"/>
      <c r="BW41" s="362">
        <v>1</v>
      </c>
      <c r="BX41" s="363"/>
      <c r="BY41" s="364"/>
      <c r="BZ41" s="365">
        <v>1</v>
      </c>
      <c r="CA41" s="362"/>
      <c r="CB41" s="363"/>
      <c r="CC41" s="364"/>
      <c r="CD41" s="365"/>
      <c r="CE41" s="362">
        <v>1</v>
      </c>
      <c r="CF41" s="363"/>
      <c r="CG41" s="364"/>
      <c r="CH41" s="365">
        <v>1</v>
      </c>
      <c r="CI41" s="362"/>
      <c r="CJ41" s="363"/>
      <c r="CK41" s="364"/>
      <c r="CL41" s="365"/>
      <c r="CM41" s="362">
        <v>1</v>
      </c>
      <c r="CN41" s="363"/>
      <c r="CO41" s="364"/>
      <c r="CP41" s="365"/>
      <c r="CQ41" s="362">
        <v>1</v>
      </c>
      <c r="CR41" s="363"/>
      <c r="CS41" s="364"/>
      <c r="CT41" s="365">
        <v>1</v>
      </c>
      <c r="CU41" s="362"/>
      <c r="CV41" s="363"/>
      <c r="CW41" s="364"/>
      <c r="CX41" s="365">
        <v>1</v>
      </c>
      <c r="CY41" s="362"/>
      <c r="CZ41" s="363"/>
      <c r="DA41" s="364"/>
      <c r="DB41" s="365">
        <v>1</v>
      </c>
      <c r="DC41" s="362"/>
      <c r="DD41" s="363"/>
      <c r="DE41" s="364"/>
      <c r="DF41" s="365"/>
      <c r="DG41" s="362">
        <v>1</v>
      </c>
      <c r="DH41" s="363"/>
      <c r="DI41" s="364"/>
      <c r="DJ41" s="365">
        <v>1</v>
      </c>
      <c r="DK41" s="362"/>
      <c r="DL41" s="363"/>
      <c r="DM41" s="364"/>
      <c r="DN41" s="365"/>
      <c r="DO41" s="362">
        <v>1</v>
      </c>
      <c r="DP41" s="363"/>
      <c r="DQ41" s="364"/>
      <c r="DR41" s="365">
        <v>1</v>
      </c>
      <c r="DS41" s="362"/>
      <c r="DT41" s="363"/>
      <c r="DU41" s="364"/>
      <c r="DV41" s="365"/>
      <c r="DW41" s="362"/>
      <c r="DX41" s="363"/>
      <c r="DY41" s="364"/>
      <c r="DZ41" s="413">
        <f t="shared" si="1"/>
        <v>17</v>
      </c>
      <c r="EA41" s="414">
        <f t="shared" si="1"/>
        <v>11</v>
      </c>
      <c r="EB41" s="414">
        <f t="shared" si="1"/>
        <v>1</v>
      </c>
      <c r="EC41" s="415">
        <f t="shared" si="1"/>
        <v>1</v>
      </c>
      <c r="ED41" s="181"/>
    </row>
    <row r="42" spans="1:134" s="155" customFormat="1" ht="33" customHeight="1">
      <c r="A42" s="527">
        <v>34</v>
      </c>
      <c r="B42" s="576" t="s">
        <v>1986</v>
      </c>
      <c r="C42" s="455" t="s">
        <v>1987</v>
      </c>
      <c r="D42" s="455" t="s">
        <v>1988</v>
      </c>
      <c r="E42" s="505">
        <v>9</v>
      </c>
      <c r="F42" s="365">
        <v>1</v>
      </c>
      <c r="G42" s="362"/>
      <c r="H42" s="363"/>
      <c r="I42" s="364"/>
      <c r="J42" s="365">
        <v>1</v>
      </c>
      <c r="K42" s="362"/>
      <c r="L42" s="363"/>
      <c r="M42" s="364"/>
      <c r="N42" s="365">
        <v>1</v>
      </c>
      <c r="O42" s="362"/>
      <c r="P42" s="363"/>
      <c r="Q42" s="364"/>
      <c r="R42" s="365">
        <v>1</v>
      </c>
      <c r="S42" s="362"/>
      <c r="T42" s="363"/>
      <c r="U42" s="364"/>
      <c r="V42" s="365"/>
      <c r="W42" s="362"/>
      <c r="X42" s="363"/>
      <c r="Y42" s="364">
        <v>1</v>
      </c>
      <c r="Z42" s="365">
        <v>1</v>
      </c>
      <c r="AA42" s="362"/>
      <c r="AB42" s="363"/>
      <c r="AC42" s="364"/>
      <c r="AD42" s="365">
        <v>1</v>
      </c>
      <c r="AE42" s="362"/>
      <c r="AF42" s="363"/>
      <c r="AG42" s="364"/>
      <c r="AH42" s="365"/>
      <c r="AI42" s="362"/>
      <c r="AJ42" s="363">
        <v>1</v>
      </c>
      <c r="AK42" s="364"/>
      <c r="AL42" s="365">
        <v>1</v>
      </c>
      <c r="AM42" s="362"/>
      <c r="AN42" s="363"/>
      <c r="AO42" s="364"/>
      <c r="AP42" s="365"/>
      <c r="AQ42" s="362">
        <v>1</v>
      </c>
      <c r="AR42" s="363"/>
      <c r="AS42" s="364"/>
      <c r="AT42" s="365">
        <v>1</v>
      </c>
      <c r="AU42" s="362"/>
      <c r="AV42" s="363"/>
      <c r="AW42" s="364"/>
      <c r="AX42" s="365">
        <v>1</v>
      </c>
      <c r="AY42" s="362"/>
      <c r="AZ42" s="363"/>
      <c r="BA42" s="364"/>
      <c r="BB42" s="365">
        <v>1</v>
      </c>
      <c r="BC42" s="362"/>
      <c r="BD42" s="363"/>
      <c r="BE42" s="364"/>
      <c r="BF42" s="365"/>
      <c r="BG42" s="362">
        <v>1</v>
      </c>
      <c r="BH42" s="363"/>
      <c r="BI42" s="364"/>
      <c r="BJ42" s="365"/>
      <c r="BK42" s="362">
        <v>1</v>
      </c>
      <c r="BL42" s="363"/>
      <c r="BM42" s="364"/>
      <c r="BN42" s="365"/>
      <c r="BO42" s="362">
        <v>1</v>
      </c>
      <c r="BP42" s="363"/>
      <c r="BQ42" s="364"/>
      <c r="BR42" s="365">
        <v>1</v>
      </c>
      <c r="BS42" s="362"/>
      <c r="BT42" s="363"/>
      <c r="BU42" s="364"/>
      <c r="BV42" s="365">
        <v>1</v>
      </c>
      <c r="BW42" s="362"/>
      <c r="BX42" s="363"/>
      <c r="BY42" s="364"/>
      <c r="BZ42" s="365">
        <v>1</v>
      </c>
      <c r="CA42" s="362"/>
      <c r="CB42" s="363"/>
      <c r="CC42" s="364"/>
      <c r="CD42" s="365">
        <v>1</v>
      </c>
      <c r="CE42" s="362"/>
      <c r="CF42" s="363"/>
      <c r="CG42" s="364"/>
      <c r="CH42" s="365"/>
      <c r="CI42" s="362">
        <v>1</v>
      </c>
      <c r="CJ42" s="363"/>
      <c r="CK42" s="364"/>
      <c r="CL42" s="365">
        <v>1</v>
      </c>
      <c r="CM42" s="362"/>
      <c r="CN42" s="363"/>
      <c r="CO42" s="364"/>
      <c r="CP42" s="365">
        <v>1</v>
      </c>
      <c r="CQ42" s="362"/>
      <c r="CR42" s="363"/>
      <c r="CS42" s="364"/>
      <c r="CT42" s="365">
        <v>1</v>
      </c>
      <c r="CU42" s="362"/>
      <c r="CV42" s="363"/>
      <c r="CW42" s="364"/>
      <c r="CX42" s="365"/>
      <c r="CY42" s="362">
        <v>1</v>
      </c>
      <c r="CZ42" s="363"/>
      <c r="DA42" s="364"/>
      <c r="DB42" s="365">
        <v>1</v>
      </c>
      <c r="DC42" s="362"/>
      <c r="DD42" s="363"/>
      <c r="DE42" s="364"/>
      <c r="DF42" s="365">
        <v>1</v>
      </c>
      <c r="DG42" s="362"/>
      <c r="DH42" s="363"/>
      <c r="DI42" s="364"/>
      <c r="DJ42" s="365"/>
      <c r="DK42" s="362">
        <v>1</v>
      </c>
      <c r="DL42" s="363"/>
      <c r="DM42" s="364"/>
      <c r="DN42" s="365">
        <v>1</v>
      </c>
      <c r="DO42" s="362"/>
      <c r="DP42" s="363"/>
      <c r="DQ42" s="364"/>
      <c r="DR42" s="365">
        <v>1</v>
      </c>
      <c r="DS42" s="362"/>
      <c r="DT42" s="363"/>
      <c r="DU42" s="364"/>
      <c r="DV42" s="365"/>
      <c r="DW42" s="362"/>
      <c r="DX42" s="363"/>
      <c r="DY42" s="364"/>
      <c r="DZ42" s="413">
        <f t="shared" si="1"/>
        <v>21</v>
      </c>
      <c r="EA42" s="414">
        <f t="shared" si="1"/>
        <v>7</v>
      </c>
      <c r="EB42" s="414">
        <f t="shared" si="1"/>
        <v>1</v>
      </c>
      <c r="EC42" s="415">
        <f t="shared" si="1"/>
        <v>1</v>
      </c>
      <c r="ED42" s="181"/>
    </row>
    <row r="43" spans="1:134" s="155" customFormat="1" ht="33" customHeight="1">
      <c r="A43" s="527">
        <v>35</v>
      </c>
      <c r="B43" s="576" t="s">
        <v>1989</v>
      </c>
      <c r="C43" s="455" t="s">
        <v>1990</v>
      </c>
      <c r="D43" s="455" t="s">
        <v>1991</v>
      </c>
      <c r="E43" s="505">
        <v>9</v>
      </c>
      <c r="F43" s="365"/>
      <c r="G43" s="362">
        <v>1</v>
      </c>
      <c r="H43" s="363"/>
      <c r="I43" s="364"/>
      <c r="J43" s="365">
        <v>1</v>
      </c>
      <c r="K43" s="362"/>
      <c r="L43" s="363"/>
      <c r="M43" s="364"/>
      <c r="N43" s="365">
        <v>1</v>
      </c>
      <c r="O43" s="362"/>
      <c r="P43" s="363"/>
      <c r="Q43" s="364"/>
      <c r="R43" s="365">
        <v>1</v>
      </c>
      <c r="S43" s="362"/>
      <c r="T43" s="363"/>
      <c r="U43" s="364"/>
      <c r="V43" s="365"/>
      <c r="W43" s="362">
        <v>1</v>
      </c>
      <c r="X43" s="363"/>
      <c r="Y43" s="364"/>
      <c r="Z43" s="365">
        <v>1</v>
      </c>
      <c r="AA43" s="362"/>
      <c r="AB43" s="363"/>
      <c r="AC43" s="364"/>
      <c r="AD43" s="365">
        <v>1</v>
      </c>
      <c r="AE43" s="362"/>
      <c r="AF43" s="363"/>
      <c r="AG43" s="364"/>
      <c r="AH43" s="365"/>
      <c r="AI43" s="362">
        <v>1</v>
      </c>
      <c r="AJ43" s="363"/>
      <c r="AK43" s="364"/>
      <c r="AL43" s="365">
        <v>1</v>
      </c>
      <c r="AM43" s="362"/>
      <c r="AN43" s="363"/>
      <c r="AO43" s="364"/>
      <c r="AP43" s="365">
        <v>1</v>
      </c>
      <c r="AQ43" s="362"/>
      <c r="AR43" s="363"/>
      <c r="AS43" s="364"/>
      <c r="AT43" s="365"/>
      <c r="AU43" s="362">
        <v>1</v>
      </c>
      <c r="AV43" s="363"/>
      <c r="AW43" s="364"/>
      <c r="AX43" s="365"/>
      <c r="AY43" s="362">
        <v>1</v>
      </c>
      <c r="AZ43" s="363"/>
      <c r="BA43" s="364"/>
      <c r="BB43" s="365">
        <v>1</v>
      </c>
      <c r="BC43" s="362"/>
      <c r="BD43" s="363"/>
      <c r="BE43" s="364"/>
      <c r="BF43" s="365">
        <v>1</v>
      </c>
      <c r="BG43" s="362"/>
      <c r="BH43" s="363"/>
      <c r="BI43" s="364"/>
      <c r="BJ43" s="365">
        <v>1</v>
      </c>
      <c r="BK43" s="362"/>
      <c r="BL43" s="363"/>
      <c r="BM43" s="364"/>
      <c r="BN43" s="365">
        <v>1</v>
      </c>
      <c r="BO43" s="362"/>
      <c r="BP43" s="363"/>
      <c r="BQ43" s="364"/>
      <c r="BR43" s="365"/>
      <c r="BS43" s="362">
        <v>1</v>
      </c>
      <c r="BT43" s="363"/>
      <c r="BU43" s="364"/>
      <c r="BV43" s="365">
        <v>1</v>
      </c>
      <c r="BW43" s="362"/>
      <c r="BX43" s="363"/>
      <c r="BY43" s="364"/>
      <c r="BZ43" s="365"/>
      <c r="CA43" s="362">
        <v>1</v>
      </c>
      <c r="CB43" s="363"/>
      <c r="CC43" s="364"/>
      <c r="CD43" s="365">
        <v>1</v>
      </c>
      <c r="CE43" s="362"/>
      <c r="CF43" s="363"/>
      <c r="CG43" s="364"/>
      <c r="CH43" s="365">
        <v>1</v>
      </c>
      <c r="CI43" s="362"/>
      <c r="CJ43" s="363"/>
      <c r="CK43" s="364"/>
      <c r="CL43" s="365">
        <v>1</v>
      </c>
      <c r="CM43" s="362"/>
      <c r="CN43" s="363"/>
      <c r="CO43" s="364"/>
      <c r="CP43" s="365">
        <v>1</v>
      </c>
      <c r="CQ43" s="362"/>
      <c r="CR43" s="363"/>
      <c r="CS43" s="364"/>
      <c r="CT43" s="365"/>
      <c r="CU43" s="362"/>
      <c r="CV43" s="363">
        <v>1</v>
      </c>
      <c r="CW43" s="364"/>
      <c r="CX43" s="365">
        <v>1</v>
      </c>
      <c r="CY43" s="362"/>
      <c r="CZ43" s="363"/>
      <c r="DA43" s="364"/>
      <c r="DB43" s="365"/>
      <c r="DC43" s="362"/>
      <c r="DD43" s="363"/>
      <c r="DE43" s="364">
        <v>1</v>
      </c>
      <c r="DF43" s="365">
        <v>1</v>
      </c>
      <c r="DG43" s="362"/>
      <c r="DH43" s="363"/>
      <c r="DI43" s="364"/>
      <c r="DJ43" s="365">
        <v>1</v>
      </c>
      <c r="DK43" s="362"/>
      <c r="DL43" s="363"/>
      <c r="DM43" s="364"/>
      <c r="DN43" s="365">
        <v>1</v>
      </c>
      <c r="DO43" s="362"/>
      <c r="DP43" s="363"/>
      <c r="DQ43" s="364"/>
      <c r="DR43" s="365"/>
      <c r="DS43" s="362">
        <v>1</v>
      </c>
      <c r="DT43" s="363"/>
      <c r="DU43" s="364"/>
      <c r="DV43" s="365"/>
      <c r="DW43" s="362"/>
      <c r="DX43" s="363"/>
      <c r="DY43" s="364"/>
      <c r="DZ43" s="413">
        <f t="shared" si="1"/>
        <v>20</v>
      </c>
      <c r="EA43" s="414">
        <f t="shared" si="1"/>
        <v>8</v>
      </c>
      <c r="EB43" s="414">
        <f t="shared" si="1"/>
        <v>1</v>
      </c>
      <c r="EC43" s="415">
        <f t="shared" si="1"/>
        <v>1</v>
      </c>
      <c r="ED43" s="181"/>
    </row>
    <row r="44" spans="1:134" s="155" customFormat="1" ht="33" customHeight="1">
      <c r="A44" s="527">
        <v>36</v>
      </c>
      <c r="B44" s="576" t="s">
        <v>1992</v>
      </c>
      <c r="C44" s="455" t="s">
        <v>1993</v>
      </c>
      <c r="D44" s="455" t="s">
        <v>2085</v>
      </c>
      <c r="E44" s="500">
        <v>9</v>
      </c>
      <c r="F44" s="365">
        <v>1</v>
      </c>
      <c r="G44" s="362"/>
      <c r="H44" s="363"/>
      <c r="I44" s="364"/>
      <c r="J44" s="365"/>
      <c r="K44" s="362">
        <v>1</v>
      </c>
      <c r="L44" s="363"/>
      <c r="M44" s="364"/>
      <c r="N44" s="365">
        <v>1</v>
      </c>
      <c r="O44" s="362"/>
      <c r="P44" s="363"/>
      <c r="Q44" s="364"/>
      <c r="R44" s="365"/>
      <c r="S44" s="362"/>
      <c r="T44" s="363">
        <v>1</v>
      </c>
      <c r="U44" s="364"/>
      <c r="V44" s="365">
        <v>1</v>
      </c>
      <c r="W44" s="362"/>
      <c r="X44" s="363"/>
      <c r="Y44" s="364"/>
      <c r="Z44" s="365"/>
      <c r="AA44" s="362"/>
      <c r="AB44" s="363"/>
      <c r="AC44" s="364">
        <v>1</v>
      </c>
      <c r="AD44" s="365">
        <v>1</v>
      </c>
      <c r="AE44" s="362"/>
      <c r="AF44" s="363"/>
      <c r="AG44" s="364"/>
      <c r="AH44" s="365">
        <v>1</v>
      </c>
      <c r="AI44" s="362"/>
      <c r="AJ44" s="363"/>
      <c r="AK44" s="364"/>
      <c r="AL44" s="365"/>
      <c r="AM44" s="362">
        <v>1</v>
      </c>
      <c r="AN44" s="363"/>
      <c r="AO44" s="364"/>
      <c r="AP44" s="365">
        <v>1</v>
      </c>
      <c r="AQ44" s="362"/>
      <c r="AR44" s="363"/>
      <c r="AS44" s="364"/>
      <c r="AT44" s="365">
        <v>1</v>
      </c>
      <c r="AU44" s="362"/>
      <c r="AV44" s="363"/>
      <c r="AW44" s="364"/>
      <c r="AX44" s="365">
        <v>1</v>
      </c>
      <c r="AY44" s="362"/>
      <c r="AZ44" s="363"/>
      <c r="BA44" s="364"/>
      <c r="BB44" s="365"/>
      <c r="BC44" s="362">
        <v>1</v>
      </c>
      <c r="BD44" s="363"/>
      <c r="BE44" s="364"/>
      <c r="BF44" s="365">
        <v>1</v>
      </c>
      <c r="BG44" s="362"/>
      <c r="BH44" s="363"/>
      <c r="BI44" s="364"/>
      <c r="BJ44" s="365">
        <v>1</v>
      </c>
      <c r="BK44" s="362"/>
      <c r="BL44" s="363"/>
      <c r="BM44" s="364"/>
      <c r="BN44" s="365">
        <v>1</v>
      </c>
      <c r="BO44" s="362"/>
      <c r="BP44" s="363"/>
      <c r="BQ44" s="364"/>
      <c r="BR44" s="365">
        <v>1</v>
      </c>
      <c r="BS44" s="362"/>
      <c r="BT44" s="363"/>
      <c r="BU44" s="364"/>
      <c r="BV44" s="365"/>
      <c r="BW44" s="362">
        <v>1</v>
      </c>
      <c r="BX44" s="363"/>
      <c r="BY44" s="364"/>
      <c r="BZ44" s="365">
        <v>1</v>
      </c>
      <c r="CA44" s="362"/>
      <c r="CB44" s="363"/>
      <c r="CC44" s="364"/>
      <c r="CD44" s="365"/>
      <c r="CE44" s="362">
        <v>1</v>
      </c>
      <c r="CF44" s="363"/>
      <c r="CG44" s="364"/>
      <c r="CH44" s="365">
        <v>1</v>
      </c>
      <c r="CI44" s="362"/>
      <c r="CJ44" s="363"/>
      <c r="CK44" s="364"/>
      <c r="CL44" s="365"/>
      <c r="CM44" s="362">
        <v>1</v>
      </c>
      <c r="CN44" s="363"/>
      <c r="CO44" s="364"/>
      <c r="CP44" s="365"/>
      <c r="CQ44" s="362">
        <v>1</v>
      </c>
      <c r="CR44" s="363"/>
      <c r="CS44" s="364"/>
      <c r="CT44" s="365">
        <v>1</v>
      </c>
      <c r="CU44" s="362"/>
      <c r="CV44" s="363"/>
      <c r="CW44" s="364"/>
      <c r="CX44" s="365">
        <v>1</v>
      </c>
      <c r="CY44" s="362"/>
      <c r="CZ44" s="363"/>
      <c r="DA44" s="364"/>
      <c r="DB44" s="365">
        <v>1</v>
      </c>
      <c r="DC44" s="362"/>
      <c r="DD44" s="363"/>
      <c r="DE44" s="364"/>
      <c r="DF44" s="365"/>
      <c r="DG44" s="362">
        <v>1</v>
      </c>
      <c r="DH44" s="363"/>
      <c r="DI44" s="364"/>
      <c r="DJ44" s="365">
        <v>1</v>
      </c>
      <c r="DK44" s="362"/>
      <c r="DL44" s="363"/>
      <c r="DM44" s="364"/>
      <c r="DN44" s="365"/>
      <c r="DO44" s="362">
        <v>1</v>
      </c>
      <c r="DP44" s="363"/>
      <c r="DQ44" s="364"/>
      <c r="DR44" s="365">
        <v>1</v>
      </c>
      <c r="DS44" s="362"/>
      <c r="DT44" s="363"/>
      <c r="DU44" s="364"/>
      <c r="DV44" s="365"/>
      <c r="DW44" s="362"/>
      <c r="DX44" s="363"/>
      <c r="DY44" s="364"/>
      <c r="DZ44" s="413">
        <f t="shared" si="1"/>
        <v>19</v>
      </c>
      <c r="EA44" s="414">
        <f t="shared" si="1"/>
        <v>9</v>
      </c>
      <c r="EB44" s="414">
        <f t="shared" si="1"/>
        <v>1</v>
      </c>
      <c r="EC44" s="415">
        <f t="shared" si="1"/>
        <v>1</v>
      </c>
      <c r="ED44" s="181"/>
    </row>
    <row r="45" spans="1:134" s="155" customFormat="1" ht="33" customHeight="1">
      <c r="A45" s="527">
        <v>37</v>
      </c>
      <c r="B45" s="576" t="s">
        <v>871</v>
      </c>
      <c r="C45" s="455" t="s">
        <v>872</v>
      </c>
      <c r="D45" s="455" t="s">
        <v>1510</v>
      </c>
      <c r="E45" s="505">
        <v>9</v>
      </c>
      <c r="F45" s="365"/>
      <c r="G45" s="362"/>
      <c r="H45" s="363"/>
      <c r="I45" s="364"/>
      <c r="J45" s="365"/>
      <c r="K45" s="362"/>
      <c r="L45" s="363"/>
      <c r="M45" s="364"/>
      <c r="N45" s="365"/>
      <c r="O45" s="362"/>
      <c r="P45" s="363">
        <v>1</v>
      </c>
      <c r="Q45" s="364"/>
      <c r="R45" s="365">
        <v>1</v>
      </c>
      <c r="S45" s="362"/>
      <c r="T45" s="363"/>
      <c r="U45" s="364"/>
      <c r="V45" s="365">
        <v>1</v>
      </c>
      <c r="W45" s="362"/>
      <c r="X45" s="363"/>
      <c r="Y45" s="364"/>
      <c r="Z45" s="365">
        <v>1</v>
      </c>
      <c r="AA45" s="362"/>
      <c r="AB45" s="363"/>
      <c r="AC45" s="364"/>
      <c r="AD45" s="365"/>
      <c r="AE45" s="362"/>
      <c r="AF45" s="363"/>
      <c r="AG45" s="364">
        <v>1</v>
      </c>
      <c r="AH45" s="365">
        <v>1</v>
      </c>
      <c r="AI45" s="362"/>
      <c r="AJ45" s="363"/>
      <c r="AK45" s="364"/>
      <c r="AL45" s="365">
        <v>1</v>
      </c>
      <c r="AM45" s="362"/>
      <c r="AN45" s="363"/>
      <c r="AO45" s="364"/>
      <c r="AP45" s="365"/>
      <c r="AQ45" s="362">
        <v>1</v>
      </c>
      <c r="AR45" s="363"/>
      <c r="AS45" s="364"/>
      <c r="AT45" s="365">
        <v>1</v>
      </c>
      <c r="AU45" s="362"/>
      <c r="AV45" s="363"/>
      <c r="AW45" s="364"/>
      <c r="AX45" s="365">
        <v>1</v>
      </c>
      <c r="AY45" s="362"/>
      <c r="AZ45" s="363"/>
      <c r="BA45" s="364"/>
      <c r="BB45" s="365">
        <v>1</v>
      </c>
      <c r="BC45" s="362"/>
      <c r="BD45" s="363"/>
      <c r="BE45" s="364"/>
      <c r="BF45" s="365"/>
      <c r="BG45" s="362">
        <v>1</v>
      </c>
      <c r="BH45" s="363"/>
      <c r="BI45" s="364"/>
      <c r="BJ45" s="365"/>
      <c r="BK45" s="362">
        <v>1</v>
      </c>
      <c r="BL45" s="363"/>
      <c r="BM45" s="364"/>
      <c r="BN45" s="365"/>
      <c r="BO45" s="362">
        <v>1</v>
      </c>
      <c r="BP45" s="363"/>
      <c r="BQ45" s="364"/>
      <c r="BR45" s="365">
        <v>1</v>
      </c>
      <c r="BS45" s="362"/>
      <c r="BT45" s="363"/>
      <c r="BU45" s="364"/>
      <c r="BV45" s="365">
        <v>1</v>
      </c>
      <c r="BW45" s="362"/>
      <c r="BX45" s="363"/>
      <c r="BY45" s="364"/>
      <c r="BZ45" s="365">
        <v>1</v>
      </c>
      <c r="CA45" s="362"/>
      <c r="CB45" s="363"/>
      <c r="CC45" s="364"/>
      <c r="CD45" s="365">
        <v>1</v>
      </c>
      <c r="CE45" s="362"/>
      <c r="CF45" s="363"/>
      <c r="CG45" s="364"/>
      <c r="CH45" s="365"/>
      <c r="CI45" s="362">
        <v>1</v>
      </c>
      <c r="CJ45" s="363"/>
      <c r="CK45" s="364"/>
      <c r="CL45" s="365">
        <v>1</v>
      </c>
      <c r="CM45" s="362"/>
      <c r="CN45" s="363"/>
      <c r="CO45" s="364"/>
      <c r="CP45" s="365">
        <v>1</v>
      </c>
      <c r="CQ45" s="362"/>
      <c r="CR45" s="363"/>
      <c r="CS45" s="364"/>
      <c r="CT45" s="365">
        <v>1</v>
      </c>
      <c r="CU45" s="362"/>
      <c r="CV45" s="363"/>
      <c r="CW45" s="364"/>
      <c r="CX45" s="365"/>
      <c r="CY45" s="362">
        <v>1</v>
      </c>
      <c r="CZ45" s="363"/>
      <c r="DA45" s="364"/>
      <c r="DB45" s="365">
        <v>1</v>
      </c>
      <c r="DC45" s="362"/>
      <c r="DD45" s="363"/>
      <c r="DE45" s="364"/>
      <c r="DF45" s="365">
        <v>1</v>
      </c>
      <c r="DG45" s="362"/>
      <c r="DH45" s="363"/>
      <c r="DI45" s="364"/>
      <c r="DJ45" s="365"/>
      <c r="DK45" s="362">
        <v>1</v>
      </c>
      <c r="DL45" s="363"/>
      <c r="DM45" s="364"/>
      <c r="DN45" s="365">
        <v>1</v>
      </c>
      <c r="DO45" s="362"/>
      <c r="DP45" s="363"/>
      <c r="DQ45" s="364"/>
      <c r="DR45" s="365">
        <v>1</v>
      </c>
      <c r="DS45" s="362"/>
      <c r="DT45" s="363"/>
      <c r="DU45" s="364"/>
      <c r="DV45" s="365"/>
      <c r="DW45" s="362"/>
      <c r="DX45" s="363"/>
      <c r="DY45" s="364"/>
      <c r="DZ45" s="413">
        <f t="shared" si="1"/>
        <v>19</v>
      </c>
      <c r="EA45" s="414">
        <f t="shared" si="1"/>
        <v>7</v>
      </c>
      <c r="EB45" s="414">
        <f t="shared" si="1"/>
        <v>1</v>
      </c>
      <c r="EC45" s="415">
        <f t="shared" si="1"/>
        <v>1</v>
      </c>
      <c r="ED45" s="181"/>
    </row>
    <row r="46" spans="1:134" s="155" customFormat="1" ht="33" customHeight="1">
      <c r="A46" s="527">
        <v>38</v>
      </c>
      <c r="B46" s="576" t="s">
        <v>1129</v>
      </c>
      <c r="C46" s="455" t="s">
        <v>1130</v>
      </c>
      <c r="D46" s="455" t="s">
        <v>1513</v>
      </c>
      <c r="E46" s="505">
        <v>9</v>
      </c>
      <c r="F46" s="365"/>
      <c r="G46" s="362"/>
      <c r="H46" s="363"/>
      <c r="I46" s="364"/>
      <c r="J46" s="365"/>
      <c r="K46" s="362"/>
      <c r="L46" s="363"/>
      <c r="M46" s="364"/>
      <c r="N46" s="365">
        <v>1</v>
      </c>
      <c r="O46" s="362"/>
      <c r="P46" s="363"/>
      <c r="Q46" s="364"/>
      <c r="R46" s="365">
        <v>1</v>
      </c>
      <c r="S46" s="362"/>
      <c r="T46" s="363"/>
      <c r="U46" s="364"/>
      <c r="V46" s="365"/>
      <c r="W46" s="362">
        <v>1</v>
      </c>
      <c r="X46" s="363"/>
      <c r="Y46" s="364"/>
      <c r="Z46" s="365">
        <v>1</v>
      </c>
      <c r="AA46" s="362"/>
      <c r="AB46" s="363"/>
      <c r="AC46" s="364"/>
      <c r="AD46" s="365">
        <v>1</v>
      </c>
      <c r="AE46" s="362"/>
      <c r="AF46" s="363"/>
      <c r="AG46" s="364"/>
      <c r="AH46" s="365"/>
      <c r="AI46" s="362">
        <v>1</v>
      </c>
      <c r="AJ46" s="363"/>
      <c r="AK46" s="364"/>
      <c r="AL46" s="365">
        <v>1</v>
      </c>
      <c r="AM46" s="362"/>
      <c r="AN46" s="363"/>
      <c r="AO46" s="364"/>
      <c r="AP46" s="365">
        <v>1</v>
      </c>
      <c r="AQ46" s="362"/>
      <c r="AR46" s="363"/>
      <c r="AS46" s="364"/>
      <c r="AT46" s="365"/>
      <c r="AU46" s="362">
        <v>1</v>
      </c>
      <c r="AV46" s="363"/>
      <c r="AW46" s="364"/>
      <c r="AX46" s="365"/>
      <c r="AY46" s="362">
        <v>1</v>
      </c>
      <c r="AZ46" s="363"/>
      <c r="BA46" s="364"/>
      <c r="BB46" s="365">
        <v>1</v>
      </c>
      <c r="BC46" s="362"/>
      <c r="BD46" s="363"/>
      <c r="BE46" s="364"/>
      <c r="BF46" s="365">
        <v>1</v>
      </c>
      <c r="BG46" s="362"/>
      <c r="BH46" s="363"/>
      <c r="BI46" s="364"/>
      <c r="BJ46" s="365">
        <v>1</v>
      </c>
      <c r="BK46" s="362"/>
      <c r="BL46" s="363"/>
      <c r="BM46" s="364"/>
      <c r="BN46" s="365">
        <v>1</v>
      </c>
      <c r="BO46" s="362"/>
      <c r="BP46" s="363"/>
      <c r="BQ46" s="364"/>
      <c r="BR46" s="365"/>
      <c r="BS46" s="362">
        <v>1</v>
      </c>
      <c r="BT46" s="363"/>
      <c r="BU46" s="364"/>
      <c r="BV46" s="365">
        <v>1</v>
      </c>
      <c r="BW46" s="362"/>
      <c r="BX46" s="363"/>
      <c r="BY46" s="364"/>
      <c r="BZ46" s="365"/>
      <c r="CA46" s="362">
        <v>1</v>
      </c>
      <c r="CB46" s="363"/>
      <c r="CC46" s="364"/>
      <c r="CD46" s="365">
        <v>1</v>
      </c>
      <c r="CE46" s="362"/>
      <c r="CF46" s="363"/>
      <c r="CG46" s="364"/>
      <c r="CH46" s="365">
        <v>1</v>
      </c>
      <c r="CI46" s="362"/>
      <c r="CJ46" s="363"/>
      <c r="CK46" s="364"/>
      <c r="CL46" s="365">
        <v>1</v>
      </c>
      <c r="CM46" s="362"/>
      <c r="CN46" s="363"/>
      <c r="CO46" s="364"/>
      <c r="CP46" s="365">
        <v>1</v>
      </c>
      <c r="CQ46" s="362"/>
      <c r="CR46" s="363"/>
      <c r="CS46" s="364"/>
      <c r="CT46" s="365"/>
      <c r="CU46" s="362">
        <v>1</v>
      </c>
      <c r="CV46" s="363"/>
      <c r="CW46" s="364"/>
      <c r="CX46" s="365">
        <v>1</v>
      </c>
      <c r="CY46" s="362"/>
      <c r="CZ46" s="363"/>
      <c r="DA46" s="364"/>
      <c r="DB46" s="365"/>
      <c r="DC46" s="362">
        <v>1</v>
      </c>
      <c r="DD46" s="363"/>
      <c r="DE46" s="364"/>
      <c r="DF46" s="365">
        <v>1</v>
      </c>
      <c r="DG46" s="362"/>
      <c r="DH46" s="363"/>
      <c r="DI46" s="364"/>
      <c r="DJ46" s="365">
        <v>1</v>
      </c>
      <c r="DK46" s="362"/>
      <c r="DL46" s="363"/>
      <c r="DM46" s="364"/>
      <c r="DN46" s="365">
        <v>1</v>
      </c>
      <c r="DO46" s="362"/>
      <c r="DP46" s="363"/>
      <c r="DQ46" s="364"/>
      <c r="DR46" s="365"/>
      <c r="DS46" s="362">
        <v>1</v>
      </c>
      <c r="DT46" s="363"/>
      <c r="DU46" s="364"/>
      <c r="DV46" s="365"/>
      <c r="DW46" s="362"/>
      <c r="DX46" s="363"/>
      <c r="DY46" s="364"/>
      <c r="DZ46" s="413">
        <f t="shared" si="1"/>
        <v>19</v>
      </c>
      <c r="EA46" s="414">
        <f t="shared" si="1"/>
        <v>9</v>
      </c>
      <c r="EB46" s="414">
        <f t="shared" si="1"/>
        <v>0</v>
      </c>
      <c r="EC46" s="415">
        <f t="shared" si="1"/>
        <v>0</v>
      </c>
      <c r="ED46" s="181"/>
    </row>
    <row r="47" spans="1:134" s="155" customFormat="1" ht="33" customHeight="1">
      <c r="A47" s="527">
        <v>39</v>
      </c>
      <c r="B47" s="576" t="s">
        <v>876</v>
      </c>
      <c r="C47" s="455" t="s">
        <v>877</v>
      </c>
      <c r="D47" s="455" t="s">
        <v>1511</v>
      </c>
      <c r="E47" s="500">
        <v>9</v>
      </c>
      <c r="F47" s="365"/>
      <c r="G47" s="362"/>
      <c r="H47" s="363"/>
      <c r="I47" s="364"/>
      <c r="J47" s="365"/>
      <c r="K47" s="362"/>
      <c r="L47" s="363"/>
      <c r="M47" s="364"/>
      <c r="N47" s="365">
        <v>1</v>
      </c>
      <c r="O47" s="362"/>
      <c r="P47" s="363"/>
      <c r="Q47" s="364"/>
      <c r="R47" s="365"/>
      <c r="S47" s="362">
        <v>1</v>
      </c>
      <c r="T47" s="363"/>
      <c r="U47" s="364"/>
      <c r="V47" s="365">
        <v>1</v>
      </c>
      <c r="W47" s="362"/>
      <c r="X47" s="363"/>
      <c r="Y47" s="364"/>
      <c r="Z47" s="365"/>
      <c r="AA47" s="362">
        <v>1</v>
      </c>
      <c r="AB47" s="363"/>
      <c r="AC47" s="364"/>
      <c r="AD47" s="365">
        <v>1</v>
      </c>
      <c r="AE47" s="362"/>
      <c r="AF47" s="363"/>
      <c r="AG47" s="364"/>
      <c r="AH47" s="365">
        <v>1</v>
      </c>
      <c r="AI47" s="362"/>
      <c r="AJ47" s="363"/>
      <c r="AK47" s="364"/>
      <c r="AL47" s="365"/>
      <c r="AM47" s="362">
        <v>1</v>
      </c>
      <c r="AN47" s="363"/>
      <c r="AO47" s="364"/>
      <c r="AP47" s="365">
        <v>1</v>
      </c>
      <c r="AQ47" s="362"/>
      <c r="AR47" s="363"/>
      <c r="AS47" s="364"/>
      <c r="AT47" s="365">
        <v>1</v>
      </c>
      <c r="AU47" s="362"/>
      <c r="AV47" s="363"/>
      <c r="AW47" s="364"/>
      <c r="AX47" s="365">
        <v>1</v>
      </c>
      <c r="AY47" s="362"/>
      <c r="AZ47" s="363"/>
      <c r="BA47" s="364"/>
      <c r="BB47" s="365"/>
      <c r="BC47" s="362">
        <v>1</v>
      </c>
      <c r="BD47" s="363"/>
      <c r="BE47" s="364"/>
      <c r="BF47" s="365">
        <v>1</v>
      </c>
      <c r="BG47" s="362"/>
      <c r="BH47" s="363"/>
      <c r="BI47" s="364"/>
      <c r="BJ47" s="365">
        <v>1</v>
      </c>
      <c r="BK47" s="362"/>
      <c r="BL47" s="363"/>
      <c r="BM47" s="364"/>
      <c r="BN47" s="365">
        <v>1</v>
      </c>
      <c r="BO47" s="362"/>
      <c r="BP47" s="363"/>
      <c r="BQ47" s="364"/>
      <c r="BR47" s="365">
        <v>1</v>
      </c>
      <c r="BS47" s="362"/>
      <c r="BT47" s="363"/>
      <c r="BU47" s="364"/>
      <c r="BV47" s="365"/>
      <c r="BW47" s="362">
        <v>1</v>
      </c>
      <c r="BX47" s="363"/>
      <c r="BY47" s="364"/>
      <c r="BZ47" s="365">
        <v>1</v>
      </c>
      <c r="CA47" s="362"/>
      <c r="CB47" s="363"/>
      <c r="CC47" s="364"/>
      <c r="CD47" s="365"/>
      <c r="CE47" s="362">
        <v>1</v>
      </c>
      <c r="CF47" s="363"/>
      <c r="CG47" s="364"/>
      <c r="CH47" s="365">
        <v>1</v>
      </c>
      <c r="CI47" s="362"/>
      <c r="CJ47" s="363"/>
      <c r="CK47" s="364"/>
      <c r="CL47" s="365"/>
      <c r="CM47" s="362"/>
      <c r="CN47" s="363"/>
      <c r="CO47" s="364">
        <v>1</v>
      </c>
      <c r="CP47" s="365"/>
      <c r="CQ47" s="362">
        <v>1</v>
      </c>
      <c r="CR47" s="363"/>
      <c r="CS47" s="364"/>
      <c r="CT47" s="365">
        <v>1</v>
      </c>
      <c r="CU47" s="362"/>
      <c r="CV47" s="363"/>
      <c r="CW47" s="364"/>
      <c r="CX47" s="365">
        <v>1</v>
      </c>
      <c r="CY47" s="362"/>
      <c r="CZ47" s="363"/>
      <c r="DA47" s="364"/>
      <c r="DB47" s="365">
        <v>1</v>
      </c>
      <c r="DC47" s="362"/>
      <c r="DD47" s="363"/>
      <c r="DE47" s="364"/>
      <c r="DF47" s="365"/>
      <c r="DG47" s="362"/>
      <c r="DH47" s="363">
        <v>1</v>
      </c>
      <c r="DI47" s="364"/>
      <c r="DJ47" s="365">
        <v>1</v>
      </c>
      <c r="DK47" s="362"/>
      <c r="DL47" s="363"/>
      <c r="DM47" s="364"/>
      <c r="DN47" s="365"/>
      <c r="DO47" s="362">
        <v>1</v>
      </c>
      <c r="DP47" s="363"/>
      <c r="DQ47" s="364"/>
      <c r="DR47" s="365">
        <v>1</v>
      </c>
      <c r="DS47" s="362"/>
      <c r="DT47" s="363"/>
      <c r="DU47" s="364"/>
      <c r="DV47" s="365"/>
      <c r="DW47" s="362"/>
      <c r="DX47" s="363"/>
      <c r="DY47" s="364"/>
      <c r="DZ47" s="413">
        <f t="shared" si="1"/>
        <v>18</v>
      </c>
      <c r="EA47" s="414">
        <f t="shared" si="1"/>
        <v>8</v>
      </c>
      <c r="EB47" s="414">
        <f t="shared" si="1"/>
        <v>1</v>
      </c>
      <c r="EC47" s="415">
        <f t="shared" si="1"/>
        <v>1</v>
      </c>
      <c r="ED47" s="181"/>
    </row>
    <row r="48" spans="1:134" s="155" customFormat="1" ht="33" customHeight="1">
      <c r="A48" s="527">
        <v>40</v>
      </c>
      <c r="B48" s="576" t="s">
        <v>1994</v>
      </c>
      <c r="C48" s="455" t="s">
        <v>1995</v>
      </c>
      <c r="D48" s="455" t="s">
        <v>1996</v>
      </c>
      <c r="E48" s="500">
        <v>9</v>
      </c>
      <c r="F48" s="365">
        <v>1</v>
      </c>
      <c r="G48" s="362"/>
      <c r="H48" s="363"/>
      <c r="I48" s="364"/>
      <c r="J48" s="365">
        <v>1</v>
      </c>
      <c r="K48" s="362"/>
      <c r="L48" s="363"/>
      <c r="M48" s="364"/>
      <c r="N48" s="365"/>
      <c r="O48" s="362">
        <v>1</v>
      </c>
      <c r="P48" s="363"/>
      <c r="Q48" s="364"/>
      <c r="R48" s="365">
        <v>1</v>
      </c>
      <c r="S48" s="362"/>
      <c r="T48" s="363"/>
      <c r="U48" s="364"/>
      <c r="V48" s="365">
        <v>1</v>
      </c>
      <c r="W48" s="362"/>
      <c r="X48" s="363"/>
      <c r="Y48" s="364"/>
      <c r="Z48" s="365">
        <v>1</v>
      </c>
      <c r="AA48" s="362"/>
      <c r="AB48" s="363"/>
      <c r="AC48" s="364"/>
      <c r="AD48" s="365"/>
      <c r="AE48" s="362">
        <v>1</v>
      </c>
      <c r="AF48" s="363"/>
      <c r="AG48" s="364"/>
      <c r="AH48" s="365">
        <v>1</v>
      </c>
      <c r="AI48" s="362"/>
      <c r="AJ48" s="363"/>
      <c r="AK48" s="364"/>
      <c r="AL48" s="365">
        <v>1</v>
      </c>
      <c r="AM48" s="362"/>
      <c r="AN48" s="363"/>
      <c r="AO48" s="364"/>
      <c r="AP48" s="365"/>
      <c r="AQ48" s="362">
        <v>1</v>
      </c>
      <c r="AR48" s="363"/>
      <c r="AS48" s="364"/>
      <c r="AT48" s="365">
        <v>1</v>
      </c>
      <c r="AU48" s="362"/>
      <c r="AV48" s="363"/>
      <c r="AW48" s="364"/>
      <c r="AX48" s="365">
        <v>1</v>
      </c>
      <c r="AY48" s="362"/>
      <c r="AZ48" s="363"/>
      <c r="BA48" s="364"/>
      <c r="BB48" s="365">
        <v>1</v>
      </c>
      <c r="BC48" s="362"/>
      <c r="BD48" s="363"/>
      <c r="BE48" s="364"/>
      <c r="BF48" s="365"/>
      <c r="BG48" s="362">
        <v>1</v>
      </c>
      <c r="BH48" s="363"/>
      <c r="BI48" s="364"/>
      <c r="BJ48" s="365"/>
      <c r="BK48" s="362">
        <v>1</v>
      </c>
      <c r="BL48" s="363"/>
      <c r="BM48" s="364"/>
      <c r="BN48" s="365"/>
      <c r="BO48" s="362">
        <v>1</v>
      </c>
      <c r="BP48" s="363"/>
      <c r="BQ48" s="364"/>
      <c r="BR48" s="365">
        <v>1</v>
      </c>
      <c r="BS48" s="362"/>
      <c r="BT48" s="363"/>
      <c r="BU48" s="364"/>
      <c r="BV48" s="365">
        <v>1</v>
      </c>
      <c r="BW48" s="362"/>
      <c r="BX48" s="363"/>
      <c r="BY48" s="364"/>
      <c r="BZ48" s="365">
        <v>1</v>
      </c>
      <c r="CA48" s="362"/>
      <c r="CB48" s="363"/>
      <c r="CC48" s="364"/>
      <c r="CD48" s="365">
        <v>1</v>
      </c>
      <c r="CE48" s="362"/>
      <c r="CF48" s="363"/>
      <c r="CG48" s="364"/>
      <c r="CH48" s="365"/>
      <c r="CI48" s="362"/>
      <c r="CJ48" s="363"/>
      <c r="CK48" s="364">
        <v>1</v>
      </c>
      <c r="CL48" s="365">
        <v>1</v>
      </c>
      <c r="CM48" s="362"/>
      <c r="CN48" s="363"/>
      <c r="CO48" s="364"/>
      <c r="CP48" s="365">
        <v>1</v>
      </c>
      <c r="CQ48" s="362"/>
      <c r="CR48" s="363"/>
      <c r="CS48" s="364"/>
      <c r="CT48" s="365">
        <v>1</v>
      </c>
      <c r="CU48" s="362"/>
      <c r="CV48" s="363"/>
      <c r="CW48" s="364"/>
      <c r="CX48" s="365"/>
      <c r="CY48" s="362"/>
      <c r="CZ48" s="363">
        <v>1</v>
      </c>
      <c r="DA48" s="364"/>
      <c r="DB48" s="365">
        <v>1</v>
      </c>
      <c r="DC48" s="362"/>
      <c r="DD48" s="363"/>
      <c r="DE48" s="364"/>
      <c r="DF48" s="365">
        <v>1</v>
      </c>
      <c r="DG48" s="362"/>
      <c r="DH48" s="363"/>
      <c r="DI48" s="364"/>
      <c r="DJ48" s="365"/>
      <c r="DK48" s="362">
        <v>1</v>
      </c>
      <c r="DL48" s="363"/>
      <c r="DM48" s="364"/>
      <c r="DN48" s="365">
        <v>1</v>
      </c>
      <c r="DO48" s="362"/>
      <c r="DP48" s="363"/>
      <c r="DQ48" s="364"/>
      <c r="DR48" s="365">
        <v>1</v>
      </c>
      <c r="DS48" s="362"/>
      <c r="DT48" s="363"/>
      <c r="DU48" s="364"/>
      <c r="DV48" s="365"/>
      <c r="DW48" s="362"/>
      <c r="DX48" s="363"/>
      <c r="DY48" s="364"/>
      <c r="DZ48" s="413">
        <f t="shared" si="1"/>
        <v>21</v>
      </c>
      <c r="EA48" s="414">
        <f t="shared" si="1"/>
        <v>7</v>
      </c>
      <c r="EB48" s="414">
        <f t="shared" si="1"/>
        <v>1</v>
      </c>
      <c r="EC48" s="415">
        <f t="shared" si="1"/>
        <v>1</v>
      </c>
      <c r="ED48" s="181"/>
    </row>
    <row r="49" spans="1:134" s="155" customFormat="1" ht="33" customHeight="1">
      <c r="A49" s="527">
        <v>41</v>
      </c>
      <c r="B49" s="576" t="s">
        <v>1157</v>
      </c>
      <c r="C49" s="455" t="s">
        <v>1158</v>
      </c>
      <c r="D49" s="455" t="s">
        <v>1508</v>
      </c>
      <c r="E49" s="500">
        <v>9</v>
      </c>
      <c r="F49" s="365"/>
      <c r="G49" s="362"/>
      <c r="H49" s="363"/>
      <c r="I49" s="364"/>
      <c r="J49" s="365"/>
      <c r="K49" s="362"/>
      <c r="L49" s="363"/>
      <c r="M49" s="364"/>
      <c r="N49" s="365">
        <v>1</v>
      </c>
      <c r="O49" s="362"/>
      <c r="P49" s="363"/>
      <c r="Q49" s="364"/>
      <c r="R49" s="365">
        <v>1</v>
      </c>
      <c r="S49" s="362"/>
      <c r="T49" s="363"/>
      <c r="U49" s="364"/>
      <c r="V49" s="365"/>
      <c r="W49" s="362">
        <v>1</v>
      </c>
      <c r="X49" s="363"/>
      <c r="Y49" s="364"/>
      <c r="Z49" s="365">
        <v>1</v>
      </c>
      <c r="AA49" s="362"/>
      <c r="AB49" s="363"/>
      <c r="AC49" s="364"/>
      <c r="AD49" s="365">
        <v>1</v>
      </c>
      <c r="AE49" s="362"/>
      <c r="AF49" s="363"/>
      <c r="AG49" s="364"/>
      <c r="AH49" s="365"/>
      <c r="AI49" s="362">
        <v>1</v>
      </c>
      <c r="AJ49" s="363"/>
      <c r="AK49" s="364"/>
      <c r="AL49" s="365">
        <v>1</v>
      </c>
      <c r="AM49" s="362"/>
      <c r="AN49" s="363"/>
      <c r="AO49" s="364"/>
      <c r="AP49" s="365">
        <v>1</v>
      </c>
      <c r="AQ49" s="362"/>
      <c r="AR49" s="363"/>
      <c r="AS49" s="364"/>
      <c r="AT49" s="365"/>
      <c r="AU49" s="362">
        <v>1</v>
      </c>
      <c r="AV49" s="363"/>
      <c r="AW49" s="364"/>
      <c r="AX49" s="365"/>
      <c r="AY49" s="362">
        <v>1</v>
      </c>
      <c r="AZ49" s="363"/>
      <c r="BA49" s="364"/>
      <c r="BB49" s="365">
        <v>1</v>
      </c>
      <c r="BC49" s="362"/>
      <c r="BD49" s="363"/>
      <c r="BE49" s="364"/>
      <c r="BF49" s="365">
        <v>1</v>
      </c>
      <c r="BG49" s="362"/>
      <c r="BH49" s="363"/>
      <c r="BI49" s="364"/>
      <c r="BJ49" s="365">
        <v>1</v>
      </c>
      <c r="BK49" s="362"/>
      <c r="BL49" s="363"/>
      <c r="BM49" s="364"/>
      <c r="BN49" s="365">
        <v>1</v>
      </c>
      <c r="BO49" s="362"/>
      <c r="BP49" s="363"/>
      <c r="BQ49" s="364"/>
      <c r="BR49" s="365"/>
      <c r="BS49" s="362">
        <v>1</v>
      </c>
      <c r="BT49" s="363"/>
      <c r="BU49" s="364"/>
      <c r="BV49" s="365">
        <v>1</v>
      </c>
      <c r="BW49" s="362"/>
      <c r="BX49" s="363"/>
      <c r="BY49" s="364"/>
      <c r="BZ49" s="365"/>
      <c r="CA49" s="362"/>
      <c r="CB49" s="363"/>
      <c r="CC49" s="364"/>
      <c r="CD49" s="365">
        <v>1</v>
      </c>
      <c r="CE49" s="362"/>
      <c r="CF49" s="363"/>
      <c r="CG49" s="364"/>
      <c r="CH49" s="365">
        <v>1</v>
      </c>
      <c r="CI49" s="362"/>
      <c r="CJ49" s="363"/>
      <c r="CK49" s="364"/>
      <c r="CL49" s="365">
        <v>1</v>
      </c>
      <c r="CM49" s="362"/>
      <c r="CN49" s="363"/>
      <c r="CO49" s="364"/>
      <c r="CP49" s="365">
        <v>1</v>
      </c>
      <c r="CQ49" s="362"/>
      <c r="CR49" s="363"/>
      <c r="CS49" s="364"/>
      <c r="CT49" s="365"/>
      <c r="CU49" s="362">
        <v>1</v>
      </c>
      <c r="CV49" s="363"/>
      <c r="CW49" s="364"/>
      <c r="CX49" s="365">
        <v>1</v>
      </c>
      <c r="CY49" s="362"/>
      <c r="CZ49" s="363"/>
      <c r="DA49" s="364"/>
      <c r="DB49" s="365"/>
      <c r="DC49" s="362">
        <v>1</v>
      </c>
      <c r="DD49" s="363"/>
      <c r="DE49" s="364"/>
      <c r="DF49" s="365">
        <v>1</v>
      </c>
      <c r="DG49" s="362"/>
      <c r="DH49" s="363"/>
      <c r="DI49" s="364"/>
      <c r="DJ49" s="365">
        <v>1</v>
      </c>
      <c r="DK49" s="362"/>
      <c r="DL49" s="363"/>
      <c r="DM49" s="364"/>
      <c r="DN49" s="365">
        <v>1</v>
      </c>
      <c r="DO49" s="362"/>
      <c r="DP49" s="363"/>
      <c r="DQ49" s="364"/>
      <c r="DR49" s="365"/>
      <c r="DS49" s="362"/>
      <c r="DT49" s="363">
        <v>1</v>
      </c>
      <c r="DU49" s="364"/>
      <c r="DV49" s="365"/>
      <c r="DW49" s="362"/>
      <c r="DX49" s="363"/>
      <c r="DY49" s="364"/>
      <c r="DZ49" s="413">
        <f t="shared" si="1"/>
        <v>19</v>
      </c>
      <c r="EA49" s="414">
        <f t="shared" si="1"/>
        <v>7</v>
      </c>
      <c r="EB49" s="414">
        <f t="shared" si="1"/>
        <v>1</v>
      </c>
      <c r="EC49" s="415">
        <f t="shared" si="1"/>
        <v>0</v>
      </c>
      <c r="ED49" s="181"/>
    </row>
    <row r="50" spans="1:134" s="155" customFormat="1" ht="33" customHeight="1">
      <c r="A50" s="527">
        <v>42</v>
      </c>
      <c r="B50" s="576" t="s">
        <v>878</v>
      </c>
      <c r="C50" s="455" t="s">
        <v>879</v>
      </c>
      <c r="D50" s="455" t="s">
        <v>1514</v>
      </c>
      <c r="E50" s="505">
        <v>9</v>
      </c>
      <c r="F50" s="365"/>
      <c r="G50" s="362"/>
      <c r="H50" s="363"/>
      <c r="I50" s="364"/>
      <c r="J50" s="365">
        <v>1</v>
      </c>
      <c r="K50" s="362">
        <v>1</v>
      </c>
      <c r="L50" s="363"/>
      <c r="M50" s="364"/>
      <c r="N50" s="365">
        <v>1</v>
      </c>
      <c r="O50" s="362"/>
      <c r="P50" s="363"/>
      <c r="Q50" s="364"/>
      <c r="R50" s="365"/>
      <c r="S50" s="362"/>
      <c r="T50" s="363"/>
      <c r="U50" s="364">
        <v>1</v>
      </c>
      <c r="V50" s="365">
        <v>1</v>
      </c>
      <c r="W50" s="362"/>
      <c r="X50" s="363"/>
      <c r="Y50" s="364"/>
      <c r="Z50" s="365"/>
      <c r="AA50" s="362"/>
      <c r="AB50" s="363">
        <v>1</v>
      </c>
      <c r="AC50" s="364"/>
      <c r="AD50" s="365">
        <v>1</v>
      </c>
      <c r="AE50" s="362"/>
      <c r="AF50" s="363"/>
      <c r="AG50" s="364"/>
      <c r="AH50" s="365">
        <v>1</v>
      </c>
      <c r="AI50" s="362"/>
      <c r="AJ50" s="363"/>
      <c r="AK50" s="364"/>
      <c r="AL50" s="365"/>
      <c r="AM50" s="362">
        <v>1</v>
      </c>
      <c r="AN50" s="363"/>
      <c r="AO50" s="364"/>
      <c r="AP50" s="365">
        <v>1</v>
      </c>
      <c r="AQ50" s="362"/>
      <c r="AR50" s="363"/>
      <c r="AS50" s="364"/>
      <c r="AT50" s="365">
        <v>1</v>
      </c>
      <c r="AU50" s="362"/>
      <c r="AV50" s="363"/>
      <c r="AW50" s="364"/>
      <c r="AX50" s="365">
        <v>1</v>
      </c>
      <c r="AY50" s="362"/>
      <c r="AZ50" s="363"/>
      <c r="BA50" s="364"/>
      <c r="BB50" s="365"/>
      <c r="BC50" s="362">
        <v>1</v>
      </c>
      <c r="BD50" s="363"/>
      <c r="BE50" s="364"/>
      <c r="BF50" s="365">
        <v>1</v>
      </c>
      <c r="BG50" s="362"/>
      <c r="BH50" s="363"/>
      <c r="BI50" s="364"/>
      <c r="BJ50" s="365">
        <v>1</v>
      </c>
      <c r="BK50" s="362"/>
      <c r="BL50" s="363"/>
      <c r="BM50" s="364"/>
      <c r="BN50" s="365">
        <v>1</v>
      </c>
      <c r="BO50" s="362"/>
      <c r="BP50" s="363"/>
      <c r="BQ50" s="364"/>
      <c r="BR50" s="365">
        <v>1</v>
      </c>
      <c r="BS50" s="362"/>
      <c r="BT50" s="363"/>
      <c r="BU50" s="364"/>
      <c r="BV50" s="365"/>
      <c r="BW50" s="362">
        <v>1</v>
      </c>
      <c r="BX50" s="363"/>
      <c r="BY50" s="364"/>
      <c r="BZ50" s="365">
        <v>1</v>
      </c>
      <c r="CA50" s="362"/>
      <c r="CB50" s="363"/>
      <c r="CC50" s="364"/>
      <c r="CD50" s="365"/>
      <c r="CE50" s="362">
        <v>1</v>
      </c>
      <c r="CF50" s="363"/>
      <c r="CG50" s="364"/>
      <c r="CH50" s="365">
        <v>1</v>
      </c>
      <c r="CI50" s="362"/>
      <c r="CJ50" s="363"/>
      <c r="CK50" s="364"/>
      <c r="CL50" s="365"/>
      <c r="CM50" s="362">
        <v>1</v>
      </c>
      <c r="CN50" s="363"/>
      <c r="CO50" s="364"/>
      <c r="CP50" s="365"/>
      <c r="CQ50" s="362">
        <v>1</v>
      </c>
      <c r="CR50" s="363"/>
      <c r="CS50" s="364"/>
      <c r="CT50" s="365">
        <v>1</v>
      </c>
      <c r="CU50" s="362"/>
      <c r="CV50" s="363"/>
      <c r="CW50" s="364"/>
      <c r="CX50" s="365">
        <v>1</v>
      </c>
      <c r="CY50" s="362"/>
      <c r="CZ50" s="363"/>
      <c r="DA50" s="364"/>
      <c r="DB50" s="365">
        <v>1</v>
      </c>
      <c r="DC50" s="362"/>
      <c r="DD50" s="363"/>
      <c r="DE50" s="364"/>
      <c r="DF50" s="365"/>
      <c r="DG50" s="362">
        <v>1</v>
      </c>
      <c r="DH50" s="363"/>
      <c r="DI50" s="364"/>
      <c r="DJ50" s="365">
        <v>1</v>
      </c>
      <c r="DK50" s="362"/>
      <c r="DL50" s="363"/>
      <c r="DM50" s="364"/>
      <c r="DN50" s="365"/>
      <c r="DO50" s="362">
        <v>1</v>
      </c>
      <c r="DP50" s="363"/>
      <c r="DQ50" s="364"/>
      <c r="DR50" s="365">
        <v>1</v>
      </c>
      <c r="DS50" s="362"/>
      <c r="DT50" s="363"/>
      <c r="DU50" s="364"/>
      <c r="DV50" s="365"/>
      <c r="DW50" s="362"/>
      <c r="DX50" s="363"/>
      <c r="DY50" s="364"/>
      <c r="DZ50" s="413">
        <f t="shared" si="1"/>
        <v>19</v>
      </c>
      <c r="EA50" s="414">
        <f t="shared" si="1"/>
        <v>9</v>
      </c>
      <c r="EB50" s="414">
        <f t="shared" si="1"/>
        <v>1</v>
      </c>
      <c r="EC50" s="415">
        <f t="shared" si="1"/>
        <v>1</v>
      </c>
      <c r="ED50" s="181"/>
    </row>
    <row r="51" spans="1:134" s="155" customFormat="1" ht="33" customHeight="1">
      <c r="A51" s="527">
        <v>43</v>
      </c>
      <c r="B51" s="576" t="s">
        <v>1140</v>
      </c>
      <c r="C51" s="455" t="s">
        <v>1141</v>
      </c>
      <c r="D51" s="455" t="s">
        <v>1515</v>
      </c>
      <c r="E51" s="505">
        <v>9</v>
      </c>
      <c r="F51" s="365">
        <v>1</v>
      </c>
      <c r="G51" s="362"/>
      <c r="H51" s="363"/>
      <c r="I51" s="364"/>
      <c r="J51" s="365">
        <v>1</v>
      </c>
      <c r="K51" s="362"/>
      <c r="L51" s="363"/>
      <c r="M51" s="364"/>
      <c r="N51" s="365"/>
      <c r="O51" s="362"/>
      <c r="P51" s="363">
        <v>1</v>
      </c>
      <c r="Q51" s="364"/>
      <c r="R51" s="365">
        <v>1</v>
      </c>
      <c r="S51" s="362"/>
      <c r="T51" s="363"/>
      <c r="U51" s="364"/>
      <c r="V51" s="365">
        <v>1</v>
      </c>
      <c r="W51" s="362"/>
      <c r="X51" s="363"/>
      <c r="Y51" s="364"/>
      <c r="Z51" s="365">
        <v>1</v>
      </c>
      <c r="AA51" s="362"/>
      <c r="AB51" s="363"/>
      <c r="AC51" s="364"/>
      <c r="AD51" s="365"/>
      <c r="AE51" s="362"/>
      <c r="AF51" s="363"/>
      <c r="AG51" s="364"/>
      <c r="AH51" s="365">
        <v>1</v>
      </c>
      <c r="AI51" s="362"/>
      <c r="AJ51" s="363"/>
      <c r="AK51" s="364"/>
      <c r="AL51" s="365">
        <v>1</v>
      </c>
      <c r="AM51" s="362"/>
      <c r="AN51" s="363"/>
      <c r="AO51" s="364"/>
      <c r="AP51" s="365"/>
      <c r="AQ51" s="362">
        <v>1</v>
      </c>
      <c r="AR51" s="363"/>
      <c r="AS51" s="364"/>
      <c r="AT51" s="365">
        <v>1</v>
      </c>
      <c r="AU51" s="362"/>
      <c r="AV51" s="363"/>
      <c r="AW51" s="364"/>
      <c r="AX51" s="365">
        <v>1</v>
      </c>
      <c r="AY51" s="362"/>
      <c r="AZ51" s="363"/>
      <c r="BA51" s="364"/>
      <c r="BB51" s="365">
        <v>1</v>
      </c>
      <c r="BC51" s="362"/>
      <c r="BD51" s="363"/>
      <c r="BE51" s="364"/>
      <c r="BF51" s="365"/>
      <c r="BG51" s="362">
        <v>1</v>
      </c>
      <c r="BH51" s="363"/>
      <c r="BI51" s="364"/>
      <c r="BJ51" s="365"/>
      <c r="BK51" s="362"/>
      <c r="BL51" s="363"/>
      <c r="BM51" s="364"/>
      <c r="BN51" s="365"/>
      <c r="BO51" s="362"/>
      <c r="BP51" s="363"/>
      <c r="BQ51" s="364"/>
      <c r="BR51" s="365"/>
      <c r="BS51" s="362"/>
      <c r="BT51" s="363"/>
      <c r="BU51" s="364"/>
      <c r="BV51" s="365"/>
      <c r="BW51" s="362"/>
      <c r="BX51" s="363"/>
      <c r="BY51" s="364"/>
      <c r="BZ51" s="365"/>
      <c r="CA51" s="362"/>
      <c r="CB51" s="363"/>
      <c r="CC51" s="364"/>
      <c r="CD51" s="365"/>
      <c r="CE51" s="362"/>
      <c r="CF51" s="363"/>
      <c r="CG51" s="364"/>
      <c r="CH51" s="365"/>
      <c r="CI51" s="362"/>
      <c r="CJ51" s="363"/>
      <c r="CK51" s="364"/>
      <c r="CL51" s="365"/>
      <c r="CM51" s="362"/>
      <c r="CN51" s="363"/>
      <c r="CO51" s="364"/>
      <c r="CP51" s="365"/>
      <c r="CQ51" s="362"/>
      <c r="CR51" s="363"/>
      <c r="CS51" s="364"/>
      <c r="CT51" s="365"/>
      <c r="CU51" s="362"/>
      <c r="CV51" s="363"/>
      <c r="CW51" s="364"/>
      <c r="CX51" s="365"/>
      <c r="CY51" s="362"/>
      <c r="CZ51" s="363"/>
      <c r="DA51" s="364"/>
      <c r="DB51" s="365"/>
      <c r="DC51" s="362"/>
      <c r="DD51" s="363"/>
      <c r="DE51" s="364"/>
      <c r="DF51" s="365"/>
      <c r="DG51" s="362"/>
      <c r="DH51" s="363"/>
      <c r="DI51" s="364"/>
      <c r="DJ51" s="365"/>
      <c r="DK51" s="362"/>
      <c r="DL51" s="363"/>
      <c r="DM51" s="364"/>
      <c r="DN51" s="365"/>
      <c r="DO51" s="362"/>
      <c r="DP51" s="363"/>
      <c r="DQ51" s="364"/>
      <c r="DR51" s="365"/>
      <c r="DS51" s="362"/>
      <c r="DT51" s="363"/>
      <c r="DU51" s="364"/>
      <c r="DV51" s="365"/>
      <c r="DW51" s="362"/>
      <c r="DX51" s="363"/>
      <c r="DY51" s="364"/>
      <c r="DZ51" s="413">
        <f t="shared" si="1"/>
        <v>10</v>
      </c>
      <c r="EA51" s="414">
        <f t="shared" si="1"/>
        <v>2</v>
      </c>
      <c r="EB51" s="414">
        <f t="shared" si="1"/>
        <v>1</v>
      </c>
      <c r="EC51" s="415">
        <f t="shared" si="1"/>
        <v>0</v>
      </c>
      <c r="ED51" s="181"/>
    </row>
    <row r="52" spans="1:134" s="155" customFormat="1" ht="33" customHeight="1">
      <c r="A52" s="527">
        <v>44</v>
      </c>
      <c r="B52" s="576" t="s">
        <v>1997</v>
      </c>
      <c r="C52" s="455" t="s">
        <v>1998</v>
      </c>
      <c r="D52" s="455" t="s">
        <v>1999</v>
      </c>
      <c r="E52" s="505">
        <v>9</v>
      </c>
      <c r="F52" s="365"/>
      <c r="G52" s="362">
        <v>1</v>
      </c>
      <c r="H52" s="363"/>
      <c r="I52" s="364"/>
      <c r="J52" s="365">
        <v>1</v>
      </c>
      <c r="K52" s="362"/>
      <c r="L52" s="363"/>
      <c r="M52" s="364"/>
      <c r="N52" s="365">
        <v>1</v>
      </c>
      <c r="O52" s="362"/>
      <c r="P52" s="363"/>
      <c r="Q52" s="364"/>
      <c r="R52" s="365">
        <v>1</v>
      </c>
      <c r="S52" s="362"/>
      <c r="T52" s="363"/>
      <c r="U52" s="364"/>
      <c r="V52" s="365"/>
      <c r="W52" s="362"/>
      <c r="X52" s="363">
        <v>1</v>
      </c>
      <c r="Y52" s="364"/>
      <c r="Z52" s="365">
        <v>1</v>
      </c>
      <c r="AA52" s="362"/>
      <c r="AB52" s="363"/>
      <c r="AC52" s="364"/>
      <c r="AD52" s="365">
        <v>1</v>
      </c>
      <c r="AE52" s="362"/>
      <c r="AF52" s="363"/>
      <c r="AG52" s="364"/>
      <c r="AH52" s="365"/>
      <c r="AI52" s="362"/>
      <c r="AJ52" s="363"/>
      <c r="AK52" s="364">
        <v>1</v>
      </c>
      <c r="AL52" s="365">
        <v>1</v>
      </c>
      <c r="AM52" s="362"/>
      <c r="AN52" s="363"/>
      <c r="AO52" s="364"/>
      <c r="AP52" s="365">
        <v>1</v>
      </c>
      <c r="AQ52" s="362"/>
      <c r="AR52" s="363"/>
      <c r="AS52" s="364"/>
      <c r="AT52" s="365"/>
      <c r="AU52" s="362">
        <v>1</v>
      </c>
      <c r="AV52" s="363"/>
      <c r="AW52" s="364"/>
      <c r="AX52" s="365"/>
      <c r="AY52" s="362">
        <v>1</v>
      </c>
      <c r="AZ52" s="363"/>
      <c r="BA52" s="364"/>
      <c r="BB52" s="365">
        <v>1</v>
      </c>
      <c r="BC52" s="362"/>
      <c r="BD52" s="363"/>
      <c r="BE52" s="364"/>
      <c r="BF52" s="365">
        <v>1</v>
      </c>
      <c r="BG52" s="362"/>
      <c r="BH52" s="363"/>
      <c r="BI52" s="364"/>
      <c r="BJ52" s="365"/>
      <c r="BK52" s="362">
        <v>1</v>
      </c>
      <c r="BL52" s="363"/>
      <c r="BM52" s="364"/>
      <c r="BN52" s="365"/>
      <c r="BO52" s="362">
        <v>1</v>
      </c>
      <c r="BP52" s="363"/>
      <c r="BQ52" s="364"/>
      <c r="BR52" s="365">
        <v>1</v>
      </c>
      <c r="BS52" s="362"/>
      <c r="BT52" s="363"/>
      <c r="BU52" s="364"/>
      <c r="BV52" s="365">
        <v>1</v>
      </c>
      <c r="BW52" s="362"/>
      <c r="BX52" s="363"/>
      <c r="BY52" s="364"/>
      <c r="BZ52" s="365">
        <v>1</v>
      </c>
      <c r="CA52" s="362"/>
      <c r="CB52" s="363"/>
      <c r="CC52" s="364"/>
      <c r="CD52" s="365">
        <v>1</v>
      </c>
      <c r="CE52" s="362"/>
      <c r="CF52" s="363"/>
      <c r="CG52" s="364"/>
      <c r="CH52" s="365"/>
      <c r="CI52" s="362">
        <v>1</v>
      </c>
      <c r="CJ52" s="363"/>
      <c r="CK52" s="364"/>
      <c r="CL52" s="365">
        <v>1</v>
      </c>
      <c r="CM52" s="362"/>
      <c r="CN52" s="363"/>
      <c r="CO52" s="364"/>
      <c r="CP52" s="365">
        <v>1</v>
      </c>
      <c r="CQ52" s="362"/>
      <c r="CR52" s="363"/>
      <c r="CS52" s="364"/>
      <c r="CT52" s="365">
        <v>1</v>
      </c>
      <c r="CU52" s="362"/>
      <c r="CV52" s="363"/>
      <c r="CW52" s="364"/>
      <c r="CX52" s="365"/>
      <c r="CY52" s="362">
        <v>1</v>
      </c>
      <c r="CZ52" s="363"/>
      <c r="DA52" s="364"/>
      <c r="DB52" s="365">
        <v>1</v>
      </c>
      <c r="DC52" s="362"/>
      <c r="DD52" s="363"/>
      <c r="DE52" s="364"/>
      <c r="DF52" s="365">
        <v>1</v>
      </c>
      <c r="DG52" s="362"/>
      <c r="DH52" s="363"/>
      <c r="DI52" s="364"/>
      <c r="DJ52" s="365"/>
      <c r="DK52" s="362">
        <v>1</v>
      </c>
      <c r="DL52" s="363"/>
      <c r="DM52" s="364"/>
      <c r="DN52" s="365">
        <v>1</v>
      </c>
      <c r="DO52" s="362"/>
      <c r="DP52" s="363"/>
      <c r="DQ52" s="364"/>
      <c r="DR52" s="365">
        <v>1</v>
      </c>
      <c r="DS52" s="362"/>
      <c r="DT52" s="363"/>
      <c r="DU52" s="364"/>
      <c r="DV52" s="365"/>
      <c r="DW52" s="362"/>
      <c r="DX52" s="363"/>
      <c r="DY52" s="364"/>
      <c r="DZ52" s="413">
        <f t="shared" si="1"/>
        <v>20</v>
      </c>
      <c r="EA52" s="414">
        <f t="shared" si="1"/>
        <v>8</v>
      </c>
      <c r="EB52" s="414">
        <f t="shared" si="1"/>
        <v>1</v>
      </c>
      <c r="EC52" s="415">
        <f t="shared" si="1"/>
        <v>1</v>
      </c>
      <c r="ED52" s="181"/>
    </row>
    <row r="53" spans="1:134" s="155" customFormat="1" ht="33" customHeight="1">
      <c r="A53" s="527">
        <v>45</v>
      </c>
      <c r="B53" s="576" t="s">
        <v>2000</v>
      </c>
      <c r="C53" s="455" t="s">
        <v>2086</v>
      </c>
      <c r="D53" s="455" t="s">
        <v>2001</v>
      </c>
      <c r="E53" s="505">
        <v>9</v>
      </c>
      <c r="F53" s="365">
        <v>1</v>
      </c>
      <c r="G53" s="362"/>
      <c r="H53" s="363"/>
      <c r="I53" s="364"/>
      <c r="J53" s="365"/>
      <c r="K53" s="362">
        <v>1</v>
      </c>
      <c r="L53" s="363"/>
      <c r="M53" s="364"/>
      <c r="N53" s="365">
        <v>1</v>
      </c>
      <c r="O53" s="362"/>
      <c r="P53" s="363"/>
      <c r="Q53" s="364"/>
      <c r="R53" s="365"/>
      <c r="S53" s="362"/>
      <c r="T53" s="363">
        <v>1</v>
      </c>
      <c r="U53" s="364"/>
      <c r="V53" s="365">
        <v>1</v>
      </c>
      <c r="W53" s="362"/>
      <c r="X53" s="363"/>
      <c r="Y53" s="364"/>
      <c r="Z53" s="365"/>
      <c r="AA53" s="362"/>
      <c r="AB53" s="363"/>
      <c r="AC53" s="364">
        <v>1</v>
      </c>
      <c r="AD53" s="365">
        <v>1</v>
      </c>
      <c r="AE53" s="362"/>
      <c r="AF53" s="363"/>
      <c r="AG53" s="364"/>
      <c r="AH53" s="365">
        <v>1</v>
      </c>
      <c r="AI53" s="362"/>
      <c r="AJ53" s="363"/>
      <c r="AK53" s="364"/>
      <c r="AL53" s="365"/>
      <c r="AM53" s="362">
        <v>1</v>
      </c>
      <c r="AN53" s="363"/>
      <c r="AO53" s="364"/>
      <c r="AP53" s="365">
        <v>1</v>
      </c>
      <c r="AQ53" s="362"/>
      <c r="AR53" s="363"/>
      <c r="AS53" s="364"/>
      <c r="AT53" s="365">
        <v>1</v>
      </c>
      <c r="AU53" s="362"/>
      <c r="AV53" s="363"/>
      <c r="AW53" s="364"/>
      <c r="AX53" s="365">
        <v>1</v>
      </c>
      <c r="AY53" s="362"/>
      <c r="AZ53" s="363"/>
      <c r="BA53" s="364"/>
      <c r="BB53" s="365"/>
      <c r="BC53" s="362">
        <v>1</v>
      </c>
      <c r="BD53" s="363"/>
      <c r="BE53" s="364"/>
      <c r="BF53" s="365">
        <v>1</v>
      </c>
      <c r="BG53" s="362"/>
      <c r="BH53" s="363"/>
      <c r="BI53" s="364"/>
      <c r="BJ53" s="365">
        <v>1</v>
      </c>
      <c r="BK53" s="362"/>
      <c r="BL53" s="363"/>
      <c r="BM53" s="364"/>
      <c r="BN53" s="365">
        <v>1</v>
      </c>
      <c r="BO53" s="362"/>
      <c r="BP53" s="363"/>
      <c r="BQ53" s="364"/>
      <c r="BR53" s="365"/>
      <c r="BS53" s="362">
        <v>1</v>
      </c>
      <c r="BT53" s="363"/>
      <c r="BU53" s="364"/>
      <c r="BV53" s="365">
        <v>1</v>
      </c>
      <c r="BW53" s="362"/>
      <c r="BX53" s="363"/>
      <c r="BY53" s="364"/>
      <c r="BZ53" s="365"/>
      <c r="CA53" s="362">
        <v>1</v>
      </c>
      <c r="CB53" s="363"/>
      <c r="CC53" s="364"/>
      <c r="CD53" s="365">
        <v>1</v>
      </c>
      <c r="CE53" s="362"/>
      <c r="CF53" s="363"/>
      <c r="CG53" s="364"/>
      <c r="CH53" s="365">
        <v>1</v>
      </c>
      <c r="CI53" s="362"/>
      <c r="CJ53" s="363"/>
      <c r="CK53" s="364"/>
      <c r="CL53" s="365">
        <v>1</v>
      </c>
      <c r="CM53" s="362"/>
      <c r="CN53" s="363"/>
      <c r="CO53" s="364"/>
      <c r="CP53" s="365">
        <v>1</v>
      </c>
      <c r="CQ53" s="362"/>
      <c r="CR53" s="363"/>
      <c r="CS53" s="364"/>
      <c r="CT53" s="365"/>
      <c r="CU53" s="362">
        <v>1</v>
      </c>
      <c r="CV53" s="363"/>
      <c r="CW53" s="364"/>
      <c r="CX53" s="365">
        <v>1</v>
      </c>
      <c r="CY53" s="362"/>
      <c r="CZ53" s="363"/>
      <c r="DA53" s="364"/>
      <c r="DB53" s="365"/>
      <c r="DC53" s="362">
        <v>1</v>
      </c>
      <c r="DD53" s="363"/>
      <c r="DE53" s="364"/>
      <c r="DF53" s="365">
        <v>1</v>
      </c>
      <c r="DG53" s="362"/>
      <c r="DH53" s="363"/>
      <c r="DI53" s="364"/>
      <c r="DJ53" s="365">
        <v>1</v>
      </c>
      <c r="DK53" s="362"/>
      <c r="DL53" s="363"/>
      <c r="DM53" s="364"/>
      <c r="DN53" s="365">
        <v>1</v>
      </c>
      <c r="DO53" s="362"/>
      <c r="DP53" s="363"/>
      <c r="DQ53" s="364"/>
      <c r="DR53" s="365"/>
      <c r="DS53" s="362">
        <v>1</v>
      </c>
      <c r="DT53" s="363"/>
      <c r="DU53" s="364"/>
      <c r="DV53" s="365"/>
      <c r="DW53" s="362"/>
      <c r="DX53" s="363"/>
      <c r="DY53" s="364"/>
      <c r="DZ53" s="413">
        <f t="shared" si="1"/>
        <v>20</v>
      </c>
      <c r="EA53" s="414">
        <f t="shared" si="1"/>
        <v>8</v>
      </c>
      <c r="EB53" s="414">
        <f t="shared" si="1"/>
        <v>1</v>
      </c>
      <c r="EC53" s="415">
        <f t="shared" si="1"/>
        <v>1</v>
      </c>
      <c r="ED53" s="181"/>
    </row>
    <row r="54" spans="1:134" s="155" customFormat="1" ht="33" customHeight="1">
      <c r="A54" s="527">
        <v>46</v>
      </c>
      <c r="B54" s="576" t="s">
        <v>2002</v>
      </c>
      <c r="C54" s="455" t="s">
        <v>2003</v>
      </c>
      <c r="D54" s="455" t="s">
        <v>2004</v>
      </c>
      <c r="E54" s="500">
        <v>8</v>
      </c>
      <c r="F54" s="365">
        <v>1</v>
      </c>
      <c r="G54" s="362"/>
      <c r="H54" s="363"/>
      <c r="I54" s="364"/>
      <c r="J54" s="365">
        <v>1</v>
      </c>
      <c r="K54" s="362"/>
      <c r="L54" s="363"/>
      <c r="M54" s="364"/>
      <c r="N54" s="365"/>
      <c r="O54" s="362"/>
      <c r="P54" s="363"/>
      <c r="Q54" s="364"/>
      <c r="R54" s="365">
        <v>1</v>
      </c>
      <c r="S54" s="362"/>
      <c r="T54" s="363"/>
      <c r="U54" s="364"/>
      <c r="V54" s="365">
        <v>1</v>
      </c>
      <c r="W54" s="362"/>
      <c r="X54" s="363"/>
      <c r="Y54" s="364"/>
      <c r="Z54" s="365"/>
      <c r="AA54" s="362"/>
      <c r="AB54" s="363"/>
      <c r="AC54" s="364"/>
      <c r="AD54" s="365"/>
      <c r="AE54" s="362">
        <v>1</v>
      </c>
      <c r="AF54" s="363"/>
      <c r="AG54" s="364"/>
      <c r="AH54" s="365">
        <v>1</v>
      </c>
      <c r="AI54" s="362"/>
      <c r="AJ54" s="363"/>
      <c r="AK54" s="364"/>
      <c r="AL54" s="365">
        <v>1</v>
      </c>
      <c r="AM54" s="362"/>
      <c r="AN54" s="363"/>
      <c r="AO54" s="364"/>
      <c r="AP54" s="365"/>
      <c r="AQ54" s="362">
        <v>1</v>
      </c>
      <c r="AR54" s="363"/>
      <c r="AS54" s="364"/>
      <c r="AT54" s="365">
        <v>1</v>
      </c>
      <c r="AU54" s="362"/>
      <c r="AV54" s="363"/>
      <c r="AW54" s="364"/>
      <c r="AX54" s="365">
        <v>1</v>
      </c>
      <c r="AY54" s="362"/>
      <c r="AZ54" s="363"/>
      <c r="BA54" s="364"/>
      <c r="BB54" s="365">
        <v>1</v>
      </c>
      <c r="BC54" s="362"/>
      <c r="BD54" s="363"/>
      <c r="BE54" s="364"/>
      <c r="BF54" s="365"/>
      <c r="BG54" s="362">
        <v>1</v>
      </c>
      <c r="BH54" s="363"/>
      <c r="BI54" s="364"/>
      <c r="BJ54" s="365">
        <v>1</v>
      </c>
      <c r="BK54" s="362"/>
      <c r="BL54" s="363"/>
      <c r="BM54" s="364"/>
      <c r="BN54" s="365">
        <v>1</v>
      </c>
      <c r="BO54" s="362"/>
      <c r="BP54" s="363"/>
      <c r="BQ54" s="364"/>
      <c r="BR54" s="365">
        <v>1</v>
      </c>
      <c r="BS54" s="362"/>
      <c r="BT54" s="363"/>
      <c r="BU54" s="364"/>
      <c r="BV54" s="365"/>
      <c r="BW54" s="362">
        <v>1</v>
      </c>
      <c r="BX54" s="363"/>
      <c r="BY54" s="364"/>
      <c r="BZ54" s="365">
        <v>1</v>
      </c>
      <c r="CA54" s="362"/>
      <c r="CB54" s="363"/>
      <c r="CC54" s="364"/>
      <c r="CD54" s="365"/>
      <c r="CE54" s="362">
        <v>1</v>
      </c>
      <c r="CF54" s="363"/>
      <c r="CG54" s="364"/>
      <c r="CH54" s="365">
        <v>1</v>
      </c>
      <c r="CI54" s="362"/>
      <c r="CJ54" s="363"/>
      <c r="CK54" s="364"/>
      <c r="CL54" s="365"/>
      <c r="CM54" s="362"/>
      <c r="CN54" s="363">
        <v>1</v>
      </c>
      <c r="CO54" s="364"/>
      <c r="CP54" s="365">
        <v>1</v>
      </c>
      <c r="CQ54" s="362"/>
      <c r="CR54" s="363"/>
      <c r="CS54" s="364"/>
      <c r="CT54" s="365">
        <v>1</v>
      </c>
      <c r="CU54" s="362"/>
      <c r="CV54" s="363"/>
      <c r="CW54" s="364"/>
      <c r="CX54" s="365">
        <v>1</v>
      </c>
      <c r="CY54" s="362"/>
      <c r="CZ54" s="363"/>
      <c r="DA54" s="364"/>
      <c r="DB54" s="365">
        <v>1</v>
      </c>
      <c r="DC54" s="362"/>
      <c r="DD54" s="363"/>
      <c r="DE54" s="364"/>
      <c r="DF54" s="365"/>
      <c r="DG54" s="362"/>
      <c r="DH54" s="363"/>
      <c r="DI54" s="364">
        <v>1</v>
      </c>
      <c r="DJ54" s="365">
        <v>1</v>
      </c>
      <c r="DK54" s="362"/>
      <c r="DL54" s="363"/>
      <c r="DM54" s="364"/>
      <c r="DN54" s="365"/>
      <c r="DO54" s="362">
        <v>1</v>
      </c>
      <c r="DP54" s="363"/>
      <c r="DQ54" s="364"/>
      <c r="DR54" s="365">
        <v>1</v>
      </c>
      <c r="DS54" s="362"/>
      <c r="DT54" s="363"/>
      <c r="DU54" s="364"/>
      <c r="DV54" s="365"/>
      <c r="DW54" s="362"/>
      <c r="DX54" s="363"/>
      <c r="DY54" s="364"/>
      <c r="DZ54" s="413">
        <f t="shared" si="1"/>
        <v>20</v>
      </c>
      <c r="EA54" s="414">
        <f t="shared" si="1"/>
        <v>6</v>
      </c>
      <c r="EB54" s="414">
        <f t="shared" si="1"/>
        <v>1</v>
      </c>
      <c r="EC54" s="415">
        <f t="shared" si="1"/>
        <v>1</v>
      </c>
      <c r="ED54" s="181"/>
    </row>
    <row r="55" spans="1:134" s="155" customFormat="1" ht="33" customHeight="1">
      <c r="A55" s="527">
        <v>47</v>
      </c>
      <c r="B55" s="576" t="s">
        <v>2005</v>
      </c>
      <c r="C55" s="455" t="s">
        <v>2006</v>
      </c>
      <c r="D55" s="455" t="s">
        <v>2007</v>
      </c>
      <c r="E55" s="500">
        <v>8</v>
      </c>
      <c r="F55" s="365">
        <v>1</v>
      </c>
      <c r="G55" s="362"/>
      <c r="H55" s="363"/>
      <c r="I55" s="364"/>
      <c r="J55" s="365"/>
      <c r="K55" s="362">
        <v>1</v>
      </c>
      <c r="L55" s="363"/>
      <c r="M55" s="364"/>
      <c r="N55" s="365"/>
      <c r="O55" s="362"/>
      <c r="P55" s="363"/>
      <c r="Q55" s="364"/>
      <c r="R55" s="365">
        <v>1</v>
      </c>
      <c r="S55" s="362"/>
      <c r="T55" s="363"/>
      <c r="U55" s="364"/>
      <c r="V55" s="365"/>
      <c r="W55" s="362">
        <v>1</v>
      </c>
      <c r="X55" s="363"/>
      <c r="Y55" s="364"/>
      <c r="Z55" s="365">
        <v>1</v>
      </c>
      <c r="AA55" s="362"/>
      <c r="AB55" s="363"/>
      <c r="AC55" s="364"/>
      <c r="AD55" s="365">
        <v>1</v>
      </c>
      <c r="AE55" s="362"/>
      <c r="AF55" s="363"/>
      <c r="AG55" s="364"/>
      <c r="AH55" s="365"/>
      <c r="AI55" s="362">
        <v>1</v>
      </c>
      <c r="AJ55" s="363"/>
      <c r="AK55" s="364"/>
      <c r="AL55" s="365">
        <v>1</v>
      </c>
      <c r="AM55" s="362"/>
      <c r="AN55" s="363"/>
      <c r="AO55" s="364"/>
      <c r="AP55" s="365">
        <v>1</v>
      </c>
      <c r="AQ55" s="362"/>
      <c r="AR55" s="363"/>
      <c r="AS55" s="364"/>
      <c r="AT55" s="365"/>
      <c r="AU55" s="362">
        <v>1</v>
      </c>
      <c r="AV55" s="363"/>
      <c r="AW55" s="364"/>
      <c r="AX55" s="365"/>
      <c r="AY55" s="362">
        <v>1</v>
      </c>
      <c r="AZ55" s="363"/>
      <c r="BA55" s="364"/>
      <c r="BB55" s="365">
        <v>1</v>
      </c>
      <c r="BC55" s="362"/>
      <c r="BD55" s="363"/>
      <c r="BE55" s="364"/>
      <c r="BF55" s="365">
        <v>1</v>
      </c>
      <c r="BG55" s="362"/>
      <c r="BH55" s="363"/>
      <c r="BI55" s="364"/>
      <c r="BJ55" s="365"/>
      <c r="BK55" s="362">
        <v>1</v>
      </c>
      <c r="BL55" s="363"/>
      <c r="BM55" s="364"/>
      <c r="BN55" s="365">
        <v>1</v>
      </c>
      <c r="BO55" s="362"/>
      <c r="BP55" s="363"/>
      <c r="BQ55" s="364"/>
      <c r="BR55" s="365">
        <v>1</v>
      </c>
      <c r="BS55" s="362"/>
      <c r="BT55" s="363"/>
      <c r="BU55" s="364"/>
      <c r="BV55" s="365">
        <v>1</v>
      </c>
      <c r="BW55" s="362"/>
      <c r="BX55" s="363"/>
      <c r="BY55" s="364"/>
      <c r="BZ55" s="365"/>
      <c r="CA55" s="362"/>
      <c r="CB55" s="363"/>
      <c r="CC55" s="364"/>
      <c r="CD55" s="365"/>
      <c r="CE55" s="362">
        <v>1</v>
      </c>
      <c r="CF55" s="363"/>
      <c r="CG55" s="364"/>
      <c r="CH55" s="365"/>
      <c r="CI55" s="362">
        <v>1</v>
      </c>
      <c r="CJ55" s="363"/>
      <c r="CK55" s="364"/>
      <c r="CL55" s="365">
        <v>1</v>
      </c>
      <c r="CM55" s="362"/>
      <c r="CN55" s="363"/>
      <c r="CO55" s="364"/>
      <c r="CP55" s="365">
        <v>1</v>
      </c>
      <c r="CQ55" s="362"/>
      <c r="CR55" s="363"/>
      <c r="CS55" s="364"/>
      <c r="CT55" s="365">
        <v>1</v>
      </c>
      <c r="CU55" s="362"/>
      <c r="CV55" s="363"/>
      <c r="CW55" s="364"/>
      <c r="CX55" s="365"/>
      <c r="CY55" s="362">
        <v>1</v>
      </c>
      <c r="CZ55" s="363"/>
      <c r="DA55" s="364"/>
      <c r="DB55" s="365">
        <v>1</v>
      </c>
      <c r="DC55" s="362"/>
      <c r="DD55" s="363"/>
      <c r="DE55" s="364"/>
      <c r="DF55" s="365">
        <v>1</v>
      </c>
      <c r="DG55" s="362"/>
      <c r="DH55" s="363"/>
      <c r="DI55" s="364"/>
      <c r="DJ55" s="365"/>
      <c r="DK55" s="362"/>
      <c r="DL55" s="363"/>
      <c r="DM55" s="364"/>
      <c r="DN55" s="365"/>
      <c r="DO55" s="362"/>
      <c r="DP55" s="363"/>
      <c r="DQ55" s="364"/>
      <c r="DR55" s="365">
        <v>1</v>
      </c>
      <c r="DS55" s="362"/>
      <c r="DT55" s="363"/>
      <c r="DU55" s="364"/>
      <c r="DV55" s="365"/>
      <c r="DW55" s="362"/>
      <c r="DX55" s="363"/>
      <c r="DY55" s="364"/>
      <c r="DZ55" s="413">
        <f t="shared" si="1"/>
        <v>17</v>
      </c>
      <c r="EA55" s="414">
        <f t="shared" si="1"/>
        <v>9</v>
      </c>
      <c r="EB55" s="414">
        <f t="shared" si="1"/>
        <v>0</v>
      </c>
      <c r="EC55" s="415">
        <f t="shared" si="1"/>
        <v>0</v>
      </c>
      <c r="ED55" s="181"/>
    </row>
    <row r="56" spans="1:134" s="155" customFormat="1" ht="33" customHeight="1">
      <c r="A56" s="527">
        <v>48</v>
      </c>
      <c r="B56" s="576" t="s">
        <v>2008</v>
      </c>
      <c r="C56" s="455" t="s">
        <v>169</v>
      </c>
      <c r="D56" s="455" t="s">
        <v>1509</v>
      </c>
      <c r="E56" s="505">
        <v>8</v>
      </c>
      <c r="F56" s="365"/>
      <c r="G56" s="362"/>
      <c r="H56" s="363"/>
      <c r="I56" s="364"/>
      <c r="J56" s="365"/>
      <c r="K56" s="362"/>
      <c r="L56" s="363"/>
      <c r="M56" s="364"/>
      <c r="N56" s="365">
        <v>1</v>
      </c>
      <c r="O56" s="362"/>
      <c r="P56" s="363"/>
      <c r="Q56" s="364"/>
      <c r="R56" s="365"/>
      <c r="S56" s="362">
        <v>1</v>
      </c>
      <c r="T56" s="363"/>
      <c r="U56" s="364"/>
      <c r="V56" s="365">
        <v>1</v>
      </c>
      <c r="W56" s="362"/>
      <c r="X56" s="363"/>
      <c r="Y56" s="364"/>
      <c r="Z56" s="365"/>
      <c r="AA56" s="362">
        <v>1</v>
      </c>
      <c r="AB56" s="363"/>
      <c r="AC56" s="364"/>
      <c r="AD56" s="365">
        <v>1</v>
      </c>
      <c r="AE56" s="362"/>
      <c r="AF56" s="363"/>
      <c r="AG56" s="364"/>
      <c r="AH56" s="365">
        <v>1</v>
      </c>
      <c r="AI56" s="362"/>
      <c r="AJ56" s="363"/>
      <c r="AK56" s="364"/>
      <c r="AL56" s="365"/>
      <c r="AM56" s="362">
        <v>1</v>
      </c>
      <c r="AN56" s="363"/>
      <c r="AO56" s="364"/>
      <c r="AP56" s="365">
        <v>1</v>
      </c>
      <c r="AQ56" s="362"/>
      <c r="AR56" s="363"/>
      <c r="AS56" s="364"/>
      <c r="AT56" s="365">
        <v>1</v>
      </c>
      <c r="AU56" s="362"/>
      <c r="AV56" s="363"/>
      <c r="AW56" s="364"/>
      <c r="AX56" s="365">
        <v>1</v>
      </c>
      <c r="AY56" s="362"/>
      <c r="AZ56" s="363"/>
      <c r="BA56" s="364"/>
      <c r="BB56" s="365"/>
      <c r="BC56" s="362">
        <v>1</v>
      </c>
      <c r="BD56" s="363"/>
      <c r="BE56" s="364"/>
      <c r="BF56" s="365">
        <v>1</v>
      </c>
      <c r="BG56" s="362"/>
      <c r="BH56" s="363"/>
      <c r="BI56" s="364"/>
      <c r="BJ56" s="365">
        <v>1</v>
      </c>
      <c r="BK56" s="362"/>
      <c r="BL56" s="363"/>
      <c r="BM56" s="364"/>
      <c r="BN56" s="365">
        <v>1</v>
      </c>
      <c r="BO56" s="362"/>
      <c r="BP56" s="363"/>
      <c r="BQ56" s="364"/>
      <c r="BR56" s="365"/>
      <c r="BS56" s="362">
        <v>1</v>
      </c>
      <c r="BT56" s="363"/>
      <c r="BU56" s="364"/>
      <c r="BV56" s="365">
        <v>1</v>
      </c>
      <c r="BW56" s="362"/>
      <c r="BX56" s="363"/>
      <c r="BY56" s="364"/>
      <c r="BZ56" s="365"/>
      <c r="CA56" s="362">
        <v>1</v>
      </c>
      <c r="CB56" s="363"/>
      <c r="CC56" s="364"/>
      <c r="CD56" s="365">
        <v>1</v>
      </c>
      <c r="CE56" s="362"/>
      <c r="CF56" s="363"/>
      <c r="CG56" s="364"/>
      <c r="CH56" s="365">
        <v>1</v>
      </c>
      <c r="CI56" s="362"/>
      <c r="CJ56" s="363"/>
      <c r="CK56" s="364"/>
      <c r="CL56" s="365">
        <v>1</v>
      </c>
      <c r="CM56" s="362"/>
      <c r="CN56" s="363"/>
      <c r="CO56" s="364"/>
      <c r="CP56" s="365">
        <v>1</v>
      </c>
      <c r="CQ56" s="362"/>
      <c r="CR56" s="363"/>
      <c r="CS56" s="364"/>
      <c r="CT56" s="365"/>
      <c r="CU56" s="362">
        <v>1</v>
      </c>
      <c r="CV56" s="363"/>
      <c r="CW56" s="364"/>
      <c r="CX56" s="365">
        <v>1</v>
      </c>
      <c r="CY56" s="362"/>
      <c r="CZ56" s="363"/>
      <c r="DA56" s="364"/>
      <c r="DB56" s="365"/>
      <c r="DC56" s="362">
        <v>1</v>
      </c>
      <c r="DD56" s="363"/>
      <c r="DE56" s="364"/>
      <c r="DF56" s="365">
        <v>1</v>
      </c>
      <c r="DG56" s="362"/>
      <c r="DH56" s="363"/>
      <c r="DI56" s="364"/>
      <c r="DJ56" s="365">
        <v>1</v>
      </c>
      <c r="DK56" s="362"/>
      <c r="DL56" s="363"/>
      <c r="DM56" s="364"/>
      <c r="DN56" s="365">
        <v>1</v>
      </c>
      <c r="DO56" s="362"/>
      <c r="DP56" s="363"/>
      <c r="DQ56" s="364"/>
      <c r="DR56" s="365"/>
      <c r="DS56" s="362"/>
      <c r="DT56" s="363"/>
      <c r="DU56" s="364">
        <v>1</v>
      </c>
      <c r="DV56" s="365"/>
      <c r="DW56" s="362"/>
      <c r="DX56" s="363"/>
      <c r="DY56" s="364"/>
      <c r="DZ56" s="413">
        <f t="shared" si="1"/>
        <v>19</v>
      </c>
      <c r="EA56" s="414">
        <f t="shared" si="1"/>
        <v>8</v>
      </c>
      <c r="EB56" s="414">
        <f t="shared" si="1"/>
        <v>0</v>
      </c>
      <c r="EC56" s="415">
        <f t="shared" si="1"/>
        <v>1</v>
      </c>
      <c r="ED56" s="181"/>
    </row>
    <row r="57" spans="1:134" s="155" customFormat="1" ht="33" customHeight="1">
      <c r="A57" s="527">
        <v>49</v>
      </c>
      <c r="B57" s="576" t="s">
        <v>2009</v>
      </c>
      <c r="C57" s="455" t="s">
        <v>2010</v>
      </c>
      <c r="D57" s="455" t="s">
        <v>2011</v>
      </c>
      <c r="E57" s="500">
        <v>8</v>
      </c>
      <c r="F57" s="365">
        <v>1</v>
      </c>
      <c r="G57" s="362"/>
      <c r="H57" s="363"/>
      <c r="I57" s="364"/>
      <c r="J57" s="365">
        <v>1</v>
      </c>
      <c r="K57" s="362"/>
      <c r="L57" s="363"/>
      <c r="M57" s="364"/>
      <c r="N57" s="365"/>
      <c r="O57" s="362">
        <v>1</v>
      </c>
      <c r="P57" s="363"/>
      <c r="Q57" s="364"/>
      <c r="R57" s="365">
        <v>1</v>
      </c>
      <c r="S57" s="362"/>
      <c r="T57" s="363"/>
      <c r="U57" s="364"/>
      <c r="V57" s="365">
        <v>1</v>
      </c>
      <c r="W57" s="362"/>
      <c r="X57" s="363"/>
      <c r="Y57" s="364"/>
      <c r="Z57" s="365">
        <v>1</v>
      </c>
      <c r="AA57" s="362"/>
      <c r="AB57" s="363"/>
      <c r="AC57" s="364"/>
      <c r="AD57" s="365"/>
      <c r="AE57" s="362">
        <v>1</v>
      </c>
      <c r="AF57" s="363"/>
      <c r="AG57" s="364"/>
      <c r="AH57" s="365">
        <v>1</v>
      </c>
      <c r="AI57" s="362"/>
      <c r="AJ57" s="363"/>
      <c r="AK57" s="364"/>
      <c r="AL57" s="365">
        <v>1</v>
      </c>
      <c r="AM57" s="362"/>
      <c r="AN57" s="363"/>
      <c r="AO57" s="364"/>
      <c r="AP57" s="365"/>
      <c r="AQ57" s="362">
        <v>1</v>
      </c>
      <c r="AR57" s="363"/>
      <c r="AS57" s="364"/>
      <c r="AT57" s="365">
        <v>1</v>
      </c>
      <c r="AU57" s="362"/>
      <c r="AV57" s="363"/>
      <c r="AW57" s="364"/>
      <c r="AX57" s="365">
        <v>1</v>
      </c>
      <c r="AY57" s="362"/>
      <c r="AZ57" s="363"/>
      <c r="BA57" s="364"/>
      <c r="BB57" s="365">
        <v>1</v>
      </c>
      <c r="BC57" s="362"/>
      <c r="BD57" s="363"/>
      <c r="BE57" s="364"/>
      <c r="BF57" s="365"/>
      <c r="BG57" s="362">
        <v>1</v>
      </c>
      <c r="BH57" s="363"/>
      <c r="BI57" s="364"/>
      <c r="BJ57" s="365">
        <v>1</v>
      </c>
      <c r="BK57" s="362"/>
      <c r="BL57" s="363"/>
      <c r="BM57" s="364"/>
      <c r="BN57" s="365">
        <v>1</v>
      </c>
      <c r="BO57" s="362"/>
      <c r="BP57" s="363"/>
      <c r="BQ57" s="364"/>
      <c r="BR57" s="365">
        <v>1</v>
      </c>
      <c r="BS57" s="362"/>
      <c r="BT57" s="363"/>
      <c r="BU57" s="364"/>
      <c r="BV57" s="365"/>
      <c r="BW57" s="362"/>
      <c r="BX57" s="363"/>
      <c r="BY57" s="364"/>
      <c r="BZ57" s="365">
        <v>1</v>
      </c>
      <c r="CA57" s="362"/>
      <c r="CB57" s="363"/>
      <c r="CC57" s="364"/>
      <c r="CD57" s="365"/>
      <c r="CE57" s="362">
        <v>2</v>
      </c>
      <c r="CF57" s="363"/>
      <c r="CG57" s="364"/>
      <c r="CH57" s="365">
        <v>1</v>
      </c>
      <c r="CI57" s="362"/>
      <c r="CJ57" s="363"/>
      <c r="CK57" s="364"/>
      <c r="CL57" s="365"/>
      <c r="CM57" s="362">
        <v>1</v>
      </c>
      <c r="CN57" s="363"/>
      <c r="CO57" s="364"/>
      <c r="CP57" s="365"/>
      <c r="CQ57" s="362">
        <v>1</v>
      </c>
      <c r="CR57" s="363"/>
      <c r="CS57" s="364"/>
      <c r="CT57" s="365">
        <v>1</v>
      </c>
      <c r="CU57" s="362"/>
      <c r="CV57" s="363"/>
      <c r="CW57" s="364"/>
      <c r="CX57" s="365">
        <v>1</v>
      </c>
      <c r="CY57" s="362"/>
      <c r="CZ57" s="363"/>
      <c r="DA57" s="364"/>
      <c r="DB57" s="365">
        <v>1</v>
      </c>
      <c r="DC57" s="362"/>
      <c r="DD57" s="363"/>
      <c r="DE57" s="364"/>
      <c r="DF57" s="365"/>
      <c r="DG57" s="362">
        <v>1</v>
      </c>
      <c r="DH57" s="363"/>
      <c r="DI57" s="364"/>
      <c r="DJ57" s="365">
        <v>1</v>
      </c>
      <c r="DK57" s="362"/>
      <c r="DL57" s="363"/>
      <c r="DM57" s="364"/>
      <c r="DN57" s="365"/>
      <c r="DO57" s="362"/>
      <c r="DP57" s="363">
        <v>1</v>
      </c>
      <c r="DQ57" s="364"/>
      <c r="DR57" s="365">
        <v>1</v>
      </c>
      <c r="DS57" s="362"/>
      <c r="DT57" s="363"/>
      <c r="DU57" s="364"/>
      <c r="DV57" s="365"/>
      <c r="DW57" s="362"/>
      <c r="DX57" s="363"/>
      <c r="DY57" s="364"/>
      <c r="DZ57" s="413">
        <f t="shared" si="1"/>
        <v>20</v>
      </c>
      <c r="EA57" s="414">
        <f t="shared" si="1"/>
        <v>9</v>
      </c>
      <c r="EB57" s="414">
        <f t="shared" si="1"/>
        <v>1</v>
      </c>
      <c r="EC57" s="415">
        <f t="shared" si="1"/>
        <v>0</v>
      </c>
      <c r="ED57" s="181"/>
    </row>
    <row r="58" spans="1:134" s="155" customFormat="1" ht="33" customHeight="1">
      <c r="A58" s="527">
        <v>50</v>
      </c>
      <c r="B58" s="576" t="s">
        <v>881</v>
      </c>
      <c r="C58" s="455" t="s">
        <v>2562</v>
      </c>
      <c r="D58" s="455" t="s">
        <v>1517</v>
      </c>
      <c r="E58" s="505">
        <v>6</v>
      </c>
      <c r="F58" s="365">
        <v>1</v>
      </c>
      <c r="G58" s="362"/>
      <c r="H58" s="363"/>
      <c r="I58" s="364"/>
      <c r="J58" s="365"/>
      <c r="K58" s="362">
        <v>1</v>
      </c>
      <c r="L58" s="363"/>
      <c r="M58" s="364"/>
      <c r="N58" s="365">
        <v>1</v>
      </c>
      <c r="O58" s="362"/>
      <c r="P58" s="363"/>
      <c r="Q58" s="364"/>
      <c r="R58" s="365">
        <v>1</v>
      </c>
      <c r="S58" s="362"/>
      <c r="T58" s="363"/>
      <c r="U58" s="364"/>
      <c r="V58" s="365"/>
      <c r="W58" s="362"/>
      <c r="X58" s="363">
        <v>1</v>
      </c>
      <c r="Y58" s="364"/>
      <c r="Z58" s="365">
        <v>1</v>
      </c>
      <c r="AA58" s="362"/>
      <c r="AB58" s="363"/>
      <c r="AC58" s="364"/>
      <c r="AD58" s="365">
        <v>1</v>
      </c>
      <c r="AE58" s="362"/>
      <c r="AF58" s="363"/>
      <c r="AG58" s="364"/>
      <c r="AH58" s="365"/>
      <c r="AI58" s="362"/>
      <c r="AJ58" s="363"/>
      <c r="AK58" s="364">
        <v>1</v>
      </c>
      <c r="AL58" s="365">
        <v>1</v>
      </c>
      <c r="AM58" s="362"/>
      <c r="AN58" s="363"/>
      <c r="AO58" s="364"/>
      <c r="AP58" s="365">
        <v>1</v>
      </c>
      <c r="AQ58" s="362"/>
      <c r="AR58" s="363"/>
      <c r="AS58" s="364"/>
      <c r="AT58" s="365"/>
      <c r="AU58" s="362">
        <v>1</v>
      </c>
      <c r="AV58" s="363"/>
      <c r="AW58" s="364"/>
      <c r="AX58" s="365"/>
      <c r="AY58" s="362">
        <v>1</v>
      </c>
      <c r="AZ58" s="363"/>
      <c r="BA58" s="364"/>
      <c r="BB58" s="365">
        <v>1</v>
      </c>
      <c r="BC58" s="362"/>
      <c r="BD58" s="363"/>
      <c r="BE58" s="364"/>
      <c r="BF58" s="365">
        <v>1</v>
      </c>
      <c r="BG58" s="362"/>
      <c r="BH58" s="363"/>
      <c r="BI58" s="364"/>
      <c r="BJ58" s="365"/>
      <c r="BK58" s="362">
        <v>1</v>
      </c>
      <c r="BL58" s="363"/>
      <c r="BM58" s="364"/>
      <c r="BN58" s="365"/>
      <c r="BO58" s="362">
        <v>1</v>
      </c>
      <c r="BP58" s="363"/>
      <c r="BQ58" s="364"/>
      <c r="BR58" s="365">
        <v>1</v>
      </c>
      <c r="BS58" s="362"/>
      <c r="BT58" s="363"/>
      <c r="BU58" s="364"/>
      <c r="BV58" s="365">
        <v>1</v>
      </c>
      <c r="BW58" s="362"/>
      <c r="BX58" s="363"/>
      <c r="BY58" s="364"/>
      <c r="BZ58" s="365">
        <v>1</v>
      </c>
      <c r="CA58" s="362"/>
      <c r="CB58" s="363"/>
      <c r="CC58" s="364"/>
      <c r="CD58" s="365">
        <v>1</v>
      </c>
      <c r="CE58" s="362"/>
      <c r="CF58" s="363"/>
      <c r="CG58" s="364"/>
      <c r="CH58" s="365"/>
      <c r="CI58" s="362">
        <v>1</v>
      </c>
      <c r="CJ58" s="363"/>
      <c r="CK58" s="364"/>
      <c r="CL58" s="365">
        <v>1</v>
      </c>
      <c r="CM58" s="362"/>
      <c r="CN58" s="363"/>
      <c r="CO58" s="364"/>
      <c r="CP58" s="365">
        <v>1</v>
      </c>
      <c r="CQ58" s="362"/>
      <c r="CR58" s="363"/>
      <c r="CS58" s="364"/>
      <c r="CT58" s="365">
        <v>1</v>
      </c>
      <c r="CU58" s="362"/>
      <c r="CV58" s="363"/>
      <c r="CW58" s="364"/>
      <c r="CX58" s="365"/>
      <c r="CY58" s="362">
        <v>1</v>
      </c>
      <c r="CZ58" s="363"/>
      <c r="DA58" s="364"/>
      <c r="DB58" s="365">
        <v>1</v>
      </c>
      <c r="DC58" s="362"/>
      <c r="DD58" s="363"/>
      <c r="DE58" s="364"/>
      <c r="DF58" s="365">
        <v>1</v>
      </c>
      <c r="DG58" s="362"/>
      <c r="DH58" s="363"/>
      <c r="DI58" s="364"/>
      <c r="DJ58" s="365"/>
      <c r="DK58" s="362">
        <v>1</v>
      </c>
      <c r="DL58" s="363"/>
      <c r="DM58" s="364"/>
      <c r="DN58" s="365">
        <v>1</v>
      </c>
      <c r="DO58" s="362"/>
      <c r="DP58" s="363"/>
      <c r="DQ58" s="364"/>
      <c r="DR58" s="365">
        <v>1</v>
      </c>
      <c r="DS58" s="362"/>
      <c r="DT58" s="363"/>
      <c r="DU58" s="364"/>
      <c r="DV58" s="365"/>
      <c r="DW58" s="362"/>
      <c r="DX58" s="363"/>
      <c r="DY58" s="364"/>
      <c r="DZ58" s="413">
        <f t="shared" ref="DZ58:EC77" si="2">F58+J58+N58+R58+V58+Z58+AD58+AH58+AL58+AP58+AT58+AX58+BB58+BF58+BJ58+BN58+BR58+BV58+BZ58+CD58+CH58+CL58+CP58+CT58+CX58+DB58+DF58+DJ58+DN58+DR58+DV58</f>
        <v>20</v>
      </c>
      <c r="EA58" s="414">
        <f t="shared" si="2"/>
        <v>8</v>
      </c>
      <c r="EB58" s="414">
        <f t="shared" si="2"/>
        <v>1</v>
      </c>
      <c r="EC58" s="415">
        <f t="shared" si="2"/>
        <v>1</v>
      </c>
      <c r="ED58" s="181"/>
    </row>
    <row r="59" spans="1:134" s="155" customFormat="1" ht="33" customHeight="1">
      <c r="A59" s="527">
        <v>51</v>
      </c>
      <c r="B59" s="576" t="s">
        <v>882</v>
      </c>
      <c r="C59" s="455" t="s">
        <v>254</v>
      </c>
      <c r="D59" s="455" t="s">
        <v>1518</v>
      </c>
      <c r="E59" s="505">
        <v>6</v>
      </c>
      <c r="F59" s="365">
        <v>1</v>
      </c>
      <c r="G59" s="362"/>
      <c r="H59" s="363"/>
      <c r="I59" s="364"/>
      <c r="J59" s="365">
        <v>1</v>
      </c>
      <c r="K59" s="362"/>
      <c r="L59" s="363"/>
      <c r="M59" s="364"/>
      <c r="N59" s="365">
        <v>1</v>
      </c>
      <c r="O59" s="362"/>
      <c r="P59" s="363"/>
      <c r="Q59" s="364"/>
      <c r="R59" s="365"/>
      <c r="S59" s="362">
        <v>1</v>
      </c>
      <c r="T59" s="363"/>
      <c r="U59" s="364"/>
      <c r="V59" s="365">
        <v>1</v>
      </c>
      <c r="W59" s="362"/>
      <c r="X59" s="363"/>
      <c r="Y59" s="364"/>
      <c r="Z59" s="365"/>
      <c r="AA59" s="362">
        <v>1</v>
      </c>
      <c r="AB59" s="363"/>
      <c r="AC59" s="364"/>
      <c r="AD59" s="365">
        <v>1</v>
      </c>
      <c r="AE59" s="362"/>
      <c r="AF59" s="363"/>
      <c r="AG59" s="364"/>
      <c r="AH59" s="365">
        <v>1</v>
      </c>
      <c r="AI59" s="362"/>
      <c r="AJ59" s="363"/>
      <c r="AK59" s="364"/>
      <c r="AL59" s="365"/>
      <c r="AM59" s="362">
        <v>1</v>
      </c>
      <c r="AN59" s="363"/>
      <c r="AO59" s="364"/>
      <c r="AP59" s="365">
        <v>1</v>
      </c>
      <c r="AQ59" s="362"/>
      <c r="AR59" s="363"/>
      <c r="AS59" s="364"/>
      <c r="AT59" s="365">
        <v>1</v>
      </c>
      <c r="AU59" s="362"/>
      <c r="AV59" s="363"/>
      <c r="AW59" s="364"/>
      <c r="AX59" s="365">
        <v>1</v>
      </c>
      <c r="AY59" s="362"/>
      <c r="AZ59" s="363"/>
      <c r="BA59" s="364"/>
      <c r="BB59" s="365"/>
      <c r="BC59" s="362">
        <v>1</v>
      </c>
      <c r="BD59" s="363"/>
      <c r="BE59" s="364"/>
      <c r="BF59" s="365">
        <v>1</v>
      </c>
      <c r="BG59" s="362"/>
      <c r="BH59" s="363"/>
      <c r="BI59" s="364"/>
      <c r="BJ59" s="365">
        <v>1</v>
      </c>
      <c r="BK59" s="362"/>
      <c r="BL59" s="363"/>
      <c r="BM59" s="364"/>
      <c r="BN59" s="365">
        <v>1</v>
      </c>
      <c r="BO59" s="362"/>
      <c r="BP59" s="363"/>
      <c r="BQ59" s="364"/>
      <c r="BR59" s="365"/>
      <c r="BS59" s="362">
        <v>1</v>
      </c>
      <c r="BT59" s="363"/>
      <c r="BU59" s="364"/>
      <c r="BV59" s="365">
        <v>1</v>
      </c>
      <c r="BW59" s="362"/>
      <c r="BX59" s="363"/>
      <c r="BY59" s="364"/>
      <c r="BZ59" s="365"/>
      <c r="CA59" s="362">
        <v>1</v>
      </c>
      <c r="CB59" s="363"/>
      <c r="CC59" s="364"/>
      <c r="CD59" s="365">
        <v>1</v>
      </c>
      <c r="CE59" s="362"/>
      <c r="CF59" s="363"/>
      <c r="CG59" s="364"/>
      <c r="CH59" s="365">
        <v>1</v>
      </c>
      <c r="CI59" s="362"/>
      <c r="CJ59" s="363"/>
      <c r="CK59" s="364"/>
      <c r="CL59" s="365">
        <v>1</v>
      </c>
      <c r="CM59" s="362"/>
      <c r="CN59" s="363"/>
      <c r="CO59" s="364"/>
      <c r="CP59" s="365">
        <v>1</v>
      </c>
      <c r="CQ59" s="362"/>
      <c r="CR59" s="363"/>
      <c r="CS59" s="364"/>
      <c r="CT59" s="365"/>
      <c r="CU59" s="362"/>
      <c r="CV59" s="363">
        <v>1</v>
      </c>
      <c r="CW59" s="364"/>
      <c r="CX59" s="365">
        <v>1</v>
      </c>
      <c r="CY59" s="362"/>
      <c r="CZ59" s="363"/>
      <c r="DA59" s="364"/>
      <c r="DB59" s="365"/>
      <c r="DC59" s="362"/>
      <c r="DD59" s="363"/>
      <c r="DE59" s="364">
        <v>1</v>
      </c>
      <c r="DF59" s="365">
        <v>1</v>
      </c>
      <c r="DG59" s="362"/>
      <c r="DH59" s="363"/>
      <c r="DI59" s="364"/>
      <c r="DJ59" s="365">
        <v>1</v>
      </c>
      <c r="DK59" s="362"/>
      <c r="DL59" s="363"/>
      <c r="DM59" s="364"/>
      <c r="DN59" s="365">
        <v>1</v>
      </c>
      <c r="DO59" s="362"/>
      <c r="DP59" s="363"/>
      <c r="DQ59" s="364"/>
      <c r="DR59" s="365"/>
      <c r="DS59" s="362">
        <v>1</v>
      </c>
      <c r="DT59" s="363"/>
      <c r="DU59" s="364"/>
      <c r="DV59" s="365"/>
      <c r="DW59" s="362"/>
      <c r="DX59" s="363"/>
      <c r="DY59" s="364"/>
      <c r="DZ59" s="413">
        <f t="shared" si="2"/>
        <v>21</v>
      </c>
      <c r="EA59" s="414">
        <f t="shared" si="2"/>
        <v>7</v>
      </c>
      <c r="EB59" s="414">
        <f t="shared" si="2"/>
        <v>1</v>
      </c>
      <c r="EC59" s="415">
        <f t="shared" si="2"/>
        <v>1</v>
      </c>
      <c r="ED59" s="181"/>
    </row>
    <row r="60" spans="1:134" s="155" customFormat="1" ht="33" customHeight="1">
      <c r="A60" s="527">
        <v>52</v>
      </c>
      <c r="B60" s="576" t="s">
        <v>883</v>
      </c>
      <c r="C60" s="455" t="s">
        <v>171</v>
      </c>
      <c r="D60" s="455" t="s">
        <v>1519</v>
      </c>
      <c r="E60" s="505">
        <v>5</v>
      </c>
      <c r="F60" s="365">
        <v>1</v>
      </c>
      <c r="G60" s="362"/>
      <c r="H60" s="363"/>
      <c r="I60" s="364"/>
      <c r="J60" s="365">
        <v>1</v>
      </c>
      <c r="K60" s="362"/>
      <c r="L60" s="363"/>
      <c r="M60" s="364"/>
      <c r="N60" s="365"/>
      <c r="O60" s="362"/>
      <c r="P60" s="363"/>
      <c r="Q60" s="364"/>
      <c r="R60" s="365">
        <v>1</v>
      </c>
      <c r="S60" s="362"/>
      <c r="T60" s="363"/>
      <c r="U60" s="364"/>
      <c r="V60" s="365">
        <v>1</v>
      </c>
      <c r="W60" s="362"/>
      <c r="X60" s="363"/>
      <c r="Y60" s="364"/>
      <c r="Z60" s="365">
        <v>1</v>
      </c>
      <c r="AA60" s="362"/>
      <c r="AB60" s="363"/>
      <c r="AC60" s="364"/>
      <c r="AD60" s="365"/>
      <c r="AE60" s="362">
        <v>1</v>
      </c>
      <c r="AF60" s="363"/>
      <c r="AG60" s="364"/>
      <c r="AH60" s="365">
        <v>1</v>
      </c>
      <c r="AI60" s="362"/>
      <c r="AJ60" s="363"/>
      <c r="AK60" s="364"/>
      <c r="AL60" s="365">
        <v>1</v>
      </c>
      <c r="AM60" s="362"/>
      <c r="AN60" s="363"/>
      <c r="AO60" s="364"/>
      <c r="AP60" s="365"/>
      <c r="AQ60" s="362">
        <v>1</v>
      </c>
      <c r="AR60" s="363"/>
      <c r="AS60" s="364"/>
      <c r="AT60" s="365">
        <v>1</v>
      </c>
      <c r="AU60" s="362"/>
      <c r="AV60" s="363"/>
      <c r="AW60" s="364"/>
      <c r="AX60" s="365">
        <v>1</v>
      </c>
      <c r="AY60" s="362"/>
      <c r="AZ60" s="363"/>
      <c r="BA60" s="364"/>
      <c r="BB60" s="365">
        <v>1</v>
      </c>
      <c r="BC60" s="362"/>
      <c r="BD60" s="363"/>
      <c r="BE60" s="364"/>
      <c r="BF60" s="365"/>
      <c r="BG60" s="362">
        <v>1</v>
      </c>
      <c r="BH60" s="363"/>
      <c r="BI60" s="364"/>
      <c r="BJ60" s="365">
        <v>1</v>
      </c>
      <c r="BK60" s="362"/>
      <c r="BL60" s="363"/>
      <c r="BM60" s="364"/>
      <c r="BN60" s="365">
        <v>1</v>
      </c>
      <c r="BO60" s="362"/>
      <c r="BP60" s="363"/>
      <c r="BQ60" s="364"/>
      <c r="BR60" s="365">
        <v>1</v>
      </c>
      <c r="BS60" s="362"/>
      <c r="BT60" s="363"/>
      <c r="BU60" s="364"/>
      <c r="BV60" s="365"/>
      <c r="BW60" s="362">
        <v>1</v>
      </c>
      <c r="BX60" s="363"/>
      <c r="BY60" s="364"/>
      <c r="BZ60" s="365">
        <v>1</v>
      </c>
      <c r="CA60" s="362"/>
      <c r="CB60" s="363"/>
      <c r="CC60" s="364"/>
      <c r="CD60" s="365"/>
      <c r="CE60" s="362">
        <v>1</v>
      </c>
      <c r="CF60" s="363"/>
      <c r="CG60" s="364"/>
      <c r="CH60" s="365">
        <v>1</v>
      </c>
      <c r="CI60" s="362"/>
      <c r="CJ60" s="363"/>
      <c r="CK60" s="364"/>
      <c r="CL60" s="365"/>
      <c r="CM60" s="362">
        <v>1</v>
      </c>
      <c r="CN60" s="363"/>
      <c r="CO60" s="364"/>
      <c r="CP60" s="365"/>
      <c r="CQ60" s="362"/>
      <c r="CR60" s="363"/>
      <c r="CS60" s="364">
        <v>1</v>
      </c>
      <c r="CT60" s="365">
        <v>1</v>
      </c>
      <c r="CU60" s="362"/>
      <c r="CV60" s="363"/>
      <c r="CW60" s="364"/>
      <c r="CX60" s="365">
        <v>1</v>
      </c>
      <c r="CY60" s="362"/>
      <c r="CZ60" s="363"/>
      <c r="DA60" s="364"/>
      <c r="DB60" s="365">
        <v>1</v>
      </c>
      <c r="DC60" s="362"/>
      <c r="DD60" s="363"/>
      <c r="DE60" s="364"/>
      <c r="DF60" s="365"/>
      <c r="DG60" s="362">
        <v>1</v>
      </c>
      <c r="DH60" s="363"/>
      <c r="DI60" s="364"/>
      <c r="DJ60" s="365">
        <v>1</v>
      </c>
      <c r="DK60" s="362"/>
      <c r="DL60" s="363"/>
      <c r="DM60" s="364"/>
      <c r="DN60" s="365"/>
      <c r="DO60" s="362">
        <v>1</v>
      </c>
      <c r="DP60" s="363"/>
      <c r="DQ60" s="364"/>
      <c r="DR60" s="365">
        <v>1</v>
      </c>
      <c r="DS60" s="362"/>
      <c r="DT60" s="363"/>
      <c r="DU60" s="364"/>
      <c r="DV60" s="365"/>
      <c r="DW60" s="362"/>
      <c r="DX60" s="363"/>
      <c r="DY60" s="364"/>
      <c r="DZ60" s="413">
        <f t="shared" si="2"/>
        <v>20</v>
      </c>
      <c r="EA60" s="414">
        <f t="shared" si="2"/>
        <v>8</v>
      </c>
      <c r="EB60" s="414">
        <f t="shared" si="2"/>
        <v>0</v>
      </c>
      <c r="EC60" s="415">
        <f t="shared" si="2"/>
        <v>1</v>
      </c>
      <c r="ED60" s="181"/>
    </row>
    <row r="61" spans="1:134" s="155" customFormat="1" ht="33" customHeight="1">
      <c r="A61" s="527">
        <v>53</v>
      </c>
      <c r="B61" s="576" t="s">
        <v>884</v>
      </c>
      <c r="C61" s="455" t="s">
        <v>164</v>
      </c>
      <c r="D61" s="455" t="s">
        <v>1520</v>
      </c>
      <c r="E61" s="505">
        <v>4</v>
      </c>
      <c r="F61" s="365"/>
      <c r="G61" s="362">
        <v>1</v>
      </c>
      <c r="H61" s="363"/>
      <c r="I61" s="364"/>
      <c r="J61" s="365"/>
      <c r="K61" s="362">
        <v>1</v>
      </c>
      <c r="L61" s="363"/>
      <c r="M61" s="364"/>
      <c r="N61" s="365">
        <v>1</v>
      </c>
      <c r="O61" s="362"/>
      <c r="P61" s="363"/>
      <c r="Q61" s="364"/>
      <c r="R61" s="365">
        <v>1</v>
      </c>
      <c r="S61" s="362"/>
      <c r="T61" s="363"/>
      <c r="U61" s="364"/>
      <c r="V61" s="365"/>
      <c r="W61" s="362">
        <v>1</v>
      </c>
      <c r="X61" s="363"/>
      <c r="Y61" s="364"/>
      <c r="Z61" s="365">
        <v>1</v>
      </c>
      <c r="AA61" s="362"/>
      <c r="AB61" s="363"/>
      <c r="AC61" s="364"/>
      <c r="AD61" s="365">
        <v>1</v>
      </c>
      <c r="AE61" s="362"/>
      <c r="AF61" s="363"/>
      <c r="AG61" s="364"/>
      <c r="AH61" s="365"/>
      <c r="AI61" s="362">
        <v>1</v>
      </c>
      <c r="AJ61" s="363"/>
      <c r="AK61" s="364"/>
      <c r="AL61" s="365"/>
      <c r="AM61" s="362"/>
      <c r="AN61" s="363"/>
      <c r="AO61" s="364"/>
      <c r="AP61" s="365">
        <v>1</v>
      </c>
      <c r="AQ61" s="362"/>
      <c r="AR61" s="363"/>
      <c r="AS61" s="364"/>
      <c r="AT61" s="365"/>
      <c r="AU61" s="362">
        <v>1</v>
      </c>
      <c r="AV61" s="363"/>
      <c r="AW61" s="364"/>
      <c r="AX61" s="365"/>
      <c r="AY61" s="362">
        <v>1</v>
      </c>
      <c r="AZ61" s="363"/>
      <c r="BA61" s="364"/>
      <c r="BB61" s="365">
        <v>1</v>
      </c>
      <c r="BC61" s="362"/>
      <c r="BD61" s="363"/>
      <c r="BE61" s="364"/>
      <c r="BF61" s="365">
        <v>1</v>
      </c>
      <c r="BG61" s="362"/>
      <c r="BH61" s="363"/>
      <c r="BI61" s="364"/>
      <c r="BJ61" s="365"/>
      <c r="BK61" s="362">
        <v>1</v>
      </c>
      <c r="BL61" s="363"/>
      <c r="BM61" s="364"/>
      <c r="BN61" s="365"/>
      <c r="BO61" s="362">
        <v>1</v>
      </c>
      <c r="BP61" s="363"/>
      <c r="BQ61" s="364"/>
      <c r="BR61" s="365">
        <v>1</v>
      </c>
      <c r="BS61" s="362"/>
      <c r="BT61" s="363"/>
      <c r="BU61" s="364"/>
      <c r="BV61" s="365">
        <v>1</v>
      </c>
      <c r="BW61" s="362"/>
      <c r="BX61" s="363"/>
      <c r="BY61" s="364"/>
      <c r="BZ61" s="365">
        <v>1</v>
      </c>
      <c r="CA61" s="362"/>
      <c r="CB61" s="363"/>
      <c r="CC61" s="364"/>
      <c r="CD61" s="365">
        <v>1</v>
      </c>
      <c r="CE61" s="362"/>
      <c r="CF61" s="363"/>
      <c r="CG61" s="364"/>
      <c r="CH61" s="365"/>
      <c r="CI61" s="362"/>
      <c r="CJ61" s="363">
        <v>1</v>
      </c>
      <c r="CK61" s="364"/>
      <c r="CL61" s="365">
        <v>1</v>
      </c>
      <c r="CM61" s="362"/>
      <c r="CN61" s="363"/>
      <c r="CO61" s="364"/>
      <c r="CP61" s="365">
        <v>1</v>
      </c>
      <c r="CQ61" s="362"/>
      <c r="CR61" s="363"/>
      <c r="CS61" s="364"/>
      <c r="CT61" s="365">
        <v>1</v>
      </c>
      <c r="CU61" s="362"/>
      <c r="CV61" s="363"/>
      <c r="CW61" s="364"/>
      <c r="CX61" s="365"/>
      <c r="CY61" s="362"/>
      <c r="CZ61" s="363"/>
      <c r="DA61" s="364">
        <v>1</v>
      </c>
      <c r="DB61" s="365">
        <v>1</v>
      </c>
      <c r="DC61" s="362"/>
      <c r="DD61" s="363"/>
      <c r="DE61" s="364"/>
      <c r="DF61" s="365">
        <v>1</v>
      </c>
      <c r="DG61" s="362"/>
      <c r="DH61" s="363"/>
      <c r="DI61" s="364"/>
      <c r="DJ61" s="365">
        <v>1</v>
      </c>
      <c r="DK61" s="362"/>
      <c r="DL61" s="363"/>
      <c r="DM61" s="364"/>
      <c r="DN61" s="365"/>
      <c r="DO61" s="362">
        <v>1</v>
      </c>
      <c r="DP61" s="363"/>
      <c r="DQ61" s="364"/>
      <c r="DR61" s="365">
        <v>1</v>
      </c>
      <c r="DS61" s="362"/>
      <c r="DT61" s="363"/>
      <c r="DU61" s="364"/>
      <c r="DV61" s="365"/>
      <c r="DW61" s="362"/>
      <c r="DX61" s="363"/>
      <c r="DY61" s="364"/>
      <c r="DZ61" s="413">
        <f t="shared" si="2"/>
        <v>18</v>
      </c>
      <c r="EA61" s="414">
        <f t="shared" si="2"/>
        <v>9</v>
      </c>
      <c r="EB61" s="414">
        <f t="shared" si="2"/>
        <v>1</v>
      </c>
      <c r="EC61" s="415">
        <f t="shared" si="2"/>
        <v>1</v>
      </c>
      <c r="ED61" s="181"/>
    </row>
    <row r="62" spans="1:134" s="155" customFormat="1" ht="33" customHeight="1">
      <c r="A62" s="527">
        <v>54</v>
      </c>
      <c r="B62" s="576" t="s">
        <v>2012</v>
      </c>
      <c r="C62" s="455" t="s">
        <v>2013</v>
      </c>
      <c r="D62" s="455" t="s">
        <v>2014</v>
      </c>
      <c r="E62" s="577">
        <v>4</v>
      </c>
      <c r="F62" s="365">
        <v>1</v>
      </c>
      <c r="G62" s="362"/>
      <c r="H62" s="363"/>
      <c r="I62" s="364"/>
      <c r="J62" s="365"/>
      <c r="K62" s="362">
        <v>1</v>
      </c>
      <c r="L62" s="363"/>
      <c r="M62" s="364"/>
      <c r="N62" s="365"/>
      <c r="O62" s="362">
        <v>1</v>
      </c>
      <c r="P62" s="363"/>
      <c r="Q62" s="364"/>
      <c r="R62" s="365"/>
      <c r="S62" s="362"/>
      <c r="T62" s="363"/>
      <c r="U62" s="364"/>
      <c r="V62" s="365">
        <v>1</v>
      </c>
      <c r="W62" s="362"/>
      <c r="X62" s="363"/>
      <c r="Y62" s="364"/>
      <c r="Z62" s="365"/>
      <c r="AA62" s="362"/>
      <c r="AB62" s="363"/>
      <c r="AC62" s="364"/>
      <c r="AD62" s="365"/>
      <c r="AE62" s="362">
        <v>1</v>
      </c>
      <c r="AF62" s="363"/>
      <c r="AG62" s="364"/>
      <c r="AH62" s="365">
        <v>1</v>
      </c>
      <c r="AI62" s="362"/>
      <c r="AJ62" s="363"/>
      <c r="AK62" s="364"/>
      <c r="AL62" s="365"/>
      <c r="AM62" s="362"/>
      <c r="AN62" s="363"/>
      <c r="AO62" s="364"/>
      <c r="AP62" s="365"/>
      <c r="AQ62" s="362">
        <v>1</v>
      </c>
      <c r="AR62" s="363"/>
      <c r="AS62" s="364"/>
      <c r="AT62" s="365">
        <v>1</v>
      </c>
      <c r="AU62" s="362"/>
      <c r="AV62" s="363"/>
      <c r="AW62" s="364"/>
      <c r="AX62" s="365">
        <v>1</v>
      </c>
      <c r="AY62" s="362"/>
      <c r="AZ62" s="363"/>
      <c r="BA62" s="364"/>
      <c r="BB62" s="365"/>
      <c r="BC62" s="362"/>
      <c r="BD62" s="363"/>
      <c r="BE62" s="364"/>
      <c r="BF62" s="365"/>
      <c r="BG62" s="362">
        <v>1</v>
      </c>
      <c r="BH62" s="363"/>
      <c r="BI62" s="364"/>
      <c r="BJ62" s="365">
        <v>1</v>
      </c>
      <c r="BK62" s="362"/>
      <c r="BL62" s="363"/>
      <c r="BM62" s="364"/>
      <c r="BN62" s="365">
        <v>1</v>
      </c>
      <c r="BO62" s="362"/>
      <c r="BP62" s="363"/>
      <c r="BQ62" s="364"/>
      <c r="BR62" s="365"/>
      <c r="BS62" s="362"/>
      <c r="BT62" s="363"/>
      <c r="BU62" s="364"/>
      <c r="BV62" s="365"/>
      <c r="BW62" s="362">
        <v>1</v>
      </c>
      <c r="BX62" s="363"/>
      <c r="BY62" s="364"/>
      <c r="BZ62" s="365"/>
      <c r="CA62" s="362"/>
      <c r="CB62" s="363"/>
      <c r="CC62" s="364"/>
      <c r="CD62" s="365"/>
      <c r="CE62" s="362">
        <v>1</v>
      </c>
      <c r="CF62" s="363"/>
      <c r="CG62" s="364"/>
      <c r="CH62" s="365"/>
      <c r="CI62" s="362"/>
      <c r="CJ62" s="363"/>
      <c r="CK62" s="364"/>
      <c r="CL62" s="365">
        <v>1</v>
      </c>
      <c r="CM62" s="362"/>
      <c r="CN62" s="363"/>
      <c r="CO62" s="364"/>
      <c r="CP62" s="365">
        <v>1</v>
      </c>
      <c r="CQ62" s="362"/>
      <c r="CR62" s="363"/>
      <c r="CS62" s="364"/>
      <c r="CT62" s="365"/>
      <c r="CU62" s="362"/>
      <c r="CV62" s="363"/>
      <c r="CW62" s="364">
        <v>1</v>
      </c>
      <c r="CX62" s="365"/>
      <c r="CY62" s="362"/>
      <c r="CZ62" s="363"/>
      <c r="DA62" s="364"/>
      <c r="DB62" s="365"/>
      <c r="DC62" s="362"/>
      <c r="DD62" s="363">
        <v>1</v>
      </c>
      <c r="DE62" s="364"/>
      <c r="DF62" s="365">
        <v>1</v>
      </c>
      <c r="DG62" s="362"/>
      <c r="DH62" s="363"/>
      <c r="DI62" s="364"/>
      <c r="DJ62" s="365"/>
      <c r="DK62" s="362">
        <v>1</v>
      </c>
      <c r="DL62" s="363"/>
      <c r="DM62" s="364"/>
      <c r="DN62" s="365">
        <v>1</v>
      </c>
      <c r="DO62" s="362"/>
      <c r="DP62" s="363"/>
      <c r="DQ62" s="364"/>
      <c r="DR62" s="365"/>
      <c r="DS62" s="362"/>
      <c r="DT62" s="363"/>
      <c r="DU62" s="364"/>
      <c r="DV62" s="365"/>
      <c r="DW62" s="362"/>
      <c r="DX62" s="363"/>
      <c r="DY62" s="364"/>
      <c r="DZ62" s="413">
        <f t="shared" si="2"/>
        <v>11</v>
      </c>
      <c r="EA62" s="414">
        <f t="shared" si="2"/>
        <v>8</v>
      </c>
      <c r="EB62" s="414">
        <f t="shared" si="2"/>
        <v>1</v>
      </c>
      <c r="EC62" s="415">
        <f t="shared" si="2"/>
        <v>1</v>
      </c>
      <c r="ED62" s="181"/>
    </row>
    <row r="63" spans="1:134" s="155" customFormat="1" ht="33" customHeight="1">
      <c r="A63" s="527">
        <v>55</v>
      </c>
      <c r="B63" s="576" t="s">
        <v>885</v>
      </c>
      <c r="C63" s="455" t="s">
        <v>168</v>
      </c>
      <c r="D63" s="455" t="s">
        <v>1521</v>
      </c>
      <c r="E63" s="505">
        <v>3</v>
      </c>
      <c r="F63" s="365"/>
      <c r="G63" s="362"/>
      <c r="H63" s="363"/>
      <c r="I63" s="364"/>
      <c r="J63" s="365"/>
      <c r="K63" s="362"/>
      <c r="L63" s="363"/>
      <c r="M63" s="364"/>
      <c r="N63" s="365"/>
      <c r="O63" s="362"/>
      <c r="P63" s="363"/>
      <c r="Q63" s="364"/>
      <c r="R63" s="365"/>
      <c r="S63" s="362"/>
      <c r="T63" s="363"/>
      <c r="U63" s="364"/>
      <c r="V63" s="365"/>
      <c r="W63" s="362"/>
      <c r="X63" s="363"/>
      <c r="Y63" s="364"/>
      <c r="Z63" s="365"/>
      <c r="AA63" s="362"/>
      <c r="AB63" s="363"/>
      <c r="AC63" s="364"/>
      <c r="AD63" s="365"/>
      <c r="AE63" s="362"/>
      <c r="AF63" s="363"/>
      <c r="AG63" s="364"/>
      <c r="AH63" s="365"/>
      <c r="AI63" s="362"/>
      <c r="AJ63" s="363"/>
      <c r="AK63" s="364"/>
      <c r="AL63" s="365"/>
      <c r="AM63" s="362"/>
      <c r="AN63" s="363"/>
      <c r="AO63" s="364"/>
      <c r="AP63" s="365"/>
      <c r="AQ63" s="362"/>
      <c r="AR63" s="363"/>
      <c r="AS63" s="364"/>
      <c r="AT63" s="365"/>
      <c r="AU63" s="362"/>
      <c r="AV63" s="363"/>
      <c r="AW63" s="364"/>
      <c r="AX63" s="365"/>
      <c r="AY63" s="362"/>
      <c r="AZ63" s="363"/>
      <c r="BA63" s="364"/>
      <c r="BB63" s="365"/>
      <c r="BC63" s="362"/>
      <c r="BD63" s="363"/>
      <c r="BE63" s="364"/>
      <c r="BF63" s="365"/>
      <c r="BG63" s="362"/>
      <c r="BH63" s="363"/>
      <c r="BI63" s="364"/>
      <c r="BJ63" s="365"/>
      <c r="BK63" s="362"/>
      <c r="BL63" s="363"/>
      <c r="BM63" s="364"/>
      <c r="BN63" s="365"/>
      <c r="BO63" s="362"/>
      <c r="BP63" s="363"/>
      <c r="BQ63" s="364"/>
      <c r="BR63" s="365"/>
      <c r="BS63" s="362"/>
      <c r="BT63" s="363"/>
      <c r="BU63" s="364"/>
      <c r="BV63" s="365"/>
      <c r="BW63" s="362"/>
      <c r="BX63" s="363"/>
      <c r="BY63" s="364"/>
      <c r="BZ63" s="365"/>
      <c r="CA63" s="362"/>
      <c r="CB63" s="363"/>
      <c r="CC63" s="364"/>
      <c r="CD63" s="365"/>
      <c r="CE63" s="362"/>
      <c r="CF63" s="363"/>
      <c r="CG63" s="364"/>
      <c r="CH63" s="365"/>
      <c r="CI63" s="362"/>
      <c r="CJ63" s="363"/>
      <c r="CK63" s="364"/>
      <c r="CL63" s="365"/>
      <c r="CM63" s="362"/>
      <c r="CN63" s="363"/>
      <c r="CO63" s="364"/>
      <c r="CP63" s="365"/>
      <c r="CQ63" s="362"/>
      <c r="CR63" s="363"/>
      <c r="CS63" s="364"/>
      <c r="CT63" s="365"/>
      <c r="CU63" s="362"/>
      <c r="CV63" s="363"/>
      <c r="CW63" s="364"/>
      <c r="CX63" s="365"/>
      <c r="CY63" s="362"/>
      <c r="CZ63" s="363"/>
      <c r="DA63" s="364"/>
      <c r="DB63" s="365"/>
      <c r="DC63" s="362"/>
      <c r="DD63" s="363"/>
      <c r="DE63" s="364"/>
      <c r="DF63" s="365"/>
      <c r="DG63" s="362"/>
      <c r="DH63" s="363"/>
      <c r="DI63" s="364"/>
      <c r="DJ63" s="365"/>
      <c r="DK63" s="362"/>
      <c r="DL63" s="363"/>
      <c r="DM63" s="364"/>
      <c r="DN63" s="365"/>
      <c r="DO63" s="362"/>
      <c r="DP63" s="363"/>
      <c r="DQ63" s="364"/>
      <c r="DR63" s="365"/>
      <c r="DS63" s="362"/>
      <c r="DT63" s="363"/>
      <c r="DU63" s="364"/>
      <c r="DV63" s="365"/>
      <c r="DW63" s="362"/>
      <c r="DX63" s="363"/>
      <c r="DY63" s="364"/>
      <c r="DZ63" s="413">
        <f t="shared" si="2"/>
        <v>0</v>
      </c>
      <c r="EA63" s="414">
        <f t="shared" si="2"/>
        <v>0</v>
      </c>
      <c r="EB63" s="414">
        <f t="shared" si="2"/>
        <v>0</v>
      </c>
      <c r="EC63" s="415">
        <f t="shared" si="2"/>
        <v>0</v>
      </c>
      <c r="ED63" s="181"/>
    </row>
    <row r="64" spans="1:134" s="155" customFormat="1" ht="33" customHeight="1">
      <c r="A64" s="527">
        <v>56</v>
      </c>
      <c r="B64" s="576" t="s">
        <v>2015</v>
      </c>
      <c r="C64" s="455" t="s">
        <v>2016</v>
      </c>
      <c r="D64" s="455" t="s">
        <v>2017</v>
      </c>
      <c r="E64" s="500">
        <v>3</v>
      </c>
      <c r="F64" s="365"/>
      <c r="G64" s="362">
        <v>1</v>
      </c>
      <c r="H64" s="363"/>
      <c r="I64" s="364"/>
      <c r="J64" s="365"/>
      <c r="K64" s="362"/>
      <c r="L64" s="363"/>
      <c r="M64" s="364"/>
      <c r="N64" s="365">
        <v>1</v>
      </c>
      <c r="O64" s="362"/>
      <c r="P64" s="363"/>
      <c r="Q64" s="364"/>
      <c r="R64" s="365"/>
      <c r="S64" s="362"/>
      <c r="T64" s="363">
        <v>1</v>
      </c>
      <c r="U64" s="364"/>
      <c r="V64" s="365"/>
      <c r="W64" s="362"/>
      <c r="X64" s="363"/>
      <c r="Y64" s="364"/>
      <c r="Z64" s="365"/>
      <c r="AA64" s="362"/>
      <c r="AB64" s="363"/>
      <c r="AC64" s="364">
        <v>1</v>
      </c>
      <c r="AD64" s="365">
        <v>1</v>
      </c>
      <c r="AE64" s="362"/>
      <c r="AF64" s="363"/>
      <c r="AG64" s="364"/>
      <c r="AH64" s="365"/>
      <c r="AI64" s="362"/>
      <c r="AJ64" s="363"/>
      <c r="AK64" s="364"/>
      <c r="AL64" s="365"/>
      <c r="AM64" s="362">
        <v>1</v>
      </c>
      <c r="AN64" s="363"/>
      <c r="AO64" s="364"/>
      <c r="AP64" s="365">
        <v>1</v>
      </c>
      <c r="AQ64" s="362"/>
      <c r="AR64" s="363"/>
      <c r="AS64" s="364"/>
      <c r="AT64" s="365">
        <v>1</v>
      </c>
      <c r="AU64" s="362"/>
      <c r="AV64" s="363"/>
      <c r="AW64" s="364"/>
      <c r="AX64" s="365">
        <v>1</v>
      </c>
      <c r="AY64" s="362"/>
      <c r="AZ64" s="363"/>
      <c r="BA64" s="364"/>
      <c r="BB64" s="365"/>
      <c r="BC64" s="362">
        <v>1</v>
      </c>
      <c r="BD64" s="363"/>
      <c r="BE64" s="364"/>
      <c r="BF64" s="365">
        <v>1</v>
      </c>
      <c r="BG64" s="362"/>
      <c r="BH64" s="363"/>
      <c r="BI64" s="364"/>
      <c r="BJ64" s="365"/>
      <c r="BK64" s="362"/>
      <c r="BL64" s="363"/>
      <c r="BM64" s="364"/>
      <c r="BN64" s="365"/>
      <c r="BO64" s="362"/>
      <c r="BP64" s="363"/>
      <c r="BQ64" s="364"/>
      <c r="BR64" s="365"/>
      <c r="BS64" s="362"/>
      <c r="BT64" s="363"/>
      <c r="BU64" s="364">
        <v>1</v>
      </c>
      <c r="BV64" s="365">
        <v>1</v>
      </c>
      <c r="BW64" s="362"/>
      <c r="BX64" s="363"/>
      <c r="BY64" s="364"/>
      <c r="BZ64" s="365"/>
      <c r="CA64" s="362"/>
      <c r="CB64" s="363"/>
      <c r="CC64" s="364"/>
      <c r="CD64" s="365">
        <v>1</v>
      </c>
      <c r="CE64" s="362"/>
      <c r="CF64" s="363"/>
      <c r="CG64" s="364"/>
      <c r="CH64" s="365">
        <v>1</v>
      </c>
      <c r="CI64" s="362"/>
      <c r="CJ64" s="363"/>
      <c r="CK64" s="364"/>
      <c r="CL64" s="365"/>
      <c r="CM64" s="362">
        <v>1</v>
      </c>
      <c r="CN64" s="363"/>
      <c r="CO64" s="364"/>
      <c r="CP64" s="365"/>
      <c r="CQ64" s="362">
        <v>1</v>
      </c>
      <c r="CR64" s="363"/>
      <c r="CS64" s="364"/>
      <c r="CT64" s="365"/>
      <c r="CU64" s="362"/>
      <c r="CV64" s="363"/>
      <c r="CW64" s="364"/>
      <c r="CX64" s="365">
        <v>1</v>
      </c>
      <c r="CY64" s="362"/>
      <c r="CZ64" s="363"/>
      <c r="DA64" s="364"/>
      <c r="DB64" s="365"/>
      <c r="DC64" s="362"/>
      <c r="DD64" s="363"/>
      <c r="DE64" s="364"/>
      <c r="DF64" s="365"/>
      <c r="DG64" s="362">
        <v>1</v>
      </c>
      <c r="DH64" s="363"/>
      <c r="DI64" s="364"/>
      <c r="DJ64" s="365">
        <v>1</v>
      </c>
      <c r="DK64" s="362"/>
      <c r="DL64" s="363"/>
      <c r="DM64" s="364"/>
      <c r="DN64" s="365">
        <v>1</v>
      </c>
      <c r="DO64" s="362"/>
      <c r="DP64" s="363"/>
      <c r="DQ64" s="364"/>
      <c r="DR64" s="365"/>
      <c r="DS64" s="362">
        <v>1</v>
      </c>
      <c r="DT64" s="363"/>
      <c r="DU64" s="364"/>
      <c r="DV64" s="365"/>
      <c r="DW64" s="362"/>
      <c r="DX64" s="363"/>
      <c r="DY64" s="364"/>
      <c r="DZ64" s="413">
        <f t="shared" si="2"/>
        <v>12</v>
      </c>
      <c r="EA64" s="414">
        <f t="shared" si="2"/>
        <v>7</v>
      </c>
      <c r="EB64" s="414">
        <f t="shared" si="2"/>
        <v>1</v>
      </c>
      <c r="EC64" s="415">
        <f t="shared" si="2"/>
        <v>2</v>
      </c>
      <c r="ED64" s="181"/>
    </row>
    <row r="65" spans="1:134" s="155" customFormat="1" ht="33" customHeight="1">
      <c r="A65" s="527">
        <v>57</v>
      </c>
      <c r="B65" s="576" t="s">
        <v>1522</v>
      </c>
      <c r="C65" s="455" t="s">
        <v>1523</v>
      </c>
      <c r="D65" s="455" t="s">
        <v>1524</v>
      </c>
      <c r="E65" s="505">
        <v>3</v>
      </c>
      <c r="F65" s="365"/>
      <c r="G65" s="362"/>
      <c r="H65" s="363"/>
      <c r="I65" s="364"/>
      <c r="J65" s="365">
        <v>1</v>
      </c>
      <c r="K65" s="362"/>
      <c r="L65" s="363"/>
      <c r="M65" s="364"/>
      <c r="N65" s="365"/>
      <c r="O65" s="362"/>
      <c r="P65" s="363"/>
      <c r="Q65" s="364"/>
      <c r="R65" s="365">
        <v>1</v>
      </c>
      <c r="S65" s="362"/>
      <c r="T65" s="363"/>
      <c r="U65" s="364"/>
      <c r="V65" s="365"/>
      <c r="W65" s="362"/>
      <c r="X65" s="363"/>
      <c r="Y65" s="364">
        <v>1</v>
      </c>
      <c r="Z65" s="365">
        <v>1</v>
      </c>
      <c r="AA65" s="362"/>
      <c r="AB65" s="363"/>
      <c r="AC65" s="364"/>
      <c r="AD65" s="365"/>
      <c r="AE65" s="362"/>
      <c r="AF65" s="363"/>
      <c r="AG65" s="364"/>
      <c r="AH65" s="365"/>
      <c r="AI65" s="362"/>
      <c r="AJ65" s="363">
        <v>1</v>
      </c>
      <c r="AK65" s="364"/>
      <c r="AL65" s="365">
        <v>1</v>
      </c>
      <c r="AM65" s="362"/>
      <c r="AN65" s="363"/>
      <c r="AO65" s="364"/>
      <c r="AP65" s="365"/>
      <c r="AQ65" s="362"/>
      <c r="AR65" s="363"/>
      <c r="AS65" s="364"/>
      <c r="AT65" s="365"/>
      <c r="AU65" s="362">
        <v>1</v>
      </c>
      <c r="AV65" s="363"/>
      <c r="AW65" s="364"/>
      <c r="AX65" s="365"/>
      <c r="AY65" s="362">
        <v>1</v>
      </c>
      <c r="AZ65" s="363"/>
      <c r="BA65" s="364"/>
      <c r="BB65" s="365">
        <v>1</v>
      </c>
      <c r="BC65" s="362"/>
      <c r="BD65" s="363"/>
      <c r="BE65" s="364"/>
      <c r="BF65" s="365"/>
      <c r="BG65" s="362"/>
      <c r="BH65" s="363"/>
      <c r="BI65" s="364"/>
      <c r="BJ65" s="365"/>
      <c r="BK65" s="362">
        <v>1</v>
      </c>
      <c r="BL65" s="363"/>
      <c r="BM65" s="364"/>
      <c r="BN65" s="365"/>
      <c r="BO65" s="362">
        <v>1</v>
      </c>
      <c r="BP65" s="363"/>
      <c r="BQ65" s="364"/>
      <c r="BR65" s="365">
        <v>1</v>
      </c>
      <c r="BS65" s="362"/>
      <c r="BT65" s="363"/>
      <c r="BU65" s="364"/>
      <c r="BV65" s="365"/>
      <c r="BW65" s="362"/>
      <c r="BX65" s="363"/>
      <c r="BY65" s="364"/>
      <c r="BZ65" s="365">
        <v>1</v>
      </c>
      <c r="CA65" s="362"/>
      <c r="CB65" s="363"/>
      <c r="CC65" s="364"/>
      <c r="CD65" s="365"/>
      <c r="CE65" s="362"/>
      <c r="CF65" s="363"/>
      <c r="CG65" s="364"/>
      <c r="CH65" s="365"/>
      <c r="CI65" s="362">
        <v>1</v>
      </c>
      <c r="CJ65" s="363"/>
      <c r="CK65" s="364"/>
      <c r="CL65" s="365"/>
      <c r="CM65" s="362"/>
      <c r="CN65" s="363"/>
      <c r="CO65" s="364"/>
      <c r="CP65" s="365">
        <v>1</v>
      </c>
      <c r="CQ65" s="362"/>
      <c r="CR65" s="363"/>
      <c r="CS65" s="364"/>
      <c r="CT65" s="365">
        <v>1</v>
      </c>
      <c r="CU65" s="362"/>
      <c r="CV65" s="363"/>
      <c r="CW65" s="364"/>
      <c r="CX65" s="365"/>
      <c r="CY65" s="362">
        <v>1</v>
      </c>
      <c r="CZ65" s="363"/>
      <c r="DA65" s="364"/>
      <c r="DB65" s="365">
        <v>1</v>
      </c>
      <c r="DC65" s="362"/>
      <c r="DD65" s="363"/>
      <c r="DE65" s="364"/>
      <c r="DF65" s="365"/>
      <c r="DG65" s="362"/>
      <c r="DH65" s="363"/>
      <c r="DI65" s="364"/>
      <c r="DJ65" s="365"/>
      <c r="DK65" s="362">
        <v>1</v>
      </c>
      <c r="DL65" s="363"/>
      <c r="DM65" s="364"/>
      <c r="DN65" s="365"/>
      <c r="DO65" s="362"/>
      <c r="DP65" s="363"/>
      <c r="DQ65" s="364"/>
      <c r="DR65" s="365">
        <v>1</v>
      </c>
      <c r="DS65" s="362"/>
      <c r="DT65" s="363"/>
      <c r="DU65" s="364"/>
      <c r="DV65" s="365"/>
      <c r="DW65" s="362"/>
      <c r="DX65" s="363"/>
      <c r="DY65" s="364"/>
      <c r="DZ65" s="413">
        <f t="shared" si="2"/>
        <v>11</v>
      </c>
      <c r="EA65" s="414">
        <f t="shared" si="2"/>
        <v>7</v>
      </c>
      <c r="EB65" s="414">
        <f t="shared" si="2"/>
        <v>1</v>
      </c>
      <c r="EC65" s="415">
        <f t="shared" si="2"/>
        <v>1</v>
      </c>
      <c r="ED65" s="181"/>
    </row>
    <row r="66" spans="1:134" s="155" customFormat="1" ht="33" customHeight="1">
      <c r="A66" s="527">
        <v>58</v>
      </c>
      <c r="B66" s="576" t="s">
        <v>2087</v>
      </c>
      <c r="C66" s="455" t="s">
        <v>2018</v>
      </c>
      <c r="D66" s="455" t="s">
        <v>2019</v>
      </c>
      <c r="E66" s="578">
        <v>0</v>
      </c>
      <c r="F66" s="365">
        <v>1</v>
      </c>
      <c r="G66" s="362"/>
      <c r="H66" s="363"/>
      <c r="I66" s="364"/>
      <c r="J66" s="365">
        <v>1</v>
      </c>
      <c r="K66" s="362"/>
      <c r="L66" s="363"/>
      <c r="M66" s="364"/>
      <c r="N66" s="365">
        <v>1</v>
      </c>
      <c r="O66" s="362"/>
      <c r="P66" s="363"/>
      <c r="Q66" s="364"/>
      <c r="R66" s="365"/>
      <c r="S66" s="362">
        <v>1</v>
      </c>
      <c r="T66" s="363"/>
      <c r="U66" s="364"/>
      <c r="V66" s="365"/>
      <c r="W66" s="362"/>
      <c r="X66" s="363"/>
      <c r="Y66" s="364"/>
      <c r="Z66" s="365"/>
      <c r="AA66" s="362">
        <v>1</v>
      </c>
      <c r="AB66" s="363"/>
      <c r="AC66" s="364"/>
      <c r="AD66" s="365">
        <v>1</v>
      </c>
      <c r="AE66" s="362"/>
      <c r="AF66" s="363"/>
      <c r="AG66" s="364"/>
      <c r="AH66" s="365"/>
      <c r="AI66" s="362"/>
      <c r="AJ66" s="363"/>
      <c r="AK66" s="364"/>
      <c r="AL66" s="365">
        <v>1</v>
      </c>
      <c r="AM66" s="362"/>
      <c r="AN66" s="363"/>
      <c r="AO66" s="364"/>
      <c r="AP66" s="365"/>
      <c r="AQ66" s="362">
        <v>1</v>
      </c>
      <c r="AR66" s="363"/>
      <c r="AS66" s="364"/>
      <c r="AT66" s="365"/>
      <c r="AU66" s="362"/>
      <c r="AV66" s="363"/>
      <c r="AW66" s="364"/>
      <c r="AX66" s="365"/>
      <c r="AY66" s="362"/>
      <c r="AZ66" s="363"/>
      <c r="BA66" s="364"/>
      <c r="BB66" s="365">
        <v>1</v>
      </c>
      <c r="BC66" s="362"/>
      <c r="BD66" s="363"/>
      <c r="BE66" s="364"/>
      <c r="BF66" s="365"/>
      <c r="BG66" s="362">
        <v>1</v>
      </c>
      <c r="BH66" s="363"/>
      <c r="BI66" s="364"/>
      <c r="BJ66" s="365">
        <v>1</v>
      </c>
      <c r="BK66" s="362"/>
      <c r="BL66" s="363"/>
      <c r="BM66" s="364"/>
      <c r="BN66" s="365">
        <v>1</v>
      </c>
      <c r="BO66" s="362"/>
      <c r="BP66" s="363"/>
      <c r="BQ66" s="364"/>
      <c r="BR66" s="365"/>
      <c r="BS66" s="362"/>
      <c r="BT66" s="363"/>
      <c r="BU66" s="364"/>
      <c r="BV66" s="365"/>
      <c r="BW66" s="362">
        <v>1</v>
      </c>
      <c r="BX66" s="363"/>
      <c r="BY66" s="364"/>
      <c r="BZ66" s="365"/>
      <c r="CA66" s="362"/>
      <c r="CB66" s="363"/>
      <c r="CC66" s="364"/>
      <c r="CD66" s="365"/>
      <c r="CE66" s="362">
        <v>1</v>
      </c>
      <c r="CF66" s="363"/>
      <c r="CG66" s="364"/>
      <c r="CH66" s="365">
        <v>1</v>
      </c>
      <c r="CI66" s="362"/>
      <c r="CJ66" s="363"/>
      <c r="CK66" s="364"/>
      <c r="CL66" s="365"/>
      <c r="CM66" s="362"/>
      <c r="CN66" s="363"/>
      <c r="CO66" s="364"/>
      <c r="CP66" s="365"/>
      <c r="CQ66" s="362"/>
      <c r="CR66" s="363"/>
      <c r="CS66" s="364"/>
      <c r="CT66" s="365"/>
      <c r="CU66" s="362"/>
      <c r="CV66" s="363"/>
      <c r="CW66" s="364"/>
      <c r="CX66" s="365">
        <v>1</v>
      </c>
      <c r="CY66" s="362"/>
      <c r="CZ66" s="363"/>
      <c r="DA66" s="364"/>
      <c r="DB66" s="365"/>
      <c r="DC66" s="362"/>
      <c r="DD66" s="363"/>
      <c r="DE66" s="364">
        <v>1</v>
      </c>
      <c r="DF66" s="365"/>
      <c r="DG66" s="362"/>
      <c r="DH66" s="363"/>
      <c r="DI66" s="364"/>
      <c r="DJ66" s="365">
        <v>1</v>
      </c>
      <c r="DK66" s="362"/>
      <c r="DL66" s="363"/>
      <c r="DM66" s="364"/>
      <c r="DN66" s="365"/>
      <c r="DO66" s="362"/>
      <c r="DP66" s="363">
        <v>1</v>
      </c>
      <c r="DQ66" s="364"/>
      <c r="DR66" s="365"/>
      <c r="DS66" s="362"/>
      <c r="DT66" s="363"/>
      <c r="DU66" s="364"/>
      <c r="DV66" s="365"/>
      <c r="DW66" s="362"/>
      <c r="DX66" s="363"/>
      <c r="DY66" s="364"/>
      <c r="DZ66" s="413">
        <f t="shared" si="2"/>
        <v>11</v>
      </c>
      <c r="EA66" s="414">
        <f t="shared" si="2"/>
        <v>6</v>
      </c>
      <c r="EB66" s="414">
        <f t="shared" si="2"/>
        <v>1</v>
      </c>
      <c r="EC66" s="415">
        <f t="shared" si="2"/>
        <v>1</v>
      </c>
      <c r="ED66" s="181"/>
    </row>
    <row r="67" spans="1:134" s="155" customFormat="1" ht="33" customHeight="1">
      <c r="A67" s="527">
        <v>59</v>
      </c>
      <c r="B67" s="576" t="s">
        <v>886</v>
      </c>
      <c r="C67" s="455" t="s">
        <v>887</v>
      </c>
      <c r="D67" s="455" t="s">
        <v>1525</v>
      </c>
      <c r="E67" s="505">
        <v>0</v>
      </c>
      <c r="F67" s="365"/>
      <c r="G67" s="362">
        <v>1</v>
      </c>
      <c r="H67" s="363"/>
      <c r="I67" s="364"/>
      <c r="J67" s="365"/>
      <c r="K67" s="362"/>
      <c r="L67" s="363"/>
      <c r="M67" s="364"/>
      <c r="N67" s="365"/>
      <c r="O67" s="362"/>
      <c r="P67" s="363"/>
      <c r="Q67" s="364"/>
      <c r="R67" s="365"/>
      <c r="S67" s="362"/>
      <c r="T67" s="363">
        <v>1</v>
      </c>
      <c r="U67" s="364"/>
      <c r="V67" s="365">
        <v>1</v>
      </c>
      <c r="W67" s="362"/>
      <c r="X67" s="363"/>
      <c r="Y67" s="364"/>
      <c r="Z67" s="365"/>
      <c r="AA67" s="362"/>
      <c r="AB67" s="363"/>
      <c r="AC67" s="364">
        <v>1</v>
      </c>
      <c r="AD67" s="365"/>
      <c r="AE67" s="362"/>
      <c r="AF67" s="363"/>
      <c r="AG67" s="364"/>
      <c r="AH67" s="365">
        <v>1</v>
      </c>
      <c r="AI67" s="362"/>
      <c r="AJ67" s="363"/>
      <c r="AK67" s="364"/>
      <c r="AL67" s="365"/>
      <c r="AM67" s="362"/>
      <c r="AN67" s="363"/>
      <c r="AO67" s="364"/>
      <c r="AP67" s="365">
        <v>1</v>
      </c>
      <c r="AQ67" s="362"/>
      <c r="AR67" s="363"/>
      <c r="AS67" s="364"/>
      <c r="AT67" s="365">
        <v>1</v>
      </c>
      <c r="AU67" s="362"/>
      <c r="AV67" s="363"/>
      <c r="AW67" s="364"/>
      <c r="AX67" s="365">
        <v>1</v>
      </c>
      <c r="AY67" s="362"/>
      <c r="AZ67" s="363"/>
      <c r="BA67" s="364"/>
      <c r="BB67" s="365"/>
      <c r="BC67" s="362"/>
      <c r="BD67" s="363"/>
      <c r="BE67" s="364"/>
      <c r="BF67" s="365">
        <v>1</v>
      </c>
      <c r="BG67" s="362"/>
      <c r="BH67" s="363"/>
      <c r="BI67" s="364"/>
      <c r="BJ67" s="365"/>
      <c r="BK67" s="362">
        <v>1</v>
      </c>
      <c r="BL67" s="363"/>
      <c r="BM67" s="364"/>
      <c r="BN67" s="365"/>
      <c r="BO67" s="362">
        <v>1</v>
      </c>
      <c r="BP67" s="363"/>
      <c r="BQ67" s="364"/>
      <c r="BR67" s="365"/>
      <c r="BS67" s="362"/>
      <c r="BT67" s="363"/>
      <c r="BU67" s="364"/>
      <c r="BV67" s="365">
        <v>1</v>
      </c>
      <c r="BW67" s="362"/>
      <c r="BX67" s="363"/>
      <c r="BY67" s="364"/>
      <c r="BZ67" s="365"/>
      <c r="CA67" s="362"/>
      <c r="CB67" s="363"/>
      <c r="CC67" s="364"/>
      <c r="CD67" s="365">
        <v>1</v>
      </c>
      <c r="CE67" s="362"/>
      <c r="CF67" s="363"/>
      <c r="CG67" s="364"/>
      <c r="CH67" s="365"/>
      <c r="CI67" s="362"/>
      <c r="CJ67" s="363"/>
      <c r="CK67" s="364"/>
      <c r="CL67" s="365">
        <v>1</v>
      </c>
      <c r="CM67" s="362"/>
      <c r="CN67" s="363"/>
      <c r="CO67" s="364"/>
      <c r="CP67" s="365">
        <v>1</v>
      </c>
      <c r="CQ67" s="362"/>
      <c r="CR67" s="363"/>
      <c r="CS67" s="364"/>
      <c r="CT67" s="365"/>
      <c r="CU67" s="362">
        <v>1</v>
      </c>
      <c r="CV67" s="363"/>
      <c r="CW67" s="364"/>
      <c r="CX67" s="365"/>
      <c r="CY67" s="362"/>
      <c r="CZ67" s="363"/>
      <c r="DA67" s="364"/>
      <c r="DB67" s="365"/>
      <c r="DC67" s="362">
        <v>1</v>
      </c>
      <c r="DD67" s="363"/>
      <c r="DE67" s="364"/>
      <c r="DF67" s="365">
        <v>1</v>
      </c>
      <c r="DG67" s="362"/>
      <c r="DH67" s="363"/>
      <c r="DI67" s="364"/>
      <c r="DJ67" s="365">
        <v>1</v>
      </c>
      <c r="DK67" s="362"/>
      <c r="DL67" s="363"/>
      <c r="DM67" s="364"/>
      <c r="DN67" s="365"/>
      <c r="DO67" s="362">
        <v>1</v>
      </c>
      <c r="DP67" s="363"/>
      <c r="DQ67" s="364"/>
      <c r="DR67" s="365"/>
      <c r="DS67" s="362"/>
      <c r="DT67" s="363"/>
      <c r="DU67" s="364"/>
      <c r="DV67" s="365"/>
      <c r="DW67" s="362"/>
      <c r="DX67" s="363"/>
      <c r="DY67" s="364"/>
      <c r="DZ67" s="413">
        <f t="shared" si="2"/>
        <v>12</v>
      </c>
      <c r="EA67" s="414">
        <f t="shared" si="2"/>
        <v>6</v>
      </c>
      <c r="EB67" s="414">
        <f t="shared" si="2"/>
        <v>1</v>
      </c>
      <c r="EC67" s="415">
        <f t="shared" si="2"/>
        <v>1</v>
      </c>
      <c r="ED67" s="181"/>
    </row>
    <row r="68" spans="1:134" s="155" customFormat="1" ht="33" customHeight="1">
      <c r="A68" s="527">
        <v>60</v>
      </c>
      <c r="B68" s="576" t="s">
        <v>2020</v>
      </c>
      <c r="C68" s="455" t="s">
        <v>2021</v>
      </c>
      <c r="D68" s="455" t="s">
        <v>2022</v>
      </c>
      <c r="E68" s="577">
        <v>0</v>
      </c>
      <c r="F68" s="365"/>
      <c r="G68" s="362"/>
      <c r="H68" s="363"/>
      <c r="I68" s="364"/>
      <c r="J68" s="365">
        <v>1</v>
      </c>
      <c r="K68" s="362"/>
      <c r="L68" s="363"/>
      <c r="M68" s="364"/>
      <c r="N68" s="365"/>
      <c r="O68" s="362"/>
      <c r="P68" s="363">
        <v>1</v>
      </c>
      <c r="Q68" s="364"/>
      <c r="R68" s="365"/>
      <c r="S68" s="362"/>
      <c r="T68" s="363"/>
      <c r="U68" s="364"/>
      <c r="V68" s="365">
        <v>1</v>
      </c>
      <c r="W68" s="362"/>
      <c r="X68" s="363"/>
      <c r="Y68" s="364"/>
      <c r="Z68" s="365"/>
      <c r="AA68" s="362"/>
      <c r="AB68" s="363"/>
      <c r="AC68" s="364"/>
      <c r="AD68" s="365"/>
      <c r="AE68" s="362"/>
      <c r="AF68" s="363"/>
      <c r="AG68" s="364">
        <v>1</v>
      </c>
      <c r="AH68" s="365">
        <v>1</v>
      </c>
      <c r="AI68" s="362"/>
      <c r="AJ68" s="363"/>
      <c r="AK68" s="364"/>
      <c r="AL68" s="365"/>
      <c r="AM68" s="362">
        <v>1</v>
      </c>
      <c r="AN68" s="363"/>
      <c r="AO68" s="364"/>
      <c r="AP68" s="365"/>
      <c r="AQ68" s="362"/>
      <c r="AR68" s="363"/>
      <c r="AS68" s="364"/>
      <c r="AT68" s="365">
        <v>1</v>
      </c>
      <c r="AU68" s="362"/>
      <c r="AV68" s="363"/>
      <c r="AW68" s="364"/>
      <c r="AX68" s="365">
        <v>1</v>
      </c>
      <c r="AY68" s="362"/>
      <c r="AZ68" s="363"/>
      <c r="BA68" s="364"/>
      <c r="BB68" s="365"/>
      <c r="BC68" s="362">
        <v>1</v>
      </c>
      <c r="BD68" s="363"/>
      <c r="BE68" s="364"/>
      <c r="BF68" s="365"/>
      <c r="BG68" s="362"/>
      <c r="BH68" s="363"/>
      <c r="BI68" s="364"/>
      <c r="BJ68" s="365"/>
      <c r="BK68" s="362"/>
      <c r="BL68" s="363"/>
      <c r="BM68" s="364"/>
      <c r="BN68" s="365"/>
      <c r="BO68" s="362"/>
      <c r="BP68" s="363"/>
      <c r="BQ68" s="364"/>
      <c r="BR68" s="365">
        <v>1</v>
      </c>
      <c r="BS68" s="362"/>
      <c r="BT68" s="363"/>
      <c r="BU68" s="364"/>
      <c r="BV68" s="365"/>
      <c r="BW68" s="362">
        <v>1</v>
      </c>
      <c r="BX68" s="363"/>
      <c r="BY68" s="364"/>
      <c r="BZ68" s="365">
        <v>1</v>
      </c>
      <c r="CA68" s="362"/>
      <c r="CB68" s="363"/>
      <c r="CC68" s="364"/>
      <c r="CD68" s="365"/>
      <c r="CE68" s="362">
        <v>1</v>
      </c>
      <c r="CF68" s="363"/>
      <c r="CG68" s="364"/>
      <c r="CH68" s="365"/>
      <c r="CI68" s="362">
        <v>1</v>
      </c>
      <c r="CJ68" s="363"/>
      <c r="CK68" s="364"/>
      <c r="CL68" s="365"/>
      <c r="CM68" s="362"/>
      <c r="CN68" s="363"/>
      <c r="CO68" s="364"/>
      <c r="CP68" s="365"/>
      <c r="CQ68" s="362">
        <v>1</v>
      </c>
      <c r="CR68" s="363"/>
      <c r="CS68" s="364"/>
      <c r="CT68" s="365">
        <v>1</v>
      </c>
      <c r="CU68" s="362"/>
      <c r="CV68" s="363"/>
      <c r="CW68" s="364"/>
      <c r="CX68" s="365"/>
      <c r="CY68" s="362">
        <v>1</v>
      </c>
      <c r="CZ68" s="363"/>
      <c r="DA68" s="364"/>
      <c r="DB68" s="365">
        <v>1</v>
      </c>
      <c r="DC68" s="362"/>
      <c r="DD68" s="363"/>
      <c r="DE68" s="364"/>
      <c r="DF68" s="365"/>
      <c r="DG68" s="362"/>
      <c r="DH68" s="363"/>
      <c r="DI68" s="364"/>
      <c r="DJ68" s="365"/>
      <c r="DK68" s="362"/>
      <c r="DL68" s="363"/>
      <c r="DM68" s="364"/>
      <c r="DN68" s="365">
        <v>1</v>
      </c>
      <c r="DO68" s="362"/>
      <c r="DP68" s="363"/>
      <c r="DQ68" s="364"/>
      <c r="DR68" s="365"/>
      <c r="DS68" s="362">
        <v>1</v>
      </c>
      <c r="DT68" s="363"/>
      <c r="DU68" s="364"/>
      <c r="DV68" s="365"/>
      <c r="DW68" s="362"/>
      <c r="DX68" s="363"/>
      <c r="DY68" s="364"/>
      <c r="DZ68" s="413">
        <f t="shared" si="2"/>
        <v>10</v>
      </c>
      <c r="EA68" s="414">
        <f t="shared" si="2"/>
        <v>8</v>
      </c>
      <c r="EB68" s="414">
        <f t="shared" si="2"/>
        <v>1</v>
      </c>
      <c r="EC68" s="415">
        <f t="shared" si="2"/>
        <v>1</v>
      </c>
      <c r="ED68" s="181"/>
    </row>
    <row r="69" spans="1:134" s="155" customFormat="1" ht="33" customHeight="1">
      <c r="A69" s="527">
        <v>61</v>
      </c>
      <c r="B69" s="576" t="s">
        <v>890</v>
      </c>
      <c r="C69" s="455" t="s">
        <v>2088</v>
      </c>
      <c r="D69" s="455" t="s">
        <v>1528</v>
      </c>
      <c r="E69" s="505">
        <v>0</v>
      </c>
      <c r="F69" s="365"/>
      <c r="G69" s="362"/>
      <c r="H69" s="363"/>
      <c r="I69" s="364"/>
      <c r="J69" s="365"/>
      <c r="K69" s="362">
        <v>1</v>
      </c>
      <c r="L69" s="363"/>
      <c r="M69" s="364"/>
      <c r="N69" s="365"/>
      <c r="O69" s="362">
        <v>1</v>
      </c>
      <c r="P69" s="363"/>
      <c r="Q69" s="364"/>
      <c r="R69" s="365">
        <v>1</v>
      </c>
      <c r="S69" s="362"/>
      <c r="T69" s="363"/>
      <c r="U69" s="364"/>
      <c r="V69" s="365"/>
      <c r="W69" s="362"/>
      <c r="X69" s="363"/>
      <c r="Y69" s="364"/>
      <c r="Z69" s="365">
        <v>1</v>
      </c>
      <c r="AA69" s="362"/>
      <c r="AB69" s="363"/>
      <c r="AC69" s="364"/>
      <c r="AD69" s="365"/>
      <c r="AE69" s="362">
        <v>1</v>
      </c>
      <c r="AF69" s="363"/>
      <c r="AG69" s="364"/>
      <c r="AH69" s="365"/>
      <c r="AI69" s="362"/>
      <c r="AJ69" s="363"/>
      <c r="AK69" s="364"/>
      <c r="AL69" s="365">
        <v>1</v>
      </c>
      <c r="AM69" s="362"/>
      <c r="AN69" s="363"/>
      <c r="AO69" s="364"/>
      <c r="AP69" s="365"/>
      <c r="AQ69" s="362">
        <v>1</v>
      </c>
      <c r="AR69" s="363"/>
      <c r="AS69" s="364"/>
      <c r="AT69" s="365"/>
      <c r="AU69" s="362"/>
      <c r="AV69" s="363"/>
      <c r="AW69" s="364"/>
      <c r="AX69" s="365"/>
      <c r="AY69" s="362"/>
      <c r="AZ69" s="363"/>
      <c r="BA69" s="364"/>
      <c r="BB69" s="365">
        <v>1</v>
      </c>
      <c r="BC69" s="362"/>
      <c r="BD69" s="363"/>
      <c r="BE69" s="364"/>
      <c r="BF69" s="365"/>
      <c r="BG69" s="362">
        <v>1</v>
      </c>
      <c r="BH69" s="363"/>
      <c r="BI69" s="364"/>
      <c r="BJ69" s="365">
        <v>1</v>
      </c>
      <c r="BK69" s="362"/>
      <c r="BL69" s="363"/>
      <c r="BM69" s="364"/>
      <c r="BN69" s="365">
        <v>1</v>
      </c>
      <c r="BO69" s="362"/>
      <c r="BP69" s="363"/>
      <c r="BQ69" s="364"/>
      <c r="BR69" s="365"/>
      <c r="BS69" s="362">
        <v>1</v>
      </c>
      <c r="BT69" s="363"/>
      <c r="BU69" s="364"/>
      <c r="BV69" s="365"/>
      <c r="BW69" s="362"/>
      <c r="BX69" s="363"/>
      <c r="BY69" s="364"/>
      <c r="BZ69" s="365"/>
      <c r="CA69" s="362">
        <v>1</v>
      </c>
      <c r="CB69" s="363"/>
      <c r="CC69" s="364"/>
      <c r="CD69" s="365"/>
      <c r="CE69" s="362"/>
      <c r="CF69" s="363"/>
      <c r="CG69" s="364"/>
      <c r="CH69" s="365">
        <v>1</v>
      </c>
      <c r="CI69" s="362"/>
      <c r="CJ69" s="363"/>
      <c r="CK69" s="364"/>
      <c r="CL69" s="365"/>
      <c r="CM69" s="362"/>
      <c r="CN69" s="363"/>
      <c r="CO69" s="364"/>
      <c r="CP69" s="365">
        <v>1</v>
      </c>
      <c r="CQ69" s="362"/>
      <c r="CR69" s="363"/>
      <c r="CS69" s="364"/>
      <c r="CT69" s="365"/>
      <c r="CU69" s="362"/>
      <c r="CV69" s="363"/>
      <c r="CW69" s="364"/>
      <c r="CX69" s="365">
        <v>1</v>
      </c>
      <c r="CY69" s="362"/>
      <c r="CZ69" s="363"/>
      <c r="DA69" s="364"/>
      <c r="DB69" s="365"/>
      <c r="DC69" s="362"/>
      <c r="DD69" s="363"/>
      <c r="DE69" s="364"/>
      <c r="DF69" s="365"/>
      <c r="DG69" s="362">
        <v>1</v>
      </c>
      <c r="DH69" s="363"/>
      <c r="DI69" s="364"/>
      <c r="DJ69" s="365"/>
      <c r="DK69" s="362">
        <v>1</v>
      </c>
      <c r="DL69" s="363"/>
      <c r="DM69" s="364"/>
      <c r="DN69" s="365"/>
      <c r="DO69" s="362"/>
      <c r="DP69" s="363"/>
      <c r="DQ69" s="364"/>
      <c r="DR69" s="365">
        <v>1</v>
      </c>
      <c r="DS69" s="362"/>
      <c r="DT69" s="363"/>
      <c r="DU69" s="364"/>
      <c r="DV69" s="365"/>
      <c r="DW69" s="362"/>
      <c r="DX69" s="363"/>
      <c r="DY69" s="364"/>
      <c r="DZ69" s="413">
        <f t="shared" si="2"/>
        <v>10</v>
      </c>
      <c r="EA69" s="414">
        <f t="shared" si="2"/>
        <v>9</v>
      </c>
      <c r="EB69" s="414">
        <f t="shared" si="2"/>
        <v>0</v>
      </c>
      <c r="EC69" s="415">
        <f t="shared" si="2"/>
        <v>0</v>
      </c>
      <c r="ED69" s="181"/>
    </row>
    <row r="70" spans="1:134" s="155" customFormat="1" ht="33" customHeight="1">
      <c r="A70" s="527">
        <v>62</v>
      </c>
      <c r="B70" s="576" t="s">
        <v>1133</v>
      </c>
      <c r="C70" s="455" t="s">
        <v>1134</v>
      </c>
      <c r="D70" s="455" t="s">
        <v>1526</v>
      </c>
      <c r="E70" s="505">
        <v>0</v>
      </c>
      <c r="F70" s="365"/>
      <c r="G70" s="362"/>
      <c r="H70" s="363"/>
      <c r="I70" s="364"/>
      <c r="J70" s="365"/>
      <c r="K70" s="362">
        <v>1</v>
      </c>
      <c r="L70" s="363"/>
      <c r="M70" s="364"/>
      <c r="N70" s="365">
        <v>1</v>
      </c>
      <c r="O70" s="362"/>
      <c r="P70" s="363"/>
      <c r="Q70" s="364"/>
      <c r="R70" s="365"/>
      <c r="S70" s="362"/>
      <c r="T70" s="363"/>
      <c r="U70" s="364"/>
      <c r="V70" s="365"/>
      <c r="W70" s="362">
        <v>1</v>
      </c>
      <c r="X70" s="363"/>
      <c r="Y70" s="364"/>
      <c r="Z70" s="365"/>
      <c r="AA70" s="362"/>
      <c r="AB70" s="363"/>
      <c r="AC70" s="364"/>
      <c r="AD70" s="365">
        <v>1</v>
      </c>
      <c r="AE70" s="362"/>
      <c r="AF70" s="363"/>
      <c r="AG70" s="364"/>
      <c r="AH70" s="365"/>
      <c r="AI70" s="362">
        <v>1</v>
      </c>
      <c r="AJ70" s="363"/>
      <c r="AK70" s="364"/>
      <c r="AL70" s="365"/>
      <c r="AM70" s="362"/>
      <c r="AN70" s="363"/>
      <c r="AO70" s="364"/>
      <c r="AP70" s="365">
        <v>1</v>
      </c>
      <c r="AQ70" s="362"/>
      <c r="AR70" s="363"/>
      <c r="AS70" s="364"/>
      <c r="AT70" s="365"/>
      <c r="AU70" s="362">
        <v>1</v>
      </c>
      <c r="AV70" s="363"/>
      <c r="AW70" s="364"/>
      <c r="AX70" s="365"/>
      <c r="AY70" s="362">
        <v>1</v>
      </c>
      <c r="AZ70" s="363"/>
      <c r="BA70" s="364"/>
      <c r="BB70" s="365"/>
      <c r="BC70" s="362"/>
      <c r="BD70" s="363"/>
      <c r="BE70" s="364"/>
      <c r="BF70" s="365">
        <v>1</v>
      </c>
      <c r="BG70" s="362"/>
      <c r="BH70" s="363"/>
      <c r="BI70" s="364"/>
      <c r="BJ70" s="365"/>
      <c r="BK70" s="362"/>
      <c r="BL70" s="363"/>
      <c r="BM70" s="364"/>
      <c r="BN70" s="365"/>
      <c r="BO70" s="362"/>
      <c r="BP70" s="363"/>
      <c r="BQ70" s="364"/>
      <c r="BR70" s="365">
        <v>1</v>
      </c>
      <c r="BS70" s="362"/>
      <c r="BT70" s="363"/>
      <c r="BU70" s="364"/>
      <c r="BV70" s="365"/>
      <c r="BW70" s="362">
        <v>1</v>
      </c>
      <c r="BX70" s="363"/>
      <c r="BY70" s="364"/>
      <c r="BZ70" s="365">
        <v>1</v>
      </c>
      <c r="CA70" s="362"/>
      <c r="CB70" s="363"/>
      <c r="CC70" s="364"/>
      <c r="CD70" s="365"/>
      <c r="CE70" s="362">
        <v>1</v>
      </c>
      <c r="CF70" s="363"/>
      <c r="CG70" s="364"/>
      <c r="CH70" s="365"/>
      <c r="CI70" s="362">
        <v>1</v>
      </c>
      <c r="CJ70" s="363"/>
      <c r="CK70" s="364"/>
      <c r="CL70" s="365"/>
      <c r="CM70" s="362"/>
      <c r="CN70" s="363">
        <v>1</v>
      </c>
      <c r="CO70" s="364"/>
      <c r="CP70" s="365"/>
      <c r="CQ70" s="362">
        <v>1</v>
      </c>
      <c r="CR70" s="363"/>
      <c r="CS70" s="364"/>
      <c r="CT70" s="365"/>
      <c r="CU70" s="362"/>
      <c r="CV70" s="363"/>
      <c r="CW70" s="364"/>
      <c r="CX70" s="365"/>
      <c r="CY70" s="362">
        <v>1</v>
      </c>
      <c r="CZ70" s="363"/>
      <c r="DA70" s="364"/>
      <c r="DB70" s="365"/>
      <c r="DC70" s="362"/>
      <c r="DD70" s="363"/>
      <c r="DE70" s="364"/>
      <c r="DF70" s="365"/>
      <c r="DG70" s="362"/>
      <c r="DH70" s="363"/>
      <c r="DI70" s="364">
        <v>1</v>
      </c>
      <c r="DJ70" s="365">
        <v>1</v>
      </c>
      <c r="DK70" s="362"/>
      <c r="DL70" s="363"/>
      <c r="DM70" s="364"/>
      <c r="DN70" s="365"/>
      <c r="DO70" s="362">
        <v>1</v>
      </c>
      <c r="DP70" s="363"/>
      <c r="DQ70" s="364"/>
      <c r="DR70" s="365"/>
      <c r="DS70" s="362"/>
      <c r="DT70" s="363"/>
      <c r="DU70" s="364"/>
      <c r="DV70" s="365"/>
      <c r="DW70" s="362"/>
      <c r="DX70" s="363"/>
      <c r="DY70" s="364"/>
      <c r="DZ70" s="413">
        <f t="shared" si="2"/>
        <v>7</v>
      </c>
      <c r="EA70" s="414">
        <f t="shared" si="2"/>
        <v>11</v>
      </c>
      <c r="EB70" s="414">
        <f t="shared" si="2"/>
        <v>1</v>
      </c>
      <c r="EC70" s="415">
        <f t="shared" si="2"/>
        <v>1</v>
      </c>
      <c r="ED70" s="181"/>
    </row>
    <row r="71" spans="1:134" s="155" customFormat="1" ht="33" customHeight="1">
      <c r="A71" s="527">
        <v>63</v>
      </c>
      <c r="B71" s="576" t="s">
        <v>2023</v>
      </c>
      <c r="C71" s="455" t="s">
        <v>2024</v>
      </c>
      <c r="D71" s="455" t="s">
        <v>2025</v>
      </c>
      <c r="E71" s="505">
        <v>0</v>
      </c>
      <c r="F71" s="365"/>
      <c r="G71" s="362"/>
      <c r="H71" s="363">
        <v>1</v>
      </c>
      <c r="I71" s="364"/>
      <c r="J71" s="365"/>
      <c r="K71" s="362"/>
      <c r="L71" s="363"/>
      <c r="M71" s="364"/>
      <c r="N71" s="365"/>
      <c r="O71" s="362"/>
      <c r="P71" s="363"/>
      <c r="Q71" s="364"/>
      <c r="R71" s="365"/>
      <c r="S71" s="362">
        <v>1</v>
      </c>
      <c r="T71" s="363"/>
      <c r="U71" s="364"/>
      <c r="V71" s="365">
        <v>1</v>
      </c>
      <c r="W71" s="362"/>
      <c r="X71" s="363"/>
      <c r="Y71" s="364"/>
      <c r="Z71" s="365"/>
      <c r="AA71" s="362">
        <v>1</v>
      </c>
      <c r="AB71" s="363"/>
      <c r="AC71" s="364"/>
      <c r="AD71" s="365"/>
      <c r="AE71" s="362"/>
      <c r="AF71" s="363"/>
      <c r="AG71" s="364"/>
      <c r="AH71" s="365">
        <v>1</v>
      </c>
      <c r="AI71" s="362"/>
      <c r="AJ71" s="363"/>
      <c r="AK71" s="364"/>
      <c r="AL71" s="365"/>
      <c r="AM71" s="362">
        <v>1</v>
      </c>
      <c r="AN71" s="363"/>
      <c r="AO71" s="364"/>
      <c r="AP71" s="365"/>
      <c r="AQ71" s="362"/>
      <c r="AR71" s="363"/>
      <c r="AS71" s="364"/>
      <c r="AT71" s="365">
        <v>1</v>
      </c>
      <c r="AU71" s="362"/>
      <c r="AV71" s="363"/>
      <c r="AW71" s="364"/>
      <c r="AX71" s="365">
        <v>1</v>
      </c>
      <c r="AY71" s="362"/>
      <c r="AZ71" s="363"/>
      <c r="BA71" s="364"/>
      <c r="BB71" s="365"/>
      <c r="BC71" s="362">
        <v>1</v>
      </c>
      <c r="BD71" s="363"/>
      <c r="BE71" s="364"/>
      <c r="BF71" s="365"/>
      <c r="BG71" s="362"/>
      <c r="BH71" s="363"/>
      <c r="BI71" s="364"/>
      <c r="BJ71" s="365"/>
      <c r="BK71" s="362">
        <v>1</v>
      </c>
      <c r="BL71" s="363"/>
      <c r="BM71" s="364"/>
      <c r="BN71" s="365"/>
      <c r="BO71" s="362">
        <v>1</v>
      </c>
      <c r="BP71" s="363"/>
      <c r="BQ71" s="364"/>
      <c r="BR71" s="365"/>
      <c r="BS71" s="362"/>
      <c r="BT71" s="363"/>
      <c r="BU71" s="364"/>
      <c r="BV71" s="365">
        <v>1</v>
      </c>
      <c r="BW71" s="362"/>
      <c r="BX71" s="363"/>
      <c r="BY71" s="364"/>
      <c r="BZ71" s="365"/>
      <c r="CA71" s="362"/>
      <c r="CB71" s="363"/>
      <c r="CC71" s="364"/>
      <c r="CD71" s="365">
        <v>1</v>
      </c>
      <c r="CE71" s="362"/>
      <c r="CF71" s="363"/>
      <c r="CG71" s="364"/>
      <c r="CH71" s="365"/>
      <c r="CI71" s="362"/>
      <c r="CJ71" s="363"/>
      <c r="CK71" s="364"/>
      <c r="CL71" s="365">
        <v>1</v>
      </c>
      <c r="CM71" s="362"/>
      <c r="CN71" s="363"/>
      <c r="CO71" s="364"/>
      <c r="CP71" s="365"/>
      <c r="CQ71" s="362"/>
      <c r="CR71" s="363"/>
      <c r="CS71" s="364"/>
      <c r="CT71" s="365"/>
      <c r="CU71" s="362"/>
      <c r="CV71" s="363">
        <v>1</v>
      </c>
      <c r="CW71" s="364"/>
      <c r="CX71" s="365"/>
      <c r="CY71" s="362"/>
      <c r="CZ71" s="363"/>
      <c r="DA71" s="364"/>
      <c r="DB71" s="365"/>
      <c r="DC71" s="362"/>
      <c r="DD71" s="363"/>
      <c r="DE71" s="364">
        <v>1</v>
      </c>
      <c r="DF71" s="365">
        <v>1</v>
      </c>
      <c r="DG71" s="362"/>
      <c r="DH71" s="363"/>
      <c r="DI71" s="364"/>
      <c r="DJ71" s="365"/>
      <c r="DK71" s="362"/>
      <c r="DL71" s="363"/>
      <c r="DM71" s="364"/>
      <c r="DN71" s="365"/>
      <c r="DO71" s="362">
        <v>1</v>
      </c>
      <c r="DP71" s="363"/>
      <c r="DQ71" s="364"/>
      <c r="DR71" s="365">
        <v>1</v>
      </c>
      <c r="DS71" s="362"/>
      <c r="DT71" s="363"/>
      <c r="DU71" s="364"/>
      <c r="DV71" s="365"/>
      <c r="DW71" s="362"/>
      <c r="DX71" s="363"/>
      <c r="DY71" s="364"/>
      <c r="DZ71" s="413">
        <f t="shared" si="2"/>
        <v>9</v>
      </c>
      <c r="EA71" s="414">
        <f t="shared" si="2"/>
        <v>7</v>
      </c>
      <c r="EB71" s="414">
        <f t="shared" si="2"/>
        <v>2</v>
      </c>
      <c r="EC71" s="415">
        <f t="shared" si="2"/>
        <v>1</v>
      </c>
      <c r="ED71" s="181"/>
    </row>
    <row r="72" spans="1:134" s="155" customFormat="1" ht="33" customHeight="1">
      <c r="A72" s="527">
        <v>64</v>
      </c>
      <c r="B72" s="576" t="s">
        <v>880</v>
      </c>
      <c r="C72" s="455" t="s">
        <v>166</v>
      </c>
      <c r="D72" s="455" t="s">
        <v>1516</v>
      </c>
      <c r="E72" s="505">
        <v>0</v>
      </c>
      <c r="F72" s="365"/>
      <c r="G72" s="362"/>
      <c r="H72" s="363"/>
      <c r="I72" s="364"/>
      <c r="J72" s="365"/>
      <c r="K72" s="362"/>
      <c r="L72" s="363"/>
      <c r="M72" s="364"/>
      <c r="N72" s="365"/>
      <c r="O72" s="362">
        <v>1</v>
      </c>
      <c r="P72" s="363"/>
      <c r="Q72" s="364"/>
      <c r="R72" s="365">
        <v>1</v>
      </c>
      <c r="S72" s="362"/>
      <c r="T72" s="363"/>
      <c r="U72" s="364"/>
      <c r="V72" s="365"/>
      <c r="W72" s="362"/>
      <c r="X72" s="363"/>
      <c r="Y72" s="364"/>
      <c r="Z72" s="365">
        <v>1</v>
      </c>
      <c r="AA72" s="362"/>
      <c r="AB72" s="363"/>
      <c r="AC72" s="364"/>
      <c r="AD72" s="365"/>
      <c r="AE72" s="362">
        <v>1</v>
      </c>
      <c r="AF72" s="363"/>
      <c r="AG72" s="364"/>
      <c r="AH72" s="365">
        <v>1</v>
      </c>
      <c r="AI72" s="362"/>
      <c r="AJ72" s="363"/>
      <c r="AK72" s="364"/>
      <c r="AL72" s="365">
        <v>1</v>
      </c>
      <c r="AM72" s="362"/>
      <c r="AN72" s="363"/>
      <c r="AO72" s="364"/>
      <c r="AP72" s="365"/>
      <c r="AQ72" s="362">
        <v>1</v>
      </c>
      <c r="AR72" s="363"/>
      <c r="AS72" s="364"/>
      <c r="AT72" s="365">
        <v>1</v>
      </c>
      <c r="AU72" s="362"/>
      <c r="AV72" s="363"/>
      <c r="AW72" s="364"/>
      <c r="AX72" s="365">
        <v>1</v>
      </c>
      <c r="AY72" s="362"/>
      <c r="AZ72" s="363"/>
      <c r="BA72" s="364"/>
      <c r="BB72" s="365">
        <v>1</v>
      </c>
      <c r="BC72" s="362"/>
      <c r="BD72" s="363"/>
      <c r="BE72" s="364"/>
      <c r="BF72" s="365"/>
      <c r="BG72" s="362">
        <v>1</v>
      </c>
      <c r="BH72" s="363"/>
      <c r="BI72" s="364"/>
      <c r="BJ72" s="365">
        <v>1</v>
      </c>
      <c r="BK72" s="362"/>
      <c r="BL72" s="363"/>
      <c r="BM72" s="364"/>
      <c r="BN72" s="365">
        <v>1</v>
      </c>
      <c r="BO72" s="362"/>
      <c r="BP72" s="363"/>
      <c r="BQ72" s="364"/>
      <c r="BR72" s="365"/>
      <c r="BS72" s="362">
        <v>1</v>
      </c>
      <c r="BT72" s="363"/>
      <c r="BU72" s="364"/>
      <c r="BV72" s="365">
        <v>1</v>
      </c>
      <c r="BW72" s="362"/>
      <c r="BX72" s="363"/>
      <c r="BY72" s="364"/>
      <c r="BZ72" s="365"/>
      <c r="CA72" s="362">
        <v>1</v>
      </c>
      <c r="CB72" s="363"/>
      <c r="CC72" s="364"/>
      <c r="CD72" s="365">
        <v>1</v>
      </c>
      <c r="CE72" s="362"/>
      <c r="CF72" s="363"/>
      <c r="CG72" s="364"/>
      <c r="CH72" s="365">
        <v>1</v>
      </c>
      <c r="CI72" s="362"/>
      <c r="CJ72" s="363"/>
      <c r="CK72" s="364"/>
      <c r="CL72" s="365"/>
      <c r="CM72" s="362">
        <v>1</v>
      </c>
      <c r="CN72" s="363"/>
      <c r="CO72" s="364"/>
      <c r="CP72" s="365">
        <v>1</v>
      </c>
      <c r="CQ72" s="362"/>
      <c r="CR72" s="363"/>
      <c r="CS72" s="364"/>
      <c r="CT72" s="365">
        <v>1</v>
      </c>
      <c r="CU72" s="362"/>
      <c r="CV72" s="363"/>
      <c r="CW72" s="364"/>
      <c r="CX72" s="365">
        <v>1</v>
      </c>
      <c r="CY72" s="362"/>
      <c r="CZ72" s="363"/>
      <c r="DA72" s="364"/>
      <c r="DB72" s="365">
        <v>1</v>
      </c>
      <c r="DC72" s="362"/>
      <c r="DD72" s="363"/>
      <c r="DE72" s="364"/>
      <c r="DF72" s="365"/>
      <c r="DG72" s="362">
        <v>1</v>
      </c>
      <c r="DH72" s="363"/>
      <c r="DI72" s="364"/>
      <c r="DJ72" s="365">
        <v>1</v>
      </c>
      <c r="DK72" s="362"/>
      <c r="DL72" s="363"/>
      <c r="DM72" s="364"/>
      <c r="DN72" s="365">
        <v>1</v>
      </c>
      <c r="DO72" s="362"/>
      <c r="DP72" s="363"/>
      <c r="DQ72" s="364"/>
      <c r="DR72" s="365"/>
      <c r="DS72" s="362">
        <v>1</v>
      </c>
      <c r="DT72" s="363"/>
      <c r="DU72" s="364"/>
      <c r="DV72" s="365"/>
      <c r="DW72" s="362"/>
      <c r="DX72" s="363"/>
      <c r="DY72" s="364"/>
      <c r="DZ72" s="413">
        <f t="shared" si="2"/>
        <v>18</v>
      </c>
      <c r="EA72" s="414">
        <f t="shared" si="2"/>
        <v>9</v>
      </c>
      <c r="EB72" s="414">
        <f t="shared" si="2"/>
        <v>0</v>
      </c>
      <c r="EC72" s="415">
        <f t="shared" si="2"/>
        <v>0</v>
      </c>
      <c r="ED72" s="181"/>
    </row>
    <row r="73" spans="1:134" s="155" customFormat="1" ht="33" customHeight="1">
      <c r="A73" s="527">
        <v>65</v>
      </c>
      <c r="B73" s="576" t="s">
        <v>1181</v>
      </c>
      <c r="C73" s="455" t="s">
        <v>1182</v>
      </c>
      <c r="D73" s="455" t="s">
        <v>1183</v>
      </c>
      <c r="E73" s="505">
        <v>0</v>
      </c>
      <c r="F73" s="365">
        <v>1</v>
      </c>
      <c r="G73" s="362"/>
      <c r="H73" s="363"/>
      <c r="I73" s="364"/>
      <c r="J73" s="365">
        <v>1</v>
      </c>
      <c r="K73" s="362"/>
      <c r="L73" s="363"/>
      <c r="M73" s="364"/>
      <c r="N73" s="365">
        <v>1</v>
      </c>
      <c r="O73" s="362"/>
      <c r="P73" s="363"/>
      <c r="Q73" s="364"/>
      <c r="R73" s="365"/>
      <c r="S73" s="362"/>
      <c r="T73" s="363"/>
      <c r="U73" s="364"/>
      <c r="V73" s="365"/>
      <c r="W73" s="362"/>
      <c r="X73" s="363">
        <v>1</v>
      </c>
      <c r="Y73" s="364"/>
      <c r="Z73" s="365"/>
      <c r="AA73" s="362"/>
      <c r="AB73" s="363"/>
      <c r="AC73" s="364"/>
      <c r="AD73" s="365">
        <v>1</v>
      </c>
      <c r="AE73" s="362"/>
      <c r="AF73" s="363"/>
      <c r="AG73" s="364"/>
      <c r="AH73" s="365"/>
      <c r="AI73" s="362"/>
      <c r="AJ73" s="363"/>
      <c r="AK73" s="364">
        <v>1</v>
      </c>
      <c r="AL73" s="365">
        <v>1</v>
      </c>
      <c r="AM73" s="362"/>
      <c r="AN73" s="363"/>
      <c r="AO73" s="364"/>
      <c r="AP73" s="365"/>
      <c r="AQ73" s="362">
        <v>1</v>
      </c>
      <c r="AR73" s="363"/>
      <c r="AS73" s="364"/>
      <c r="AT73" s="365"/>
      <c r="AU73" s="362"/>
      <c r="AV73" s="363"/>
      <c r="AW73" s="364"/>
      <c r="AX73" s="365"/>
      <c r="AY73" s="362"/>
      <c r="AZ73" s="363"/>
      <c r="BA73" s="364"/>
      <c r="BB73" s="365">
        <v>1</v>
      </c>
      <c r="BC73" s="362"/>
      <c r="BD73" s="363"/>
      <c r="BE73" s="364"/>
      <c r="BF73" s="365"/>
      <c r="BG73" s="362">
        <v>1</v>
      </c>
      <c r="BH73" s="363"/>
      <c r="BI73" s="364"/>
      <c r="BJ73" s="365"/>
      <c r="BK73" s="362">
        <v>1</v>
      </c>
      <c r="BL73" s="363"/>
      <c r="BM73" s="364"/>
      <c r="BN73" s="365"/>
      <c r="BO73" s="362">
        <v>1</v>
      </c>
      <c r="BP73" s="363"/>
      <c r="BQ73" s="364"/>
      <c r="BR73" s="365">
        <v>1</v>
      </c>
      <c r="BS73" s="362"/>
      <c r="BT73" s="363"/>
      <c r="BU73" s="364"/>
      <c r="BV73" s="365"/>
      <c r="BW73" s="362"/>
      <c r="BX73" s="363"/>
      <c r="BY73" s="364"/>
      <c r="BZ73" s="365">
        <v>1</v>
      </c>
      <c r="CA73" s="362"/>
      <c r="CB73" s="363"/>
      <c r="CC73" s="364"/>
      <c r="CD73" s="365"/>
      <c r="CE73" s="362"/>
      <c r="CF73" s="363"/>
      <c r="CG73" s="364"/>
      <c r="CH73" s="365"/>
      <c r="CI73" s="362">
        <v>1</v>
      </c>
      <c r="CJ73" s="363"/>
      <c r="CK73" s="364"/>
      <c r="CL73" s="365"/>
      <c r="CM73" s="362"/>
      <c r="CN73" s="363"/>
      <c r="CO73" s="364"/>
      <c r="CP73" s="365"/>
      <c r="CQ73" s="362"/>
      <c r="CR73" s="363"/>
      <c r="CS73" s="364"/>
      <c r="CT73" s="365">
        <v>1</v>
      </c>
      <c r="CU73" s="362"/>
      <c r="CV73" s="363"/>
      <c r="CW73" s="364"/>
      <c r="CX73" s="365"/>
      <c r="CY73" s="362">
        <v>1</v>
      </c>
      <c r="CZ73" s="363"/>
      <c r="DA73" s="364"/>
      <c r="DB73" s="365">
        <v>1</v>
      </c>
      <c r="DC73" s="362"/>
      <c r="DD73" s="363"/>
      <c r="DE73" s="364"/>
      <c r="DF73" s="365"/>
      <c r="DG73" s="362"/>
      <c r="DH73" s="363"/>
      <c r="DI73" s="364"/>
      <c r="DJ73" s="365"/>
      <c r="DK73" s="362"/>
      <c r="DL73" s="363"/>
      <c r="DM73" s="364"/>
      <c r="DN73" s="365"/>
      <c r="DO73" s="362">
        <v>1</v>
      </c>
      <c r="DP73" s="363"/>
      <c r="DQ73" s="364"/>
      <c r="DR73" s="365">
        <v>1</v>
      </c>
      <c r="DS73" s="362"/>
      <c r="DT73" s="363"/>
      <c r="DU73" s="364"/>
      <c r="DV73" s="365"/>
      <c r="DW73" s="362"/>
      <c r="DX73" s="363"/>
      <c r="DY73" s="364"/>
      <c r="DZ73" s="413">
        <f t="shared" si="2"/>
        <v>11</v>
      </c>
      <c r="EA73" s="414">
        <f t="shared" si="2"/>
        <v>7</v>
      </c>
      <c r="EB73" s="414">
        <f t="shared" si="2"/>
        <v>1</v>
      </c>
      <c r="EC73" s="415">
        <f t="shared" si="2"/>
        <v>1</v>
      </c>
      <c r="ED73" s="181"/>
    </row>
    <row r="74" spans="1:134" s="155" customFormat="1" ht="33" customHeight="1">
      <c r="A74" s="527">
        <v>66</v>
      </c>
      <c r="B74" s="576" t="s">
        <v>2026</v>
      </c>
      <c r="C74" s="455" t="s">
        <v>2027</v>
      </c>
      <c r="D74" s="455" t="s">
        <v>2028</v>
      </c>
      <c r="E74" s="509">
        <v>0</v>
      </c>
      <c r="F74" s="365">
        <v>1</v>
      </c>
      <c r="G74" s="362"/>
      <c r="H74" s="363"/>
      <c r="I74" s="364"/>
      <c r="J74" s="365"/>
      <c r="K74" s="362"/>
      <c r="L74" s="363"/>
      <c r="M74" s="364">
        <v>1</v>
      </c>
      <c r="N74" s="365"/>
      <c r="O74" s="362"/>
      <c r="P74" s="363"/>
      <c r="Q74" s="364"/>
      <c r="R74" s="365"/>
      <c r="S74" s="362"/>
      <c r="T74" s="363"/>
      <c r="U74" s="364"/>
      <c r="V74" s="365">
        <v>1</v>
      </c>
      <c r="W74" s="362"/>
      <c r="X74" s="363"/>
      <c r="Y74" s="364"/>
      <c r="Z74" s="365"/>
      <c r="AA74" s="362"/>
      <c r="AB74" s="363"/>
      <c r="AC74" s="364">
        <v>1</v>
      </c>
      <c r="AD74" s="365"/>
      <c r="AE74" s="362"/>
      <c r="AF74" s="363"/>
      <c r="AG74" s="364"/>
      <c r="AH74" s="365">
        <v>1</v>
      </c>
      <c r="AI74" s="362"/>
      <c r="AJ74" s="363"/>
      <c r="AK74" s="364"/>
      <c r="AL74" s="365"/>
      <c r="AM74" s="362"/>
      <c r="AN74" s="363"/>
      <c r="AO74" s="364"/>
      <c r="AP74" s="365">
        <v>1</v>
      </c>
      <c r="AQ74" s="362"/>
      <c r="AR74" s="363"/>
      <c r="AS74" s="364"/>
      <c r="AT74" s="365"/>
      <c r="AU74" s="362">
        <v>1</v>
      </c>
      <c r="AV74" s="363"/>
      <c r="AW74" s="364"/>
      <c r="AX74" s="365"/>
      <c r="AY74" s="362">
        <v>1</v>
      </c>
      <c r="AZ74" s="363"/>
      <c r="BA74" s="364"/>
      <c r="BB74" s="365"/>
      <c r="BC74" s="362"/>
      <c r="BD74" s="363"/>
      <c r="BE74" s="364"/>
      <c r="BF74" s="365">
        <v>1</v>
      </c>
      <c r="BG74" s="362"/>
      <c r="BH74" s="363"/>
      <c r="BI74" s="364"/>
      <c r="BJ74" s="365">
        <v>1</v>
      </c>
      <c r="BK74" s="362"/>
      <c r="BL74" s="363"/>
      <c r="BM74" s="364"/>
      <c r="BN74" s="365">
        <v>1</v>
      </c>
      <c r="BO74" s="362"/>
      <c r="BP74" s="363"/>
      <c r="BQ74" s="364"/>
      <c r="BR74" s="365"/>
      <c r="BS74" s="362"/>
      <c r="BT74" s="363"/>
      <c r="BU74" s="364"/>
      <c r="BV74" s="365"/>
      <c r="BW74" s="362">
        <v>1</v>
      </c>
      <c r="BX74" s="363"/>
      <c r="BY74" s="364"/>
      <c r="BZ74" s="365"/>
      <c r="CA74" s="362"/>
      <c r="CB74" s="363"/>
      <c r="CC74" s="364"/>
      <c r="CD74" s="365"/>
      <c r="CE74" s="362">
        <v>1</v>
      </c>
      <c r="CF74" s="363"/>
      <c r="CG74" s="364"/>
      <c r="CH74" s="365"/>
      <c r="CI74" s="362"/>
      <c r="CJ74" s="363"/>
      <c r="CK74" s="364"/>
      <c r="CL74" s="365">
        <v>1</v>
      </c>
      <c r="CM74" s="362"/>
      <c r="CN74" s="363"/>
      <c r="CO74" s="364"/>
      <c r="CP74" s="365"/>
      <c r="CQ74" s="362">
        <v>1</v>
      </c>
      <c r="CR74" s="363"/>
      <c r="CS74" s="364"/>
      <c r="CT74" s="365"/>
      <c r="CU74" s="362">
        <v>1</v>
      </c>
      <c r="CV74" s="363"/>
      <c r="CW74" s="364"/>
      <c r="CX74" s="365"/>
      <c r="CY74" s="362"/>
      <c r="CZ74" s="363"/>
      <c r="DA74" s="364"/>
      <c r="DB74" s="365"/>
      <c r="DC74" s="362">
        <v>1</v>
      </c>
      <c r="DD74" s="363"/>
      <c r="DE74" s="364"/>
      <c r="DF74" s="365">
        <v>1</v>
      </c>
      <c r="DG74" s="362"/>
      <c r="DH74" s="363"/>
      <c r="DI74" s="364"/>
      <c r="DJ74" s="365"/>
      <c r="DK74" s="362">
        <v>1</v>
      </c>
      <c r="DL74" s="363"/>
      <c r="DM74" s="364"/>
      <c r="DN74" s="365">
        <v>1</v>
      </c>
      <c r="DO74" s="362"/>
      <c r="DP74" s="363"/>
      <c r="DQ74" s="364"/>
      <c r="DR74" s="365"/>
      <c r="DS74" s="362"/>
      <c r="DT74" s="363"/>
      <c r="DU74" s="364"/>
      <c r="DV74" s="365"/>
      <c r="DW74" s="362"/>
      <c r="DX74" s="363"/>
      <c r="DY74" s="364"/>
      <c r="DZ74" s="413">
        <f t="shared" si="2"/>
        <v>10</v>
      </c>
      <c r="EA74" s="414">
        <f t="shared" si="2"/>
        <v>8</v>
      </c>
      <c r="EB74" s="414">
        <f t="shared" si="2"/>
        <v>0</v>
      </c>
      <c r="EC74" s="415">
        <f t="shared" si="2"/>
        <v>2</v>
      </c>
      <c r="ED74" s="181"/>
    </row>
    <row r="75" spans="1:134" s="155" customFormat="1" ht="33" customHeight="1">
      <c r="A75" s="527">
        <v>67</v>
      </c>
      <c r="B75" s="576" t="s">
        <v>888</v>
      </c>
      <c r="C75" s="455" t="s">
        <v>889</v>
      </c>
      <c r="D75" s="455" t="s">
        <v>1527</v>
      </c>
      <c r="E75" s="505">
        <v>0</v>
      </c>
      <c r="F75" s="365">
        <v>1</v>
      </c>
      <c r="G75" s="362"/>
      <c r="H75" s="363"/>
      <c r="I75" s="364"/>
      <c r="J75" s="365"/>
      <c r="K75" s="362"/>
      <c r="L75" s="363"/>
      <c r="M75" s="364"/>
      <c r="N75" s="365"/>
      <c r="O75" s="362"/>
      <c r="P75" s="363">
        <v>1</v>
      </c>
      <c r="Q75" s="364"/>
      <c r="R75" s="365"/>
      <c r="S75" s="362"/>
      <c r="T75" s="363">
        <v>1</v>
      </c>
      <c r="U75" s="364"/>
      <c r="V75" s="365"/>
      <c r="W75" s="362"/>
      <c r="X75" s="363"/>
      <c r="Y75" s="364"/>
      <c r="Z75" s="365">
        <v>1</v>
      </c>
      <c r="AA75" s="362"/>
      <c r="AB75" s="363"/>
      <c r="AC75" s="364"/>
      <c r="AD75" s="365"/>
      <c r="AE75" s="362"/>
      <c r="AF75" s="363"/>
      <c r="AG75" s="364">
        <v>1</v>
      </c>
      <c r="AH75" s="365"/>
      <c r="AI75" s="362"/>
      <c r="AJ75" s="363"/>
      <c r="AK75" s="364"/>
      <c r="AL75" s="365"/>
      <c r="AM75" s="362">
        <v>1</v>
      </c>
      <c r="AN75" s="363"/>
      <c r="AO75" s="364"/>
      <c r="AP75" s="365"/>
      <c r="AQ75" s="362"/>
      <c r="AR75" s="363"/>
      <c r="AS75" s="364"/>
      <c r="AT75" s="365">
        <v>1</v>
      </c>
      <c r="AU75" s="362"/>
      <c r="AV75" s="363"/>
      <c r="AW75" s="364"/>
      <c r="AX75" s="365">
        <v>1</v>
      </c>
      <c r="AY75" s="362"/>
      <c r="AZ75" s="363"/>
      <c r="BA75" s="364"/>
      <c r="BB75" s="365"/>
      <c r="BC75" s="362">
        <v>1</v>
      </c>
      <c r="BD75" s="363"/>
      <c r="BE75" s="364"/>
      <c r="BF75" s="365"/>
      <c r="BG75" s="362"/>
      <c r="BH75" s="363"/>
      <c r="BI75" s="364"/>
      <c r="BJ75" s="365"/>
      <c r="BK75" s="362"/>
      <c r="BL75" s="363">
        <v>1</v>
      </c>
      <c r="BM75" s="364"/>
      <c r="BN75" s="365"/>
      <c r="BO75" s="362"/>
      <c r="BP75" s="363"/>
      <c r="BQ75" s="364">
        <v>1</v>
      </c>
      <c r="BR75" s="365">
        <v>1</v>
      </c>
      <c r="BS75" s="362"/>
      <c r="BT75" s="363"/>
      <c r="BU75" s="364"/>
      <c r="BV75" s="365"/>
      <c r="BW75" s="362"/>
      <c r="BX75" s="363"/>
      <c r="BY75" s="364"/>
      <c r="BZ75" s="365">
        <v>1</v>
      </c>
      <c r="CA75" s="362"/>
      <c r="CB75" s="363"/>
      <c r="CC75" s="364"/>
      <c r="CD75" s="365"/>
      <c r="CE75" s="362"/>
      <c r="CF75" s="363"/>
      <c r="CG75" s="364"/>
      <c r="CH75" s="365"/>
      <c r="CI75" s="362"/>
      <c r="CJ75" s="363"/>
      <c r="CK75" s="364"/>
      <c r="CL75" s="365"/>
      <c r="CM75" s="362">
        <v>1</v>
      </c>
      <c r="CN75" s="363"/>
      <c r="CO75" s="364"/>
      <c r="CP75" s="365">
        <v>1</v>
      </c>
      <c r="CQ75" s="362"/>
      <c r="CR75" s="363"/>
      <c r="CS75" s="364"/>
      <c r="CT75" s="365">
        <v>1</v>
      </c>
      <c r="CU75" s="362"/>
      <c r="CV75" s="363"/>
      <c r="CW75" s="364"/>
      <c r="CX75" s="365"/>
      <c r="CY75" s="362"/>
      <c r="CZ75" s="363"/>
      <c r="DA75" s="364"/>
      <c r="DB75" s="365">
        <v>1</v>
      </c>
      <c r="DC75" s="362"/>
      <c r="DD75" s="363"/>
      <c r="DE75" s="364"/>
      <c r="DF75" s="365"/>
      <c r="DG75" s="362">
        <v>1</v>
      </c>
      <c r="DH75" s="363"/>
      <c r="DI75" s="364"/>
      <c r="DJ75" s="365">
        <v>1</v>
      </c>
      <c r="DK75" s="362"/>
      <c r="DL75" s="363"/>
      <c r="DM75" s="364"/>
      <c r="DN75" s="365"/>
      <c r="DO75" s="362"/>
      <c r="DP75" s="363"/>
      <c r="DQ75" s="364"/>
      <c r="DR75" s="365"/>
      <c r="DS75" s="362">
        <v>1</v>
      </c>
      <c r="DT75" s="363"/>
      <c r="DU75" s="364"/>
      <c r="DV75" s="365"/>
      <c r="DW75" s="362"/>
      <c r="DX75" s="363"/>
      <c r="DY75" s="364"/>
      <c r="DZ75" s="413">
        <f t="shared" si="2"/>
        <v>10</v>
      </c>
      <c r="EA75" s="414">
        <f t="shared" si="2"/>
        <v>5</v>
      </c>
      <c r="EB75" s="414">
        <f t="shared" si="2"/>
        <v>3</v>
      </c>
      <c r="EC75" s="415">
        <f t="shared" si="2"/>
        <v>2</v>
      </c>
      <c r="ED75" s="181"/>
    </row>
    <row r="76" spans="1:134" s="155" customFormat="1" ht="33" customHeight="1">
      <c r="A76" s="527">
        <v>68</v>
      </c>
      <c r="B76" s="576" t="s">
        <v>891</v>
      </c>
      <c r="C76" s="455" t="s">
        <v>892</v>
      </c>
      <c r="D76" s="455" t="s">
        <v>1529</v>
      </c>
      <c r="E76" s="517">
        <v>0</v>
      </c>
      <c r="F76" s="365"/>
      <c r="G76" s="362"/>
      <c r="H76" s="363"/>
      <c r="I76" s="364"/>
      <c r="J76" s="365"/>
      <c r="K76" s="362">
        <v>1</v>
      </c>
      <c r="L76" s="363"/>
      <c r="M76" s="364"/>
      <c r="N76" s="365">
        <v>1</v>
      </c>
      <c r="O76" s="362"/>
      <c r="P76" s="363"/>
      <c r="Q76" s="364"/>
      <c r="R76" s="365"/>
      <c r="S76" s="362"/>
      <c r="T76" s="363"/>
      <c r="U76" s="364"/>
      <c r="V76" s="365"/>
      <c r="W76" s="362"/>
      <c r="X76" s="363"/>
      <c r="Y76" s="364">
        <v>1</v>
      </c>
      <c r="Z76" s="365"/>
      <c r="AA76" s="362"/>
      <c r="AB76" s="363"/>
      <c r="AC76" s="364"/>
      <c r="AD76" s="365">
        <v>1</v>
      </c>
      <c r="AE76" s="362"/>
      <c r="AF76" s="363"/>
      <c r="AG76" s="364"/>
      <c r="AH76" s="365"/>
      <c r="AI76" s="362"/>
      <c r="AJ76" s="363">
        <v>1</v>
      </c>
      <c r="AK76" s="364"/>
      <c r="AL76" s="365"/>
      <c r="AM76" s="362"/>
      <c r="AN76" s="363"/>
      <c r="AO76" s="364"/>
      <c r="AP76" s="365">
        <v>1</v>
      </c>
      <c r="AQ76" s="362"/>
      <c r="AR76" s="363"/>
      <c r="AS76" s="364"/>
      <c r="AT76" s="365"/>
      <c r="AU76" s="362">
        <v>1</v>
      </c>
      <c r="AV76" s="363"/>
      <c r="AW76" s="364"/>
      <c r="AX76" s="365"/>
      <c r="AY76" s="362">
        <v>1</v>
      </c>
      <c r="AZ76" s="363"/>
      <c r="BA76" s="364"/>
      <c r="BB76" s="365"/>
      <c r="BC76" s="362"/>
      <c r="BD76" s="363"/>
      <c r="BE76" s="364"/>
      <c r="BF76" s="365">
        <v>1</v>
      </c>
      <c r="BG76" s="362"/>
      <c r="BH76" s="363"/>
      <c r="BI76" s="364"/>
      <c r="BJ76" s="365"/>
      <c r="BK76" s="362"/>
      <c r="BL76" s="363"/>
      <c r="BM76" s="364"/>
      <c r="BN76" s="365"/>
      <c r="BO76" s="362"/>
      <c r="BP76" s="363"/>
      <c r="BQ76" s="364"/>
      <c r="BR76" s="365"/>
      <c r="BS76" s="362">
        <v>1</v>
      </c>
      <c r="BT76" s="363"/>
      <c r="BU76" s="364"/>
      <c r="BV76" s="365"/>
      <c r="BW76" s="362"/>
      <c r="BX76" s="363"/>
      <c r="BY76" s="364"/>
      <c r="BZ76" s="365"/>
      <c r="CA76" s="362">
        <v>1</v>
      </c>
      <c r="CB76" s="363"/>
      <c r="CC76" s="364"/>
      <c r="CD76" s="365">
        <v>1</v>
      </c>
      <c r="CE76" s="362"/>
      <c r="CF76" s="363"/>
      <c r="CG76" s="364"/>
      <c r="CH76" s="365">
        <v>1</v>
      </c>
      <c r="CI76" s="362"/>
      <c r="CJ76" s="363"/>
      <c r="CK76" s="364"/>
      <c r="CL76" s="365"/>
      <c r="CM76" s="362"/>
      <c r="CN76" s="363"/>
      <c r="CO76" s="364"/>
      <c r="CP76" s="365"/>
      <c r="CQ76" s="362"/>
      <c r="CR76" s="363"/>
      <c r="CS76" s="364"/>
      <c r="CT76" s="365"/>
      <c r="CU76" s="362">
        <v>1</v>
      </c>
      <c r="CV76" s="363"/>
      <c r="CW76" s="364"/>
      <c r="CX76" s="365">
        <v>1</v>
      </c>
      <c r="CY76" s="362"/>
      <c r="CZ76" s="363"/>
      <c r="DA76" s="364"/>
      <c r="DB76" s="365"/>
      <c r="DC76" s="362">
        <v>1</v>
      </c>
      <c r="DD76" s="363"/>
      <c r="DE76" s="364"/>
      <c r="DF76" s="365"/>
      <c r="DG76" s="362"/>
      <c r="DH76" s="363"/>
      <c r="DI76" s="364"/>
      <c r="DJ76" s="365"/>
      <c r="DK76" s="362"/>
      <c r="DL76" s="363"/>
      <c r="DM76" s="364"/>
      <c r="DN76" s="365"/>
      <c r="DO76" s="362">
        <v>1</v>
      </c>
      <c r="DP76" s="363"/>
      <c r="DQ76" s="364"/>
      <c r="DR76" s="365">
        <v>1</v>
      </c>
      <c r="DS76" s="362"/>
      <c r="DT76" s="363"/>
      <c r="DU76" s="364"/>
      <c r="DV76" s="365"/>
      <c r="DW76" s="362"/>
      <c r="DX76" s="363"/>
      <c r="DY76" s="364"/>
      <c r="DZ76" s="413">
        <f t="shared" si="2"/>
        <v>8</v>
      </c>
      <c r="EA76" s="414">
        <f t="shared" si="2"/>
        <v>8</v>
      </c>
      <c r="EB76" s="414">
        <f t="shared" si="2"/>
        <v>1</v>
      </c>
      <c r="EC76" s="415">
        <f t="shared" si="2"/>
        <v>1</v>
      </c>
      <c r="ED76" s="181"/>
    </row>
    <row r="77" spans="1:134" s="155" customFormat="1" ht="33" customHeight="1" thickBot="1">
      <c r="A77" s="579">
        <v>69</v>
      </c>
      <c r="B77" s="580" t="s">
        <v>2029</v>
      </c>
      <c r="C77" s="558" t="s">
        <v>2030</v>
      </c>
      <c r="D77" s="558" t="s">
        <v>2031</v>
      </c>
      <c r="E77" s="517">
        <v>0</v>
      </c>
      <c r="F77" s="336"/>
      <c r="G77" s="339"/>
      <c r="H77" s="337"/>
      <c r="I77" s="338"/>
      <c r="J77" s="336"/>
      <c r="K77" s="339"/>
      <c r="L77" s="337"/>
      <c r="M77" s="338"/>
      <c r="N77" s="336"/>
      <c r="O77" s="339"/>
      <c r="P77" s="337"/>
      <c r="Q77" s="338"/>
      <c r="R77" s="336"/>
      <c r="S77" s="339"/>
      <c r="T77" s="337"/>
      <c r="U77" s="338"/>
      <c r="V77" s="336"/>
      <c r="W77" s="339"/>
      <c r="X77" s="337"/>
      <c r="Y77" s="338"/>
      <c r="Z77" s="336"/>
      <c r="AA77" s="339"/>
      <c r="AB77" s="337"/>
      <c r="AC77" s="338"/>
      <c r="AD77" s="336"/>
      <c r="AE77" s="339"/>
      <c r="AF77" s="337"/>
      <c r="AG77" s="338"/>
      <c r="AH77" s="336"/>
      <c r="AI77" s="339"/>
      <c r="AJ77" s="337"/>
      <c r="AK77" s="338"/>
      <c r="AL77" s="336"/>
      <c r="AM77" s="339"/>
      <c r="AN77" s="337"/>
      <c r="AO77" s="338"/>
      <c r="AP77" s="336"/>
      <c r="AQ77" s="339"/>
      <c r="AR77" s="337"/>
      <c r="AS77" s="338"/>
      <c r="AT77" s="336"/>
      <c r="AU77" s="339"/>
      <c r="AV77" s="337"/>
      <c r="AW77" s="338"/>
      <c r="AX77" s="336"/>
      <c r="AY77" s="339"/>
      <c r="AZ77" s="337"/>
      <c r="BA77" s="338"/>
      <c r="BB77" s="336"/>
      <c r="BC77" s="339"/>
      <c r="BD77" s="337"/>
      <c r="BE77" s="338"/>
      <c r="BF77" s="336"/>
      <c r="BG77" s="339"/>
      <c r="BH77" s="337"/>
      <c r="BI77" s="338"/>
      <c r="BJ77" s="336"/>
      <c r="BK77" s="339"/>
      <c r="BL77" s="337"/>
      <c r="BM77" s="338"/>
      <c r="BN77" s="336"/>
      <c r="BO77" s="339"/>
      <c r="BP77" s="337"/>
      <c r="BQ77" s="338"/>
      <c r="BR77" s="336"/>
      <c r="BS77" s="339"/>
      <c r="BT77" s="337"/>
      <c r="BU77" s="338"/>
      <c r="BV77" s="336"/>
      <c r="BW77" s="339"/>
      <c r="BX77" s="337"/>
      <c r="BY77" s="338"/>
      <c r="BZ77" s="336"/>
      <c r="CA77" s="339"/>
      <c r="CB77" s="337"/>
      <c r="CC77" s="338"/>
      <c r="CD77" s="336"/>
      <c r="CE77" s="339"/>
      <c r="CF77" s="337"/>
      <c r="CG77" s="338"/>
      <c r="CH77" s="336"/>
      <c r="CI77" s="339"/>
      <c r="CJ77" s="337"/>
      <c r="CK77" s="338"/>
      <c r="CL77" s="336"/>
      <c r="CM77" s="339"/>
      <c r="CN77" s="337"/>
      <c r="CO77" s="338"/>
      <c r="CP77" s="336"/>
      <c r="CQ77" s="339"/>
      <c r="CR77" s="337"/>
      <c r="CS77" s="338"/>
      <c r="CT77" s="336"/>
      <c r="CU77" s="339"/>
      <c r="CV77" s="337"/>
      <c r="CW77" s="338"/>
      <c r="CX77" s="336"/>
      <c r="CY77" s="339"/>
      <c r="CZ77" s="337"/>
      <c r="DA77" s="338"/>
      <c r="DB77" s="336"/>
      <c r="DC77" s="339"/>
      <c r="DD77" s="337"/>
      <c r="DE77" s="338"/>
      <c r="DF77" s="336"/>
      <c r="DG77" s="339"/>
      <c r="DH77" s="337"/>
      <c r="DI77" s="338"/>
      <c r="DJ77" s="336"/>
      <c r="DK77" s="339"/>
      <c r="DL77" s="337"/>
      <c r="DM77" s="338"/>
      <c r="DN77" s="336"/>
      <c r="DO77" s="339"/>
      <c r="DP77" s="337"/>
      <c r="DQ77" s="338"/>
      <c r="DR77" s="336"/>
      <c r="DS77" s="339"/>
      <c r="DT77" s="337"/>
      <c r="DU77" s="338"/>
      <c r="DV77" s="336"/>
      <c r="DW77" s="339"/>
      <c r="DX77" s="337"/>
      <c r="DY77" s="338"/>
      <c r="DZ77" s="466">
        <f t="shared" si="2"/>
        <v>0</v>
      </c>
      <c r="EA77" s="467">
        <f t="shared" si="2"/>
        <v>0</v>
      </c>
      <c r="EB77" s="467">
        <f t="shared" si="2"/>
        <v>0</v>
      </c>
      <c r="EC77" s="468">
        <f t="shared" si="2"/>
        <v>0</v>
      </c>
      <c r="ED77" s="181"/>
    </row>
    <row r="78" spans="1:134" s="149" customFormat="1" ht="22.5" customHeight="1" thickBot="1">
      <c r="A78" s="581"/>
      <c r="B78" s="675" t="s">
        <v>210</v>
      </c>
      <c r="C78" s="675"/>
      <c r="D78" s="675"/>
      <c r="E78" s="442"/>
      <c r="F78" s="443"/>
      <c r="G78" s="444"/>
      <c r="H78" s="444"/>
      <c r="I78" s="445"/>
      <c r="J78" s="443"/>
      <c r="K78" s="444"/>
      <c r="L78" s="444"/>
      <c r="M78" s="445"/>
      <c r="N78" s="443"/>
      <c r="O78" s="444"/>
      <c r="P78" s="444"/>
      <c r="Q78" s="445"/>
      <c r="R78" s="443"/>
      <c r="S78" s="444"/>
      <c r="T78" s="444"/>
      <c r="U78" s="445"/>
      <c r="V78" s="443"/>
      <c r="W78" s="444"/>
      <c r="X78" s="444"/>
      <c r="Y78" s="445"/>
      <c r="Z78" s="443"/>
      <c r="AA78" s="444"/>
      <c r="AB78" s="444"/>
      <c r="AC78" s="445"/>
      <c r="AD78" s="443"/>
      <c r="AE78" s="444"/>
      <c r="AF78" s="444"/>
      <c r="AG78" s="445"/>
      <c r="AH78" s="443"/>
      <c r="AI78" s="444"/>
      <c r="AJ78" s="444"/>
      <c r="AK78" s="445"/>
      <c r="AL78" s="443"/>
      <c r="AM78" s="444"/>
      <c r="AN78" s="444"/>
      <c r="AO78" s="445"/>
      <c r="AP78" s="443"/>
      <c r="AQ78" s="444"/>
      <c r="AR78" s="444"/>
      <c r="AS78" s="445"/>
      <c r="AT78" s="443"/>
      <c r="AU78" s="444"/>
      <c r="AV78" s="444"/>
      <c r="AW78" s="445"/>
      <c r="AX78" s="443"/>
      <c r="AY78" s="444"/>
      <c r="AZ78" s="444"/>
      <c r="BA78" s="445"/>
      <c r="BB78" s="443"/>
      <c r="BC78" s="444"/>
      <c r="BD78" s="444"/>
      <c r="BE78" s="445"/>
      <c r="BF78" s="443"/>
      <c r="BG78" s="444"/>
      <c r="BH78" s="444"/>
      <c r="BI78" s="445"/>
      <c r="BJ78" s="443"/>
      <c r="BK78" s="444"/>
      <c r="BL78" s="444"/>
      <c r="BM78" s="445"/>
      <c r="BN78" s="443"/>
      <c r="BO78" s="444"/>
      <c r="BP78" s="444"/>
      <c r="BQ78" s="445"/>
      <c r="BR78" s="443"/>
      <c r="BS78" s="444"/>
      <c r="BT78" s="444"/>
      <c r="BU78" s="445"/>
      <c r="BV78" s="443"/>
      <c r="BW78" s="444"/>
      <c r="BX78" s="444"/>
      <c r="BY78" s="445"/>
      <c r="BZ78" s="443"/>
      <c r="CA78" s="444"/>
      <c r="CB78" s="444"/>
      <c r="CC78" s="445"/>
      <c r="CD78" s="443"/>
      <c r="CE78" s="444"/>
      <c r="CF78" s="444"/>
      <c r="CG78" s="445"/>
      <c r="CH78" s="443"/>
      <c r="CI78" s="444"/>
      <c r="CJ78" s="444"/>
      <c r="CK78" s="445"/>
      <c r="CL78" s="443"/>
      <c r="CM78" s="444"/>
      <c r="CN78" s="444"/>
      <c r="CO78" s="445"/>
      <c r="CP78" s="443"/>
      <c r="CQ78" s="444"/>
      <c r="CR78" s="444"/>
      <c r="CS78" s="445"/>
      <c r="CT78" s="443"/>
      <c r="CU78" s="444"/>
      <c r="CV78" s="444"/>
      <c r="CW78" s="445"/>
      <c r="CX78" s="443"/>
      <c r="CY78" s="444"/>
      <c r="CZ78" s="444"/>
      <c r="DA78" s="445"/>
      <c r="DB78" s="443"/>
      <c r="DC78" s="444"/>
      <c r="DD78" s="444"/>
      <c r="DE78" s="445"/>
      <c r="DF78" s="443"/>
      <c r="DG78" s="444"/>
      <c r="DH78" s="444"/>
      <c r="DI78" s="445"/>
      <c r="DJ78" s="443"/>
      <c r="DK78" s="444"/>
      <c r="DL78" s="444"/>
      <c r="DM78" s="445"/>
      <c r="DN78" s="443"/>
      <c r="DO78" s="444"/>
      <c r="DP78" s="444"/>
      <c r="DQ78" s="445"/>
      <c r="DR78" s="443"/>
      <c r="DS78" s="444"/>
      <c r="DT78" s="444"/>
      <c r="DU78" s="445"/>
      <c r="DV78" s="443"/>
      <c r="DW78" s="444"/>
      <c r="DX78" s="444"/>
      <c r="DY78" s="445"/>
      <c r="DZ78" s="442"/>
      <c r="EA78" s="442"/>
      <c r="EB78" s="442"/>
      <c r="EC78" s="582"/>
      <c r="ED78" s="165"/>
    </row>
    <row r="79" spans="1:134" s="155" customFormat="1" ht="22.5" customHeight="1">
      <c r="A79" s="525">
        <v>1</v>
      </c>
      <c r="B79" s="571" t="s">
        <v>893</v>
      </c>
      <c r="C79" s="572" t="s">
        <v>894</v>
      </c>
      <c r="D79" s="572" t="s">
        <v>1530</v>
      </c>
      <c r="E79" s="500">
        <v>50</v>
      </c>
      <c r="F79" s="296">
        <v>4</v>
      </c>
      <c r="G79" s="297">
        <v>1</v>
      </c>
      <c r="H79" s="298"/>
      <c r="I79" s="299"/>
      <c r="J79" s="296">
        <v>4</v>
      </c>
      <c r="K79" s="297">
        <v>1</v>
      </c>
      <c r="L79" s="298"/>
      <c r="M79" s="299"/>
      <c r="N79" s="296">
        <v>4</v>
      </c>
      <c r="O79" s="297">
        <v>1</v>
      </c>
      <c r="P79" s="298"/>
      <c r="Q79" s="299"/>
      <c r="R79" s="296">
        <v>4</v>
      </c>
      <c r="S79" s="297"/>
      <c r="T79" s="298"/>
      <c r="U79" s="299"/>
      <c r="V79" s="296"/>
      <c r="W79" s="297"/>
      <c r="X79" s="298"/>
      <c r="Y79" s="299">
        <v>2</v>
      </c>
      <c r="Z79" s="296">
        <v>4</v>
      </c>
      <c r="AA79" s="297"/>
      <c r="AB79" s="298"/>
      <c r="AC79" s="299"/>
      <c r="AD79" s="296">
        <v>3</v>
      </c>
      <c r="AE79" s="297">
        <v>2</v>
      </c>
      <c r="AF79" s="298"/>
      <c r="AG79" s="299"/>
      <c r="AH79" s="296">
        <v>3</v>
      </c>
      <c r="AI79" s="297"/>
      <c r="AJ79" s="298">
        <v>2</v>
      </c>
      <c r="AK79" s="299"/>
      <c r="AL79" s="296">
        <v>3</v>
      </c>
      <c r="AM79" s="297">
        <v>2</v>
      </c>
      <c r="AN79" s="298"/>
      <c r="AO79" s="299"/>
      <c r="AP79" s="296">
        <v>4</v>
      </c>
      <c r="AQ79" s="297">
        <v>1</v>
      </c>
      <c r="AR79" s="298"/>
      <c r="AS79" s="299"/>
      <c r="AT79" s="296">
        <v>3</v>
      </c>
      <c r="AU79" s="297">
        <v>1</v>
      </c>
      <c r="AV79" s="298"/>
      <c r="AW79" s="299"/>
      <c r="AX79" s="296">
        <v>3</v>
      </c>
      <c r="AY79" s="297">
        <v>1</v>
      </c>
      <c r="AZ79" s="298"/>
      <c r="BA79" s="299"/>
      <c r="BB79" s="296">
        <v>4</v>
      </c>
      <c r="BC79" s="297">
        <v>1</v>
      </c>
      <c r="BD79" s="298"/>
      <c r="BE79" s="299"/>
      <c r="BF79" s="296">
        <v>3</v>
      </c>
      <c r="BG79" s="297">
        <v>2</v>
      </c>
      <c r="BH79" s="298"/>
      <c r="BI79" s="299"/>
      <c r="BJ79" s="296">
        <v>3</v>
      </c>
      <c r="BK79" s="297">
        <v>2</v>
      </c>
      <c r="BL79" s="298"/>
      <c r="BM79" s="299"/>
      <c r="BN79" s="296">
        <v>2</v>
      </c>
      <c r="BO79" s="297">
        <v>2</v>
      </c>
      <c r="BP79" s="298"/>
      <c r="BQ79" s="299"/>
      <c r="BR79" s="296">
        <v>4</v>
      </c>
      <c r="BS79" s="297">
        <v>1</v>
      </c>
      <c r="BT79" s="298"/>
      <c r="BU79" s="299"/>
      <c r="BV79" s="296">
        <v>3</v>
      </c>
      <c r="BW79" s="297">
        <v>2</v>
      </c>
      <c r="BX79" s="298"/>
      <c r="BY79" s="299"/>
      <c r="BZ79" s="296">
        <v>4</v>
      </c>
      <c r="CA79" s="297">
        <v>1</v>
      </c>
      <c r="CB79" s="298"/>
      <c r="CC79" s="299"/>
      <c r="CD79" s="296"/>
      <c r="CE79" s="297"/>
      <c r="CF79" s="298">
        <v>2</v>
      </c>
      <c r="CG79" s="299">
        <v>2</v>
      </c>
      <c r="CH79" s="296">
        <v>3</v>
      </c>
      <c r="CI79" s="297">
        <v>2</v>
      </c>
      <c r="CJ79" s="298"/>
      <c r="CK79" s="299"/>
      <c r="CL79" s="296">
        <v>4</v>
      </c>
      <c r="CM79" s="297">
        <v>1</v>
      </c>
      <c r="CN79" s="298"/>
      <c r="CO79" s="299"/>
      <c r="CP79" s="296">
        <v>4</v>
      </c>
      <c r="CQ79" s="297">
        <v>1</v>
      </c>
      <c r="CR79" s="298"/>
      <c r="CS79" s="299"/>
      <c r="CT79" s="296">
        <v>4</v>
      </c>
      <c r="CU79" s="297"/>
      <c r="CV79" s="298"/>
      <c r="CW79" s="299"/>
      <c r="CX79" s="296">
        <v>3</v>
      </c>
      <c r="CY79" s="297">
        <v>2</v>
      </c>
      <c r="CZ79" s="298"/>
      <c r="DA79" s="299"/>
      <c r="DB79" s="296">
        <v>4</v>
      </c>
      <c r="DC79" s="297"/>
      <c r="DD79" s="298"/>
      <c r="DE79" s="299"/>
      <c r="DF79" s="296">
        <v>4</v>
      </c>
      <c r="DG79" s="297">
        <v>1</v>
      </c>
      <c r="DH79" s="298"/>
      <c r="DI79" s="299"/>
      <c r="DJ79" s="296">
        <v>4</v>
      </c>
      <c r="DK79" s="297"/>
      <c r="DL79" s="298"/>
      <c r="DM79" s="299"/>
      <c r="DN79" s="296">
        <v>4</v>
      </c>
      <c r="DO79" s="297"/>
      <c r="DP79" s="298"/>
      <c r="DQ79" s="299"/>
      <c r="DR79" s="296">
        <v>4</v>
      </c>
      <c r="DS79" s="297"/>
      <c r="DT79" s="298"/>
      <c r="DU79" s="299"/>
      <c r="DV79" s="296"/>
      <c r="DW79" s="297"/>
      <c r="DX79" s="298"/>
      <c r="DY79" s="299"/>
      <c r="DZ79" s="573">
        <f t="shared" ref="DZ79:EC95" si="3">F79+J79+N79+R79+V79+Z79+AD79+AH79+AL79+AP79+AT79+AX79+BB79+BF79+BJ79+BN79+BR79+BV79+BZ79+CD79+CH79+CL79+CP79+CT79+CX79+DB79+DF79+DJ79+DN79+DR79+DV79</f>
        <v>100</v>
      </c>
      <c r="EA79" s="574">
        <f t="shared" si="3"/>
        <v>28</v>
      </c>
      <c r="EB79" s="574">
        <f t="shared" si="3"/>
        <v>4</v>
      </c>
      <c r="EC79" s="575">
        <f t="shared" si="3"/>
        <v>4</v>
      </c>
      <c r="ED79" s="181"/>
    </row>
    <row r="80" spans="1:134" s="155" customFormat="1" ht="29.25" customHeight="1">
      <c r="A80" s="527">
        <v>2</v>
      </c>
      <c r="B80" s="576" t="s">
        <v>895</v>
      </c>
      <c r="C80" s="455" t="s">
        <v>176</v>
      </c>
      <c r="D80" s="455" t="s">
        <v>1531</v>
      </c>
      <c r="E80" s="505">
        <v>50</v>
      </c>
      <c r="F80" s="365">
        <v>3</v>
      </c>
      <c r="G80" s="362"/>
      <c r="H80" s="363">
        <v>2</v>
      </c>
      <c r="I80" s="364"/>
      <c r="J80" s="365">
        <v>4</v>
      </c>
      <c r="K80" s="362">
        <v>1</v>
      </c>
      <c r="L80" s="363"/>
      <c r="M80" s="364"/>
      <c r="N80" s="365">
        <v>3</v>
      </c>
      <c r="O80" s="362"/>
      <c r="P80" s="363">
        <v>2</v>
      </c>
      <c r="Q80" s="364"/>
      <c r="R80" s="365">
        <v>4</v>
      </c>
      <c r="S80" s="362">
        <v>1</v>
      </c>
      <c r="T80" s="363"/>
      <c r="U80" s="364"/>
      <c r="V80" s="365">
        <v>3</v>
      </c>
      <c r="W80" s="362">
        <v>2</v>
      </c>
      <c r="X80" s="363"/>
      <c r="Y80" s="364"/>
      <c r="Z80" s="365">
        <v>4</v>
      </c>
      <c r="AA80" s="362">
        <v>1</v>
      </c>
      <c r="AB80" s="363"/>
      <c r="AC80" s="364"/>
      <c r="AD80" s="365">
        <v>4</v>
      </c>
      <c r="AE80" s="362"/>
      <c r="AF80" s="363"/>
      <c r="AG80" s="364">
        <v>1</v>
      </c>
      <c r="AH80" s="365">
        <v>4</v>
      </c>
      <c r="AI80" s="362">
        <v>1</v>
      </c>
      <c r="AJ80" s="363"/>
      <c r="AK80" s="364"/>
      <c r="AL80" s="365">
        <v>3</v>
      </c>
      <c r="AM80" s="362">
        <v>2</v>
      </c>
      <c r="AN80" s="363"/>
      <c r="AO80" s="364"/>
      <c r="AP80" s="365">
        <v>3</v>
      </c>
      <c r="AQ80" s="362">
        <v>2</v>
      </c>
      <c r="AR80" s="363"/>
      <c r="AS80" s="364"/>
      <c r="AT80" s="365">
        <v>4</v>
      </c>
      <c r="AU80" s="362">
        <v>1</v>
      </c>
      <c r="AV80" s="363"/>
      <c r="AW80" s="364"/>
      <c r="AX80" s="365">
        <v>3</v>
      </c>
      <c r="AY80" s="362">
        <v>2</v>
      </c>
      <c r="AZ80" s="363"/>
      <c r="BA80" s="364"/>
      <c r="BB80" s="365">
        <v>4</v>
      </c>
      <c r="BC80" s="362"/>
      <c r="BD80" s="363"/>
      <c r="BE80" s="364"/>
      <c r="BF80" s="365">
        <v>4</v>
      </c>
      <c r="BG80" s="362">
        <v>1</v>
      </c>
      <c r="BH80" s="363"/>
      <c r="BI80" s="364"/>
      <c r="BJ80" s="365">
        <v>3</v>
      </c>
      <c r="BK80" s="362">
        <v>2</v>
      </c>
      <c r="BL80" s="363"/>
      <c r="BM80" s="364"/>
      <c r="BN80" s="365">
        <v>3</v>
      </c>
      <c r="BO80" s="362">
        <v>2</v>
      </c>
      <c r="BP80" s="363"/>
      <c r="BQ80" s="364"/>
      <c r="BR80" s="365">
        <v>4</v>
      </c>
      <c r="BS80" s="362">
        <v>1</v>
      </c>
      <c r="BT80" s="363"/>
      <c r="BU80" s="364"/>
      <c r="BV80" s="365">
        <v>3</v>
      </c>
      <c r="BW80" s="362">
        <v>2</v>
      </c>
      <c r="BX80" s="363"/>
      <c r="BY80" s="364"/>
      <c r="BZ80" s="365">
        <v>4</v>
      </c>
      <c r="CA80" s="362">
        <v>1</v>
      </c>
      <c r="CB80" s="363"/>
      <c r="CC80" s="364"/>
      <c r="CD80" s="365">
        <v>3</v>
      </c>
      <c r="CE80" s="362">
        <v>1</v>
      </c>
      <c r="CF80" s="363"/>
      <c r="CG80" s="364"/>
      <c r="CH80" s="365">
        <v>4</v>
      </c>
      <c r="CI80" s="362">
        <v>1</v>
      </c>
      <c r="CJ80" s="363"/>
      <c r="CK80" s="364"/>
      <c r="CL80" s="365"/>
      <c r="CM80" s="362"/>
      <c r="CN80" s="363">
        <v>2</v>
      </c>
      <c r="CO80" s="364">
        <v>3</v>
      </c>
      <c r="CP80" s="365">
        <v>4</v>
      </c>
      <c r="CQ80" s="362"/>
      <c r="CR80" s="363"/>
      <c r="CS80" s="364"/>
      <c r="CT80" s="365">
        <v>5</v>
      </c>
      <c r="CU80" s="362"/>
      <c r="CV80" s="363"/>
      <c r="CW80" s="364"/>
      <c r="CX80" s="365">
        <v>3</v>
      </c>
      <c r="CY80" s="362">
        <v>2</v>
      </c>
      <c r="CZ80" s="363"/>
      <c r="DA80" s="364"/>
      <c r="DB80" s="365">
        <v>4</v>
      </c>
      <c r="DC80" s="362">
        <v>1</v>
      </c>
      <c r="DD80" s="363"/>
      <c r="DE80" s="364"/>
      <c r="DF80" s="365">
        <v>5</v>
      </c>
      <c r="DG80" s="362"/>
      <c r="DH80" s="363"/>
      <c r="DI80" s="364"/>
      <c r="DJ80" s="365">
        <v>4</v>
      </c>
      <c r="DK80" s="362"/>
      <c r="DL80" s="363"/>
      <c r="DM80" s="364"/>
      <c r="DN80" s="365">
        <v>5</v>
      </c>
      <c r="DO80" s="362"/>
      <c r="DP80" s="363"/>
      <c r="DQ80" s="364"/>
      <c r="DR80" s="365">
        <v>5</v>
      </c>
      <c r="DS80" s="362"/>
      <c r="DT80" s="363"/>
      <c r="DU80" s="364"/>
      <c r="DV80" s="365"/>
      <c r="DW80" s="362"/>
      <c r="DX80" s="363"/>
      <c r="DY80" s="364"/>
      <c r="DZ80" s="413">
        <f t="shared" si="3"/>
        <v>109</v>
      </c>
      <c r="EA80" s="414">
        <f t="shared" si="3"/>
        <v>27</v>
      </c>
      <c r="EB80" s="414">
        <f t="shared" si="3"/>
        <v>6</v>
      </c>
      <c r="EC80" s="415">
        <f t="shared" si="3"/>
        <v>4</v>
      </c>
      <c r="ED80" s="181"/>
    </row>
    <row r="81" spans="1:134" s="155" customFormat="1" ht="29.25" customHeight="1">
      <c r="A81" s="527">
        <v>3</v>
      </c>
      <c r="B81" s="576" t="s">
        <v>896</v>
      </c>
      <c r="C81" s="455" t="s">
        <v>250</v>
      </c>
      <c r="D81" s="455" t="s">
        <v>1532</v>
      </c>
      <c r="E81" s="505">
        <v>50</v>
      </c>
      <c r="F81" s="365">
        <v>3</v>
      </c>
      <c r="G81" s="362">
        <v>2</v>
      </c>
      <c r="H81" s="363"/>
      <c r="I81" s="364"/>
      <c r="J81" s="365">
        <v>4</v>
      </c>
      <c r="K81" s="362">
        <v>1</v>
      </c>
      <c r="L81" s="363"/>
      <c r="M81" s="364"/>
      <c r="N81" s="365">
        <v>3</v>
      </c>
      <c r="O81" s="362">
        <v>2</v>
      </c>
      <c r="P81" s="363"/>
      <c r="Q81" s="364"/>
      <c r="R81" s="365">
        <v>4</v>
      </c>
      <c r="S81" s="362"/>
      <c r="T81" s="363">
        <v>1</v>
      </c>
      <c r="U81" s="364"/>
      <c r="V81" s="365">
        <v>4</v>
      </c>
      <c r="W81" s="362">
        <v>1</v>
      </c>
      <c r="X81" s="363"/>
      <c r="Y81" s="364"/>
      <c r="Z81" s="365">
        <v>3</v>
      </c>
      <c r="AA81" s="362"/>
      <c r="AB81" s="363"/>
      <c r="AC81" s="364">
        <v>2</v>
      </c>
      <c r="AD81" s="365">
        <v>4</v>
      </c>
      <c r="AE81" s="362">
        <v>1</v>
      </c>
      <c r="AF81" s="363"/>
      <c r="AG81" s="364"/>
      <c r="AH81" s="365">
        <v>4</v>
      </c>
      <c r="AI81" s="362">
        <v>1</v>
      </c>
      <c r="AJ81" s="363"/>
      <c r="AK81" s="364"/>
      <c r="AL81" s="365">
        <v>4</v>
      </c>
      <c r="AM81" s="362">
        <v>1</v>
      </c>
      <c r="AN81" s="363"/>
      <c r="AO81" s="364"/>
      <c r="AP81" s="365">
        <v>3</v>
      </c>
      <c r="AQ81" s="362">
        <v>2</v>
      </c>
      <c r="AR81" s="363"/>
      <c r="AS81" s="364"/>
      <c r="AT81" s="365">
        <v>3</v>
      </c>
      <c r="AU81" s="362">
        <v>1</v>
      </c>
      <c r="AV81" s="363"/>
      <c r="AW81" s="364"/>
      <c r="AX81" s="365">
        <v>3</v>
      </c>
      <c r="AY81" s="362">
        <v>1</v>
      </c>
      <c r="AZ81" s="363"/>
      <c r="BA81" s="364"/>
      <c r="BB81" s="365">
        <v>4</v>
      </c>
      <c r="BC81" s="362">
        <v>1</v>
      </c>
      <c r="BD81" s="363"/>
      <c r="BE81" s="364"/>
      <c r="BF81" s="365">
        <v>3</v>
      </c>
      <c r="BG81" s="362">
        <v>2</v>
      </c>
      <c r="BH81" s="363"/>
      <c r="BI81" s="364"/>
      <c r="BJ81" s="365">
        <v>4</v>
      </c>
      <c r="BK81" s="362">
        <v>1</v>
      </c>
      <c r="BL81" s="363"/>
      <c r="BM81" s="364"/>
      <c r="BN81" s="365">
        <v>4</v>
      </c>
      <c r="BO81" s="362">
        <v>1</v>
      </c>
      <c r="BP81" s="363"/>
      <c r="BQ81" s="364"/>
      <c r="BR81" s="365">
        <v>3</v>
      </c>
      <c r="BS81" s="362">
        <v>2</v>
      </c>
      <c r="BT81" s="363"/>
      <c r="BU81" s="364"/>
      <c r="BV81" s="365">
        <v>3</v>
      </c>
      <c r="BW81" s="362">
        <v>2</v>
      </c>
      <c r="BX81" s="363"/>
      <c r="BY81" s="364"/>
      <c r="BZ81" s="365"/>
      <c r="CA81" s="362"/>
      <c r="CB81" s="363">
        <v>1</v>
      </c>
      <c r="CC81" s="364">
        <v>3</v>
      </c>
      <c r="CD81" s="365">
        <v>3</v>
      </c>
      <c r="CE81" s="362">
        <v>1</v>
      </c>
      <c r="CF81" s="363"/>
      <c r="CG81" s="364"/>
      <c r="CH81" s="365">
        <v>3</v>
      </c>
      <c r="CI81" s="362">
        <v>2</v>
      </c>
      <c r="CJ81" s="363"/>
      <c r="CK81" s="364"/>
      <c r="CL81" s="365">
        <v>4</v>
      </c>
      <c r="CM81" s="362">
        <v>1</v>
      </c>
      <c r="CN81" s="363"/>
      <c r="CO81" s="364"/>
      <c r="CP81" s="365">
        <v>4</v>
      </c>
      <c r="CQ81" s="362">
        <v>1</v>
      </c>
      <c r="CR81" s="363"/>
      <c r="CS81" s="364"/>
      <c r="CT81" s="365">
        <v>4</v>
      </c>
      <c r="CU81" s="362">
        <v>1</v>
      </c>
      <c r="CV81" s="363"/>
      <c r="CW81" s="364"/>
      <c r="CX81" s="365">
        <v>4</v>
      </c>
      <c r="CY81" s="362">
        <v>1</v>
      </c>
      <c r="CZ81" s="363"/>
      <c r="DA81" s="364"/>
      <c r="DB81" s="365">
        <v>2</v>
      </c>
      <c r="DC81" s="362">
        <v>2</v>
      </c>
      <c r="DD81" s="363"/>
      <c r="DE81" s="364"/>
      <c r="DF81" s="365">
        <v>3</v>
      </c>
      <c r="DG81" s="362">
        <v>2</v>
      </c>
      <c r="DH81" s="363"/>
      <c r="DI81" s="364"/>
      <c r="DJ81" s="365">
        <v>3</v>
      </c>
      <c r="DK81" s="362"/>
      <c r="DL81" s="363"/>
      <c r="DM81" s="364"/>
      <c r="DN81" s="365">
        <v>5</v>
      </c>
      <c r="DO81" s="362"/>
      <c r="DP81" s="363"/>
      <c r="DQ81" s="364"/>
      <c r="DR81" s="365">
        <v>4</v>
      </c>
      <c r="DS81" s="362"/>
      <c r="DT81" s="363"/>
      <c r="DU81" s="364"/>
      <c r="DV81" s="365"/>
      <c r="DW81" s="362"/>
      <c r="DX81" s="363"/>
      <c r="DY81" s="364"/>
      <c r="DZ81" s="413">
        <f t="shared" si="3"/>
        <v>102</v>
      </c>
      <c r="EA81" s="414">
        <f t="shared" si="3"/>
        <v>33</v>
      </c>
      <c r="EB81" s="414">
        <f t="shared" si="3"/>
        <v>2</v>
      </c>
      <c r="EC81" s="415">
        <f t="shared" si="3"/>
        <v>5</v>
      </c>
      <c r="ED81" s="181"/>
    </row>
    <row r="82" spans="1:134" s="155" customFormat="1" ht="29.25" customHeight="1">
      <c r="A82" s="527">
        <v>4</v>
      </c>
      <c r="B82" s="576" t="s">
        <v>897</v>
      </c>
      <c r="C82" s="455" t="s">
        <v>898</v>
      </c>
      <c r="D82" s="455" t="s">
        <v>1533</v>
      </c>
      <c r="E82" s="505">
        <v>17</v>
      </c>
      <c r="F82" s="365">
        <v>1</v>
      </c>
      <c r="G82" s="362"/>
      <c r="H82" s="363"/>
      <c r="I82" s="364"/>
      <c r="J82" s="365"/>
      <c r="K82" s="362">
        <v>1</v>
      </c>
      <c r="L82" s="363"/>
      <c r="M82" s="364"/>
      <c r="N82" s="365">
        <v>1</v>
      </c>
      <c r="O82" s="362"/>
      <c r="P82" s="363"/>
      <c r="Q82" s="364"/>
      <c r="R82" s="365"/>
      <c r="S82" s="362">
        <v>1</v>
      </c>
      <c r="T82" s="363"/>
      <c r="U82" s="364"/>
      <c r="V82" s="365">
        <v>1</v>
      </c>
      <c r="W82" s="362"/>
      <c r="X82" s="363"/>
      <c r="Y82" s="364"/>
      <c r="Z82" s="365"/>
      <c r="AA82" s="362">
        <v>1</v>
      </c>
      <c r="AB82" s="363"/>
      <c r="AC82" s="364"/>
      <c r="AD82" s="365">
        <v>1</v>
      </c>
      <c r="AE82" s="362"/>
      <c r="AF82" s="363"/>
      <c r="AG82" s="364"/>
      <c r="AH82" s="365">
        <v>1</v>
      </c>
      <c r="AI82" s="362"/>
      <c r="AJ82" s="363"/>
      <c r="AK82" s="364"/>
      <c r="AL82" s="365">
        <v>1</v>
      </c>
      <c r="AM82" s="362"/>
      <c r="AN82" s="363"/>
      <c r="AO82" s="364"/>
      <c r="AP82" s="365"/>
      <c r="AQ82" s="362"/>
      <c r="AR82" s="363"/>
      <c r="AS82" s="364">
        <v>1</v>
      </c>
      <c r="AT82" s="365">
        <v>1</v>
      </c>
      <c r="AU82" s="362"/>
      <c r="AV82" s="363"/>
      <c r="AW82" s="364"/>
      <c r="AX82" s="365"/>
      <c r="AY82" s="362"/>
      <c r="AZ82" s="363"/>
      <c r="BA82" s="364"/>
      <c r="BB82" s="365">
        <v>1</v>
      </c>
      <c r="BC82" s="362"/>
      <c r="BD82" s="363"/>
      <c r="BE82" s="364"/>
      <c r="BF82" s="365"/>
      <c r="BG82" s="362"/>
      <c r="BH82" s="363">
        <v>1</v>
      </c>
      <c r="BI82" s="364"/>
      <c r="BJ82" s="365"/>
      <c r="BK82" s="362">
        <v>1</v>
      </c>
      <c r="BL82" s="363"/>
      <c r="BM82" s="364"/>
      <c r="BN82" s="365"/>
      <c r="BO82" s="362">
        <v>1</v>
      </c>
      <c r="BP82" s="363"/>
      <c r="BQ82" s="364"/>
      <c r="BR82" s="365">
        <v>1</v>
      </c>
      <c r="BS82" s="362"/>
      <c r="BT82" s="363"/>
      <c r="BU82" s="364"/>
      <c r="BV82" s="365">
        <v>1</v>
      </c>
      <c r="BW82" s="362"/>
      <c r="BX82" s="363"/>
      <c r="BY82" s="364"/>
      <c r="BZ82" s="365">
        <v>1</v>
      </c>
      <c r="CA82" s="362"/>
      <c r="CB82" s="363"/>
      <c r="CC82" s="364"/>
      <c r="CD82" s="365">
        <v>1</v>
      </c>
      <c r="CE82" s="362"/>
      <c r="CF82" s="363"/>
      <c r="CG82" s="364"/>
      <c r="CH82" s="365">
        <v>1</v>
      </c>
      <c r="CI82" s="362"/>
      <c r="CJ82" s="363"/>
      <c r="CK82" s="364"/>
      <c r="CL82" s="365">
        <v>1</v>
      </c>
      <c r="CM82" s="362"/>
      <c r="CN82" s="363"/>
      <c r="CO82" s="364"/>
      <c r="CP82" s="365"/>
      <c r="CQ82" s="362">
        <v>1</v>
      </c>
      <c r="CR82" s="363"/>
      <c r="CS82" s="364"/>
      <c r="CT82" s="365"/>
      <c r="CU82" s="362"/>
      <c r="CV82" s="363"/>
      <c r="CW82" s="364">
        <v>1</v>
      </c>
      <c r="CX82" s="365">
        <v>1</v>
      </c>
      <c r="CY82" s="362"/>
      <c r="CZ82" s="363"/>
      <c r="DA82" s="364"/>
      <c r="DB82" s="365"/>
      <c r="DC82" s="362"/>
      <c r="DD82" s="363">
        <v>1</v>
      </c>
      <c r="DE82" s="364"/>
      <c r="DF82" s="365">
        <v>1</v>
      </c>
      <c r="DG82" s="362"/>
      <c r="DH82" s="363"/>
      <c r="DI82" s="364"/>
      <c r="DJ82" s="365">
        <v>1</v>
      </c>
      <c r="DK82" s="362"/>
      <c r="DL82" s="363"/>
      <c r="DM82" s="364"/>
      <c r="DN82" s="365">
        <v>1</v>
      </c>
      <c r="DO82" s="362"/>
      <c r="DP82" s="363"/>
      <c r="DQ82" s="364"/>
      <c r="DR82" s="365"/>
      <c r="DS82" s="362">
        <v>1</v>
      </c>
      <c r="DT82" s="363"/>
      <c r="DU82" s="364"/>
      <c r="DV82" s="365"/>
      <c r="DW82" s="362"/>
      <c r="DX82" s="363"/>
      <c r="DY82" s="364"/>
      <c r="DZ82" s="413">
        <f t="shared" si="3"/>
        <v>18</v>
      </c>
      <c r="EA82" s="414">
        <f t="shared" si="3"/>
        <v>7</v>
      </c>
      <c r="EB82" s="414">
        <f t="shared" si="3"/>
        <v>2</v>
      </c>
      <c r="EC82" s="415">
        <f t="shared" si="3"/>
        <v>2</v>
      </c>
      <c r="ED82" s="181"/>
    </row>
    <row r="83" spans="1:134" s="155" customFormat="1" ht="29.25" customHeight="1">
      <c r="A83" s="527">
        <v>5</v>
      </c>
      <c r="B83" s="576" t="s">
        <v>2032</v>
      </c>
      <c r="C83" s="455" t="s">
        <v>2033</v>
      </c>
      <c r="D83" s="455" t="s">
        <v>2034</v>
      </c>
      <c r="E83" s="505">
        <v>15</v>
      </c>
      <c r="F83" s="365">
        <v>1</v>
      </c>
      <c r="G83" s="362"/>
      <c r="H83" s="363"/>
      <c r="I83" s="364"/>
      <c r="J83" s="365">
        <v>1</v>
      </c>
      <c r="K83" s="362"/>
      <c r="L83" s="363"/>
      <c r="M83" s="364"/>
      <c r="N83" s="365"/>
      <c r="O83" s="362">
        <v>1</v>
      </c>
      <c r="P83" s="363"/>
      <c r="Q83" s="364"/>
      <c r="R83" s="365">
        <v>1</v>
      </c>
      <c r="S83" s="362"/>
      <c r="T83" s="363"/>
      <c r="U83" s="364"/>
      <c r="V83" s="365">
        <v>1</v>
      </c>
      <c r="W83" s="362"/>
      <c r="X83" s="363"/>
      <c r="Y83" s="364"/>
      <c r="Z83" s="365">
        <v>1</v>
      </c>
      <c r="AA83" s="362"/>
      <c r="AB83" s="363"/>
      <c r="AC83" s="364"/>
      <c r="AD83" s="365"/>
      <c r="AE83" s="362">
        <v>1</v>
      </c>
      <c r="AF83" s="363"/>
      <c r="AG83" s="364"/>
      <c r="AH83" s="365">
        <v>1</v>
      </c>
      <c r="AI83" s="362"/>
      <c r="AJ83" s="363"/>
      <c r="AK83" s="364"/>
      <c r="AL83" s="365"/>
      <c r="AM83" s="362"/>
      <c r="AN83" s="363"/>
      <c r="AO83" s="364">
        <v>1</v>
      </c>
      <c r="AP83" s="365">
        <v>1</v>
      </c>
      <c r="AQ83" s="362"/>
      <c r="AR83" s="363"/>
      <c r="AS83" s="364"/>
      <c r="AT83" s="365">
        <v>1</v>
      </c>
      <c r="AU83" s="362"/>
      <c r="AV83" s="363"/>
      <c r="AW83" s="364"/>
      <c r="AX83" s="365">
        <v>1</v>
      </c>
      <c r="AY83" s="362"/>
      <c r="AZ83" s="363"/>
      <c r="BA83" s="364"/>
      <c r="BB83" s="365"/>
      <c r="BC83" s="362"/>
      <c r="BD83" s="363">
        <v>1</v>
      </c>
      <c r="BE83" s="364"/>
      <c r="BF83" s="365">
        <v>1</v>
      </c>
      <c r="BG83" s="362"/>
      <c r="BH83" s="363"/>
      <c r="BI83" s="364"/>
      <c r="BJ83" s="365">
        <v>1</v>
      </c>
      <c r="BK83" s="362"/>
      <c r="BL83" s="363"/>
      <c r="BM83" s="364"/>
      <c r="BN83" s="365">
        <v>1</v>
      </c>
      <c r="BO83" s="362"/>
      <c r="BP83" s="363"/>
      <c r="BQ83" s="364"/>
      <c r="BR83" s="365">
        <v>1</v>
      </c>
      <c r="BS83" s="362"/>
      <c r="BT83" s="363"/>
      <c r="BU83" s="364"/>
      <c r="BV83" s="365"/>
      <c r="BW83" s="362">
        <v>1</v>
      </c>
      <c r="BX83" s="363"/>
      <c r="BY83" s="364"/>
      <c r="BZ83" s="365">
        <v>1</v>
      </c>
      <c r="CA83" s="362"/>
      <c r="CB83" s="363"/>
      <c r="CC83" s="364"/>
      <c r="CD83" s="365"/>
      <c r="CE83" s="362">
        <v>1</v>
      </c>
      <c r="CF83" s="363"/>
      <c r="CG83" s="364"/>
      <c r="CH83" s="365"/>
      <c r="CI83" s="362">
        <v>1</v>
      </c>
      <c r="CJ83" s="363"/>
      <c r="CK83" s="364"/>
      <c r="CL83" s="365">
        <v>1</v>
      </c>
      <c r="CM83" s="362"/>
      <c r="CN83" s="363"/>
      <c r="CO83" s="364"/>
      <c r="CP83" s="365">
        <v>1</v>
      </c>
      <c r="CQ83" s="362"/>
      <c r="CR83" s="363"/>
      <c r="CS83" s="364"/>
      <c r="CT83" s="365">
        <v>1</v>
      </c>
      <c r="CU83" s="362"/>
      <c r="CV83" s="363"/>
      <c r="CW83" s="364"/>
      <c r="CX83" s="365"/>
      <c r="CY83" s="362">
        <v>1</v>
      </c>
      <c r="CZ83" s="363"/>
      <c r="DA83" s="364"/>
      <c r="DB83" s="365">
        <v>1</v>
      </c>
      <c r="DC83" s="362"/>
      <c r="DD83" s="363"/>
      <c r="DE83" s="364"/>
      <c r="DF83" s="365">
        <v>1</v>
      </c>
      <c r="DG83" s="362"/>
      <c r="DH83" s="363"/>
      <c r="DI83" s="364"/>
      <c r="DJ83" s="365">
        <v>1</v>
      </c>
      <c r="DK83" s="362"/>
      <c r="DL83" s="363"/>
      <c r="DM83" s="364"/>
      <c r="DN83" s="365"/>
      <c r="DO83" s="362">
        <v>1</v>
      </c>
      <c r="DP83" s="363"/>
      <c r="DQ83" s="364"/>
      <c r="DR83" s="365">
        <v>1</v>
      </c>
      <c r="DS83" s="362"/>
      <c r="DT83" s="363"/>
      <c r="DU83" s="364"/>
      <c r="DV83" s="365"/>
      <c r="DW83" s="362"/>
      <c r="DX83" s="363"/>
      <c r="DY83" s="364"/>
      <c r="DZ83" s="413">
        <f t="shared" si="3"/>
        <v>21</v>
      </c>
      <c r="EA83" s="414">
        <f t="shared" si="3"/>
        <v>7</v>
      </c>
      <c r="EB83" s="414">
        <f t="shared" si="3"/>
        <v>1</v>
      </c>
      <c r="EC83" s="415">
        <f t="shared" si="3"/>
        <v>1</v>
      </c>
      <c r="ED83" s="181"/>
    </row>
    <row r="84" spans="1:134" s="155" customFormat="1" ht="29.25" customHeight="1">
      <c r="A84" s="527">
        <v>6</v>
      </c>
      <c r="B84" s="576" t="s">
        <v>899</v>
      </c>
      <c r="C84" s="455" t="s">
        <v>175</v>
      </c>
      <c r="D84" s="455" t="s">
        <v>1534</v>
      </c>
      <c r="E84" s="505">
        <v>15</v>
      </c>
      <c r="F84" s="365">
        <v>1</v>
      </c>
      <c r="G84" s="362"/>
      <c r="H84" s="363"/>
      <c r="I84" s="364"/>
      <c r="J84" s="365">
        <v>1</v>
      </c>
      <c r="K84" s="362"/>
      <c r="L84" s="363"/>
      <c r="M84" s="364"/>
      <c r="N84" s="365">
        <v>1</v>
      </c>
      <c r="O84" s="362"/>
      <c r="P84" s="363"/>
      <c r="Q84" s="364"/>
      <c r="R84" s="365">
        <v>1</v>
      </c>
      <c r="S84" s="362"/>
      <c r="T84" s="363"/>
      <c r="U84" s="364"/>
      <c r="V84" s="365">
        <v>1</v>
      </c>
      <c r="W84" s="362">
        <v>1</v>
      </c>
      <c r="X84" s="363"/>
      <c r="Y84" s="364"/>
      <c r="Z84" s="365">
        <v>1</v>
      </c>
      <c r="AA84" s="362"/>
      <c r="AB84" s="363"/>
      <c r="AC84" s="364"/>
      <c r="AD84" s="365">
        <v>1</v>
      </c>
      <c r="AE84" s="362"/>
      <c r="AF84" s="363"/>
      <c r="AG84" s="364"/>
      <c r="AH84" s="365">
        <v>1</v>
      </c>
      <c r="AI84" s="362">
        <v>1</v>
      </c>
      <c r="AJ84" s="363"/>
      <c r="AK84" s="364"/>
      <c r="AL84" s="365">
        <v>1</v>
      </c>
      <c r="AM84" s="362"/>
      <c r="AN84" s="363"/>
      <c r="AO84" s="364"/>
      <c r="AP84" s="365">
        <v>1</v>
      </c>
      <c r="AQ84" s="362"/>
      <c r="AR84" s="363"/>
      <c r="AS84" s="364"/>
      <c r="AT84" s="365"/>
      <c r="AU84" s="362"/>
      <c r="AV84" s="363">
        <v>1</v>
      </c>
      <c r="AW84" s="364"/>
      <c r="AX84" s="365"/>
      <c r="AY84" s="362"/>
      <c r="AZ84" s="363"/>
      <c r="BA84" s="364">
        <v>1</v>
      </c>
      <c r="BB84" s="365">
        <v>1</v>
      </c>
      <c r="BC84" s="362"/>
      <c r="BD84" s="363"/>
      <c r="BE84" s="364"/>
      <c r="BF84" s="365">
        <v>1</v>
      </c>
      <c r="BG84" s="362"/>
      <c r="BH84" s="363"/>
      <c r="BI84" s="364"/>
      <c r="BJ84" s="365">
        <v>1</v>
      </c>
      <c r="BK84" s="362"/>
      <c r="BL84" s="363"/>
      <c r="BM84" s="364"/>
      <c r="BN84" s="365">
        <v>1</v>
      </c>
      <c r="BO84" s="362"/>
      <c r="BP84" s="363"/>
      <c r="BQ84" s="364"/>
      <c r="BR84" s="365"/>
      <c r="BS84" s="362">
        <v>1</v>
      </c>
      <c r="BT84" s="363"/>
      <c r="BU84" s="364"/>
      <c r="BV84" s="365">
        <v>1</v>
      </c>
      <c r="BW84" s="362"/>
      <c r="BX84" s="363"/>
      <c r="BY84" s="364"/>
      <c r="BZ84" s="365"/>
      <c r="CA84" s="362">
        <v>1</v>
      </c>
      <c r="CB84" s="363"/>
      <c r="CC84" s="364"/>
      <c r="CD84" s="365">
        <v>1</v>
      </c>
      <c r="CE84" s="362"/>
      <c r="CF84" s="363"/>
      <c r="CG84" s="364"/>
      <c r="CH84" s="365">
        <v>1</v>
      </c>
      <c r="CI84" s="362"/>
      <c r="CJ84" s="363"/>
      <c r="CK84" s="364"/>
      <c r="CL84" s="365"/>
      <c r="CM84" s="362">
        <v>1</v>
      </c>
      <c r="CN84" s="363"/>
      <c r="CO84" s="364"/>
      <c r="CP84" s="365">
        <v>1</v>
      </c>
      <c r="CQ84" s="362"/>
      <c r="CR84" s="363"/>
      <c r="CS84" s="364"/>
      <c r="CT84" s="365">
        <v>1</v>
      </c>
      <c r="CU84" s="362"/>
      <c r="CV84" s="363"/>
      <c r="CW84" s="364"/>
      <c r="CX84" s="365">
        <v>1</v>
      </c>
      <c r="CY84" s="362"/>
      <c r="CZ84" s="363"/>
      <c r="DA84" s="364"/>
      <c r="DB84" s="365">
        <v>1</v>
      </c>
      <c r="DC84" s="362"/>
      <c r="DD84" s="363"/>
      <c r="DE84" s="364"/>
      <c r="DF84" s="365"/>
      <c r="DG84" s="362">
        <v>1</v>
      </c>
      <c r="DH84" s="363"/>
      <c r="DI84" s="364"/>
      <c r="DJ84" s="365"/>
      <c r="DK84" s="362">
        <v>1</v>
      </c>
      <c r="DL84" s="363"/>
      <c r="DM84" s="364"/>
      <c r="DN84" s="365">
        <v>1</v>
      </c>
      <c r="DO84" s="362"/>
      <c r="DP84" s="363"/>
      <c r="DQ84" s="364"/>
      <c r="DR84" s="365">
        <v>1</v>
      </c>
      <c r="DS84" s="362"/>
      <c r="DT84" s="363"/>
      <c r="DU84" s="364"/>
      <c r="DV84" s="365"/>
      <c r="DW84" s="362"/>
      <c r="DX84" s="363"/>
      <c r="DY84" s="364"/>
      <c r="DZ84" s="413">
        <f t="shared" si="3"/>
        <v>23</v>
      </c>
      <c r="EA84" s="414">
        <f t="shared" si="3"/>
        <v>7</v>
      </c>
      <c r="EB84" s="414">
        <f t="shared" si="3"/>
        <v>1</v>
      </c>
      <c r="EC84" s="415">
        <f t="shared" si="3"/>
        <v>1</v>
      </c>
      <c r="ED84" s="181"/>
    </row>
    <row r="85" spans="1:134" s="155" customFormat="1" ht="29.25" customHeight="1">
      <c r="A85" s="527">
        <v>7</v>
      </c>
      <c r="B85" s="576" t="s">
        <v>900</v>
      </c>
      <c r="C85" s="455" t="s">
        <v>231</v>
      </c>
      <c r="D85" s="455" t="s">
        <v>1535</v>
      </c>
      <c r="E85" s="505">
        <v>15</v>
      </c>
      <c r="F85" s="365"/>
      <c r="G85" s="362">
        <v>1</v>
      </c>
      <c r="H85" s="363"/>
      <c r="I85" s="364"/>
      <c r="J85" s="365">
        <v>1</v>
      </c>
      <c r="K85" s="362"/>
      <c r="L85" s="363"/>
      <c r="M85" s="364"/>
      <c r="N85" s="365">
        <v>1</v>
      </c>
      <c r="O85" s="362"/>
      <c r="P85" s="363"/>
      <c r="Q85" s="364"/>
      <c r="R85" s="365"/>
      <c r="S85" s="362">
        <v>1</v>
      </c>
      <c r="T85" s="363"/>
      <c r="U85" s="364"/>
      <c r="V85" s="365">
        <v>1</v>
      </c>
      <c r="W85" s="362"/>
      <c r="X85" s="363"/>
      <c r="Y85" s="364"/>
      <c r="Z85" s="365"/>
      <c r="AA85" s="362">
        <v>1</v>
      </c>
      <c r="AB85" s="363"/>
      <c r="AC85" s="364"/>
      <c r="AD85" s="365">
        <v>1</v>
      </c>
      <c r="AE85" s="362"/>
      <c r="AF85" s="363"/>
      <c r="AG85" s="364"/>
      <c r="AH85" s="365">
        <v>1</v>
      </c>
      <c r="AI85" s="362"/>
      <c r="AJ85" s="363"/>
      <c r="AK85" s="364"/>
      <c r="AL85" s="365">
        <v>1</v>
      </c>
      <c r="AM85" s="362"/>
      <c r="AN85" s="363"/>
      <c r="AO85" s="364"/>
      <c r="AP85" s="365"/>
      <c r="AQ85" s="362"/>
      <c r="AR85" s="363">
        <v>1</v>
      </c>
      <c r="AS85" s="364"/>
      <c r="AT85" s="365">
        <v>1</v>
      </c>
      <c r="AU85" s="362"/>
      <c r="AV85" s="363"/>
      <c r="AW85" s="364"/>
      <c r="AX85" s="365">
        <v>1</v>
      </c>
      <c r="AY85" s="362"/>
      <c r="AZ85" s="363"/>
      <c r="BA85" s="364"/>
      <c r="BB85" s="365">
        <v>1</v>
      </c>
      <c r="BC85" s="362"/>
      <c r="BD85" s="363"/>
      <c r="BE85" s="364"/>
      <c r="BF85" s="365"/>
      <c r="BG85" s="362"/>
      <c r="BH85" s="363"/>
      <c r="BI85" s="364">
        <v>1</v>
      </c>
      <c r="BJ85" s="365"/>
      <c r="BK85" s="362">
        <v>1</v>
      </c>
      <c r="BL85" s="363"/>
      <c r="BM85" s="364"/>
      <c r="BN85" s="365"/>
      <c r="BO85" s="362">
        <v>1</v>
      </c>
      <c r="BP85" s="363"/>
      <c r="BQ85" s="364"/>
      <c r="BR85" s="365">
        <v>1</v>
      </c>
      <c r="BS85" s="362"/>
      <c r="BT85" s="363"/>
      <c r="BU85" s="364"/>
      <c r="BV85" s="365">
        <v>1</v>
      </c>
      <c r="BW85" s="362"/>
      <c r="BX85" s="363"/>
      <c r="BY85" s="364"/>
      <c r="BZ85" s="365">
        <v>1</v>
      </c>
      <c r="CA85" s="362"/>
      <c r="CB85" s="363"/>
      <c r="CC85" s="364"/>
      <c r="CD85" s="365">
        <v>1</v>
      </c>
      <c r="CE85" s="362"/>
      <c r="CF85" s="363"/>
      <c r="CG85" s="364"/>
      <c r="CH85" s="365">
        <v>1</v>
      </c>
      <c r="CI85" s="362"/>
      <c r="CJ85" s="363"/>
      <c r="CK85" s="364"/>
      <c r="CL85" s="365">
        <v>1</v>
      </c>
      <c r="CM85" s="362"/>
      <c r="CN85" s="363"/>
      <c r="CO85" s="364"/>
      <c r="CP85" s="365"/>
      <c r="CQ85" s="362">
        <v>1</v>
      </c>
      <c r="CR85" s="363"/>
      <c r="CS85" s="364"/>
      <c r="CT85" s="365"/>
      <c r="CU85" s="362">
        <v>1</v>
      </c>
      <c r="CV85" s="363"/>
      <c r="CW85" s="364"/>
      <c r="CX85" s="365">
        <v>1</v>
      </c>
      <c r="CY85" s="362"/>
      <c r="CZ85" s="363"/>
      <c r="DA85" s="364"/>
      <c r="DB85" s="365"/>
      <c r="DC85" s="362">
        <v>1</v>
      </c>
      <c r="DD85" s="363"/>
      <c r="DE85" s="364"/>
      <c r="DF85" s="365">
        <v>1</v>
      </c>
      <c r="DG85" s="362"/>
      <c r="DH85" s="363"/>
      <c r="DI85" s="364"/>
      <c r="DJ85" s="365">
        <v>1</v>
      </c>
      <c r="DK85" s="362"/>
      <c r="DL85" s="363"/>
      <c r="DM85" s="364"/>
      <c r="DN85" s="365">
        <v>1</v>
      </c>
      <c r="DO85" s="362"/>
      <c r="DP85" s="363"/>
      <c r="DQ85" s="364"/>
      <c r="DR85" s="365"/>
      <c r="DS85" s="362">
        <v>1</v>
      </c>
      <c r="DT85" s="363"/>
      <c r="DU85" s="364"/>
      <c r="DV85" s="365"/>
      <c r="DW85" s="362"/>
      <c r="DX85" s="363"/>
      <c r="DY85" s="364"/>
      <c r="DZ85" s="413">
        <f t="shared" si="3"/>
        <v>19</v>
      </c>
      <c r="EA85" s="414">
        <f t="shared" si="3"/>
        <v>9</v>
      </c>
      <c r="EB85" s="414">
        <f t="shared" si="3"/>
        <v>1</v>
      </c>
      <c r="EC85" s="415">
        <f t="shared" si="3"/>
        <v>1</v>
      </c>
      <c r="ED85" s="181"/>
    </row>
    <row r="86" spans="1:134" s="155" customFormat="1" ht="29.25" customHeight="1">
      <c r="A86" s="527">
        <v>8</v>
      </c>
      <c r="B86" s="576" t="s">
        <v>903</v>
      </c>
      <c r="C86" s="455" t="s">
        <v>1538</v>
      </c>
      <c r="D86" s="455" t="s">
        <v>1539</v>
      </c>
      <c r="E86" s="505">
        <v>12</v>
      </c>
      <c r="F86" s="365">
        <v>1</v>
      </c>
      <c r="G86" s="362"/>
      <c r="H86" s="363"/>
      <c r="I86" s="364"/>
      <c r="J86" s="365">
        <v>1</v>
      </c>
      <c r="K86" s="362"/>
      <c r="L86" s="363"/>
      <c r="M86" s="364"/>
      <c r="N86" s="365"/>
      <c r="O86" s="362">
        <v>1</v>
      </c>
      <c r="P86" s="363"/>
      <c r="Q86" s="364"/>
      <c r="R86" s="365">
        <v>1</v>
      </c>
      <c r="S86" s="362"/>
      <c r="T86" s="363"/>
      <c r="U86" s="364"/>
      <c r="V86" s="365">
        <v>1</v>
      </c>
      <c r="W86" s="362"/>
      <c r="X86" s="363"/>
      <c r="Y86" s="364"/>
      <c r="Z86" s="365">
        <v>1</v>
      </c>
      <c r="AA86" s="362"/>
      <c r="AB86" s="363"/>
      <c r="AC86" s="364"/>
      <c r="AD86" s="365"/>
      <c r="AE86" s="362">
        <v>1</v>
      </c>
      <c r="AF86" s="363"/>
      <c r="AG86" s="364"/>
      <c r="AH86" s="365">
        <v>1</v>
      </c>
      <c r="AI86" s="362"/>
      <c r="AJ86" s="363"/>
      <c r="AK86" s="364"/>
      <c r="AL86" s="365"/>
      <c r="AM86" s="362">
        <v>1</v>
      </c>
      <c r="AN86" s="363"/>
      <c r="AO86" s="364"/>
      <c r="AP86" s="365">
        <v>1</v>
      </c>
      <c r="AQ86" s="362"/>
      <c r="AR86" s="363"/>
      <c r="AS86" s="364"/>
      <c r="AT86" s="365">
        <v>1</v>
      </c>
      <c r="AU86" s="362"/>
      <c r="AV86" s="363"/>
      <c r="AW86" s="364"/>
      <c r="AX86" s="365">
        <v>1</v>
      </c>
      <c r="AY86" s="362"/>
      <c r="AZ86" s="363"/>
      <c r="BA86" s="364"/>
      <c r="BB86" s="365"/>
      <c r="BC86" s="362">
        <v>1</v>
      </c>
      <c r="BD86" s="363"/>
      <c r="BE86" s="364"/>
      <c r="BF86" s="365">
        <v>1</v>
      </c>
      <c r="BG86" s="362"/>
      <c r="BH86" s="363"/>
      <c r="BI86" s="364"/>
      <c r="BJ86" s="365">
        <v>1</v>
      </c>
      <c r="BK86" s="362"/>
      <c r="BL86" s="363"/>
      <c r="BM86" s="364"/>
      <c r="BN86" s="365">
        <v>1</v>
      </c>
      <c r="BO86" s="362"/>
      <c r="BP86" s="363"/>
      <c r="BQ86" s="364"/>
      <c r="BR86" s="365">
        <v>1</v>
      </c>
      <c r="BS86" s="362"/>
      <c r="BT86" s="363"/>
      <c r="BU86" s="364"/>
      <c r="BV86" s="365"/>
      <c r="BW86" s="362">
        <v>1</v>
      </c>
      <c r="BX86" s="363"/>
      <c r="BY86" s="364"/>
      <c r="BZ86" s="365">
        <v>1</v>
      </c>
      <c r="CA86" s="362"/>
      <c r="CB86" s="363"/>
      <c r="CC86" s="364"/>
      <c r="CD86" s="365"/>
      <c r="CE86" s="362">
        <v>1</v>
      </c>
      <c r="CF86" s="363"/>
      <c r="CG86" s="364"/>
      <c r="CH86" s="365"/>
      <c r="CI86" s="362">
        <v>1</v>
      </c>
      <c r="CJ86" s="363"/>
      <c r="CK86" s="364"/>
      <c r="CL86" s="365">
        <v>1</v>
      </c>
      <c r="CM86" s="362"/>
      <c r="CN86" s="363"/>
      <c r="CO86" s="364"/>
      <c r="CP86" s="365">
        <v>1</v>
      </c>
      <c r="CQ86" s="362"/>
      <c r="CR86" s="363"/>
      <c r="CS86" s="364"/>
      <c r="CT86" s="365">
        <v>1</v>
      </c>
      <c r="CU86" s="362"/>
      <c r="CV86" s="363"/>
      <c r="CW86" s="364"/>
      <c r="CX86" s="365"/>
      <c r="CY86" s="362">
        <v>1</v>
      </c>
      <c r="CZ86" s="363"/>
      <c r="DA86" s="364"/>
      <c r="DB86" s="365">
        <v>1</v>
      </c>
      <c r="DC86" s="362"/>
      <c r="DD86" s="363"/>
      <c r="DE86" s="364"/>
      <c r="DF86" s="365"/>
      <c r="DG86" s="362"/>
      <c r="DH86" s="363"/>
      <c r="DI86" s="364"/>
      <c r="DJ86" s="365">
        <v>1</v>
      </c>
      <c r="DK86" s="362"/>
      <c r="DL86" s="363"/>
      <c r="DM86" s="364"/>
      <c r="DN86" s="365"/>
      <c r="DO86" s="362">
        <v>1</v>
      </c>
      <c r="DP86" s="363"/>
      <c r="DQ86" s="364"/>
      <c r="DR86" s="365">
        <v>1</v>
      </c>
      <c r="DS86" s="362"/>
      <c r="DT86" s="363"/>
      <c r="DU86" s="364"/>
      <c r="DV86" s="365"/>
      <c r="DW86" s="362"/>
      <c r="DX86" s="363"/>
      <c r="DY86" s="364"/>
      <c r="DZ86" s="413">
        <f t="shared" si="3"/>
        <v>20</v>
      </c>
      <c r="EA86" s="414">
        <f t="shared" si="3"/>
        <v>9</v>
      </c>
      <c r="EB86" s="414">
        <f t="shared" si="3"/>
        <v>0</v>
      </c>
      <c r="EC86" s="415">
        <f t="shared" si="3"/>
        <v>0</v>
      </c>
      <c r="ED86" s="181"/>
    </row>
    <row r="87" spans="1:134" s="155" customFormat="1" ht="29.25" customHeight="1">
      <c r="A87" s="527">
        <v>9</v>
      </c>
      <c r="B87" s="576" t="s">
        <v>1137</v>
      </c>
      <c r="C87" s="455" t="s">
        <v>1138</v>
      </c>
      <c r="D87" s="455" t="s">
        <v>1540</v>
      </c>
      <c r="E87" s="505">
        <v>9</v>
      </c>
      <c r="F87" s="365"/>
      <c r="G87" s="362">
        <v>1</v>
      </c>
      <c r="H87" s="363"/>
      <c r="I87" s="364"/>
      <c r="J87" s="365">
        <v>1</v>
      </c>
      <c r="K87" s="362"/>
      <c r="L87" s="363"/>
      <c r="M87" s="364"/>
      <c r="N87" s="365">
        <v>1</v>
      </c>
      <c r="O87" s="362"/>
      <c r="P87" s="363"/>
      <c r="Q87" s="364"/>
      <c r="R87" s="365">
        <v>1</v>
      </c>
      <c r="S87" s="362"/>
      <c r="T87" s="363"/>
      <c r="U87" s="364"/>
      <c r="V87" s="365"/>
      <c r="W87" s="362">
        <v>1</v>
      </c>
      <c r="X87" s="363"/>
      <c r="Y87" s="364"/>
      <c r="Z87" s="365">
        <v>1</v>
      </c>
      <c r="AA87" s="362"/>
      <c r="AB87" s="363"/>
      <c r="AC87" s="364"/>
      <c r="AD87" s="365">
        <v>1</v>
      </c>
      <c r="AE87" s="362"/>
      <c r="AF87" s="363"/>
      <c r="AG87" s="364"/>
      <c r="AH87" s="365"/>
      <c r="AI87" s="362">
        <v>1</v>
      </c>
      <c r="AJ87" s="363"/>
      <c r="AK87" s="364"/>
      <c r="AL87" s="365">
        <v>1</v>
      </c>
      <c r="AM87" s="362"/>
      <c r="AN87" s="363"/>
      <c r="AO87" s="364"/>
      <c r="AP87" s="365">
        <v>1</v>
      </c>
      <c r="AQ87" s="362"/>
      <c r="AR87" s="363"/>
      <c r="AS87" s="364"/>
      <c r="AT87" s="365"/>
      <c r="AU87" s="362">
        <v>1</v>
      </c>
      <c r="AV87" s="363"/>
      <c r="AW87" s="364"/>
      <c r="AX87" s="365"/>
      <c r="AY87" s="362">
        <v>1</v>
      </c>
      <c r="AZ87" s="363"/>
      <c r="BA87" s="364"/>
      <c r="BB87" s="365">
        <v>1</v>
      </c>
      <c r="BC87" s="362"/>
      <c r="BD87" s="363"/>
      <c r="BE87" s="364"/>
      <c r="BF87" s="365">
        <v>1</v>
      </c>
      <c r="BG87" s="362"/>
      <c r="BH87" s="363"/>
      <c r="BI87" s="364"/>
      <c r="BJ87" s="365">
        <v>1</v>
      </c>
      <c r="BK87" s="362"/>
      <c r="BL87" s="363"/>
      <c r="BM87" s="364"/>
      <c r="BN87" s="365">
        <v>1</v>
      </c>
      <c r="BO87" s="362"/>
      <c r="BP87" s="363"/>
      <c r="BQ87" s="364"/>
      <c r="BR87" s="365"/>
      <c r="BS87" s="362"/>
      <c r="BT87" s="363"/>
      <c r="BU87" s="364">
        <v>1</v>
      </c>
      <c r="BV87" s="365">
        <v>1</v>
      </c>
      <c r="BW87" s="362"/>
      <c r="BX87" s="363"/>
      <c r="BY87" s="364"/>
      <c r="BZ87" s="365"/>
      <c r="CA87" s="362"/>
      <c r="CB87" s="363">
        <v>1</v>
      </c>
      <c r="CC87" s="364"/>
      <c r="CD87" s="365">
        <v>1</v>
      </c>
      <c r="CE87" s="362"/>
      <c r="CF87" s="363"/>
      <c r="CG87" s="364"/>
      <c r="CH87" s="365">
        <v>1</v>
      </c>
      <c r="CI87" s="362"/>
      <c r="CJ87" s="363"/>
      <c r="CK87" s="364"/>
      <c r="CL87" s="365"/>
      <c r="CM87" s="362">
        <v>1</v>
      </c>
      <c r="CN87" s="363"/>
      <c r="CO87" s="364"/>
      <c r="CP87" s="365">
        <v>1</v>
      </c>
      <c r="CQ87" s="362"/>
      <c r="CR87" s="363"/>
      <c r="CS87" s="364"/>
      <c r="CT87" s="365">
        <v>1</v>
      </c>
      <c r="CU87" s="362"/>
      <c r="CV87" s="363"/>
      <c r="CW87" s="364"/>
      <c r="CX87" s="365">
        <v>1</v>
      </c>
      <c r="CY87" s="362"/>
      <c r="CZ87" s="363"/>
      <c r="DA87" s="364"/>
      <c r="DB87" s="365">
        <v>1</v>
      </c>
      <c r="DC87" s="362"/>
      <c r="DD87" s="363"/>
      <c r="DE87" s="364"/>
      <c r="DF87" s="365"/>
      <c r="DG87" s="362">
        <v>1</v>
      </c>
      <c r="DH87" s="363"/>
      <c r="DI87" s="364"/>
      <c r="DJ87" s="365"/>
      <c r="DK87" s="362">
        <v>1</v>
      </c>
      <c r="DL87" s="363"/>
      <c r="DM87" s="364"/>
      <c r="DN87" s="365">
        <v>1</v>
      </c>
      <c r="DO87" s="362"/>
      <c r="DP87" s="363"/>
      <c r="DQ87" s="364"/>
      <c r="DR87" s="365">
        <v>1</v>
      </c>
      <c r="DS87" s="362"/>
      <c r="DT87" s="363"/>
      <c r="DU87" s="364"/>
      <c r="DV87" s="365"/>
      <c r="DW87" s="362"/>
      <c r="DX87" s="363"/>
      <c r="DY87" s="364"/>
      <c r="DZ87" s="413">
        <f t="shared" si="3"/>
        <v>20</v>
      </c>
      <c r="EA87" s="414">
        <f t="shared" si="3"/>
        <v>8</v>
      </c>
      <c r="EB87" s="414">
        <f t="shared" si="3"/>
        <v>1</v>
      </c>
      <c r="EC87" s="415">
        <f t="shared" si="3"/>
        <v>1</v>
      </c>
      <c r="ED87" s="181"/>
    </row>
    <row r="88" spans="1:134" s="155" customFormat="1" ht="29.25" customHeight="1">
      <c r="A88" s="527">
        <v>10</v>
      </c>
      <c r="B88" s="576" t="s">
        <v>2035</v>
      </c>
      <c r="C88" s="455" t="s">
        <v>2036</v>
      </c>
      <c r="D88" s="455" t="s">
        <v>2037</v>
      </c>
      <c r="E88" s="505">
        <v>9</v>
      </c>
      <c r="F88" s="365"/>
      <c r="G88" s="362">
        <v>1</v>
      </c>
      <c r="H88" s="363"/>
      <c r="I88" s="364"/>
      <c r="J88" s="365"/>
      <c r="K88" s="362"/>
      <c r="L88" s="363"/>
      <c r="M88" s="364"/>
      <c r="N88" s="365"/>
      <c r="O88" s="362"/>
      <c r="P88" s="363"/>
      <c r="Q88" s="364"/>
      <c r="R88" s="365"/>
      <c r="S88" s="362">
        <v>1</v>
      </c>
      <c r="T88" s="363"/>
      <c r="U88" s="364"/>
      <c r="V88" s="365">
        <v>1</v>
      </c>
      <c r="W88" s="362"/>
      <c r="X88" s="363"/>
      <c r="Y88" s="364"/>
      <c r="Z88" s="365"/>
      <c r="AA88" s="362">
        <v>1</v>
      </c>
      <c r="AB88" s="363"/>
      <c r="AC88" s="364"/>
      <c r="AD88" s="365"/>
      <c r="AE88" s="362"/>
      <c r="AF88" s="363"/>
      <c r="AG88" s="364"/>
      <c r="AH88" s="365">
        <v>1</v>
      </c>
      <c r="AI88" s="362"/>
      <c r="AJ88" s="363"/>
      <c r="AK88" s="364"/>
      <c r="AL88" s="365">
        <v>1</v>
      </c>
      <c r="AM88" s="362"/>
      <c r="AN88" s="363"/>
      <c r="AO88" s="364"/>
      <c r="AP88" s="365"/>
      <c r="AQ88" s="362">
        <v>1</v>
      </c>
      <c r="AR88" s="363"/>
      <c r="AS88" s="364"/>
      <c r="AT88" s="365"/>
      <c r="AU88" s="362"/>
      <c r="AV88" s="363"/>
      <c r="AW88" s="364"/>
      <c r="AX88" s="365"/>
      <c r="AY88" s="362"/>
      <c r="AZ88" s="363"/>
      <c r="BA88" s="364"/>
      <c r="BB88" s="365">
        <v>1</v>
      </c>
      <c r="BC88" s="362"/>
      <c r="BD88" s="363"/>
      <c r="BE88" s="364"/>
      <c r="BF88" s="365"/>
      <c r="BG88" s="362">
        <v>1</v>
      </c>
      <c r="BH88" s="363"/>
      <c r="BI88" s="364"/>
      <c r="BJ88" s="365"/>
      <c r="BK88" s="362"/>
      <c r="BL88" s="363">
        <v>1</v>
      </c>
      <c r="BM88" s="364"/>
      <c r="BN88" s="365"/>
      <c r="BO88" s="362"/>
      <c r="BP88" s="363"/>
      <c r="BQ88" s="364">
        <v>1</v>
      </c>
      <c r="BR88" s="365"/>
      <c r="BS88" s="362"/>
      <c r="BT88" s="363"/>
      <c r="BU88" s="364"/>
      <c r="BV88" s="365">
        <v>1</v>
      </c>
      <c r="BW88" s="362"/>
      <c r="BX88" s="363"/>
      <c r="BY88" s="364"/>
      <c r="BZ88" s="365"/>
      <c r="CA88" s="362"/>
      <c r="CB88" s="363"/>
      <c r="CC88" s="364"/>
      <c r="CD88" s="365">
        <v>1</v>
      </c>
      <c r="CE88" s="362"/>
      <c r="CF88" s="363"/>
      <c r="CG88" s="364"/>
      <c r="CH88" s="365">
        <v>1</v>
      </c>
      <c r="CI88" s="362"/>
      <c r="CJ88" s="363"/>
      <c r="CK88" s="364"/>
      <c r="CL88" s="365"/>
      <c r="CM88" s="362"/>
      <c r="CN88" s="363"/>
      <c r="CO88" s="364"/>
      <c r="CP88" s="365">
        <v>1</v>
      </c>
      <c r="CQ88" s="362"/>
      <c r="CR88" s="363"/>
      <c r="CS88" s="364"/>
      <c r="CT88" s="365"/>
      <c r="CU88" s="362">
        <v>1</v>
      </c>
      <c r="CV88" s="363"/>
      <c r="CW88" s="364"/>
      <c r="CX88" s="365">
        <v>1</v>
      </c>
      <c r="CY88" s="362"/>
      <c r="CZ88" s="363"/>
      <c r="DA88" s="364"/>
      <c r="DB88" s="365"/>
      <c r="DC88" s="362">
        <v>1</v>
      </c>
      <c r="DD88" s="363"/>
      <c r="DE88" s="364"/>
      <c r="DF88" s="365"/>
      <c r="DG88" s="362"/>
      <c r="DH88" s="363"/>
      <c r="DI88" s="364"/>
      <c r="DJ88" s="365">
        <v>1</v>
      </c>
      <c r="DK88" s="362"/>
      <c r="DL88" s="363"/>
      <c r="DM88" s="364"/>
      <c r="DN88" s="365"/>
      <c r="DO88" s="362"/>
      <c r="DP88" s="363"/>
      <c r="DQ88" s="364"/>
      <c r="DR88" s="365"/>
      <c r="DS88" s="362">
        <v>1</v>
      </c>
      <c r="DT88" s="363"/>
      <c r="DU88" s="364"/>
      <c r="DV88" s="365"/>
      <c r="DW88" s="362"/>
      <c r="DX88" s="363"/>
      <c r="DY88" s="364"/>
      <c r="DZ88" s="413">
        <f t="shared" si="3"/>
        <v>10</v>
      </c>
      <c r="EA88" s="414">
        <f t="shared" si="3"/>
        <v>8</v>
      </c>
      <c r="EB88" s="414">
        <f t="shared" si="3"/>
        <v>1</v>
      </c>
      <c r="EC88" s="415">
        <f t="shared" si="3"/>
        <v>1</v>
      </c>
      <c r="ED88" s="181"/>
    </row>
    <row r="89" spans="1:134" s="155" customFormat="1" ht="29.25" customHeight="1">
      <c r="A89" s="527">
        <v>11</v>
      </c>
      <c r="B89" s="576" t="s">
        <v>904</v>
      </c>
      <c r="C89" s="455" t="s">
        <v>905</v>
      </c>
      <c r="D89" s="455" t="s">
        <v>1541</v>
      </c>
      <c r="E89" s="505">
        <v>7</v>
      </c>
      <c r="F89" s="365">
        <v>1</v>
      </c>
      <c r="G89" s="362"/>
      <c r="H89" s="363"/>
      <c r="I89" s="364"/>
      <c r="J89" s="365"/>
      <c r="K89" s="362">
        <v>1</v>
      </c>
      <c r="L89" s="363"/>
      <c r="M89" s="364"/>
      <c r="N89" s="365"/>
      <c r="O89" s="362"/>
      <c r="P89" s="363">
        <v>1</v>
      </c>
      <c r="Q89" s="364"/>
      <c r="R89" s="365">
        <v>1</v>
      </c>
      <c r="S89" s="362"/>
      <c r="T89" s="363"/>
      <c r="U89" s="364"/>
      <c r="V89" s="365">
        <v>1</v>
      </c>
      <c r="W89" s="362"/>
      <c r="X89" s="363"/>
      <c r="Y89" s="364"/>
      <c r="Z89" s="365">
        <v>1</v>
      </c>
      <c r="AA89" s="362"/>
      <c r="AB89" s="363"/>
      <c r="AC89" s="364"/>
      <c r="AD89" s="365"/>
      <c r="AE89" s="362"/>
      <c r="AF89" s="363"/>
      <c r="AG89" s="364">
        <v>1</v>
      </c>
      <c r="AH89" s="365">
        <v>1</v>
      </c>
      <c r="AI89" s="362"/>
      <c r="AJ89" s="363"/>
      <c r="AK89" s="364"/>
      <c r="AL89" s="365"/>
      <c r="AM89" s="362">
        <v>1</v>
      </c>
      <c r="AN89" s="363"/>
      <c r="AO89" s="364"/>
      <c r="AP89" s="365">
        <v>1</v>
      </c>
      <c r="AQ89" s="362"/>
      <c r="AR89" s="363"/>
      <c r="AS89" s="364"/>
      <c r="AT89" s="365">
        <v>1</v>
      </c>
      <c r="AU89" s="362"/>
      <c r="AV89" s="363"/>
      <c r="AW89" s="364"/>
      <c r="AX89" s="365"/>
      <c r="AY89" s="362"/>
      <c r="AZ89" s="363"/>
      <c r="BA89" s="364"/>
      <c r="BB89" s="365"/>
      <c r="BC89" s="362">
        <v>1</v>
      </c>
      <c r="BD89" s="363"/>
      <c r="BE89" s="364"/>
      <c r="BF89" s="365">
        <v>1</v>
      </c>
      <c r="BG89" s="362"/>
      <c r="BH89" s="363"/>
      <c r="BI89" s="364"/>
      <c r="BJ89" s="365">
        <v>1</v>
      </c>
      <c r="BK89" s="362"/>
      <c r="BL89" s="363"/>
      <c r="BM89" s="364"/>
      <c r="BN89" s="365">
        <v>1</v>
      </c>
      <c r="BO89" s="362"/>
      <c r="BP89" s="363"/>
      <c r="BQ89" s="364"/>
      <c r="BR89" s="365">
        <v>1</v>
      </c>
      <c r="BS89" s="362"/>
      <c r="BT89" s="363"/>
      <c r="BU89" s="364"/>
      <c r="BV89" s="365"/>
      <c r="BW89" s="362">
        <v>1</v>
      </c>
      <c r="BX89" s="363"/>
      <c r="BY89" s="364"/>
      <c r="BZ89" s="365">
        <v>1</v>
      </c>
      <c r="CA89" s="362"/>
      <c r="CB89" s="363"/>
      <c r="CC89" s="364"/>
      <c r="CD89" s="365"/>
      <c r="CE89" s="362">
        <v>1</v>
      </c>
      <c r="CF89" s="363"/>
      <c r="CG89" s="364"/>
      <c r="CH89" s="365"/>
      <c r="CI89" s="362">
        <v>1</v>
      </c>
      <c r="CJ89" s="363"/>
      <c r="CK89" s="364"/>
      <c r="CL89" s="365">
        <v>1</v>
      </c>
      <c r="CM89" s="362"/>
      <c r="CN89" s="363"/>
      <c r="CO89" s="364"/>
      <c r="CP89" s="365"/>
      <c r="CQ89" s="362">
        <v>1</v>
      </c>
      <c r="CR89" s="363"/>
      <c r="CS89" s="364"/>
      <c r="CT89" s="365">
        <v>1</v>
      </c>
      <c r="CU89" s="362"/>
      <c r="CV89" s="363"/>
      <c r="CW89" s="364"/>
      <c r="CX89" s="365"/>
      <c r="CY89" s="362">
        <v>1</v>
      </c>
      <c r="CZ89" s="363"/>
      <c r="DA89" s="364"/>
      <c r="DB89" s="365">
        <v>1</v>
      </c>
      <c r="DC89" s="362"/>
      <c r="DD89" s="363"/>
      <c r="DE89" s="364"/>
      <c r="DF89" s="365">
        <v>1</v>
      </c>
      <c r="DG89" s="362"/>
      <c r="DH89" s="363"/>
      <c r="DI89" s="364"/>
      <c r="DJ89" s="365">
        <v>1</v>
      </c>
      <c r="DK89" s="362"/>
      <c r="DL89" s="363"/>
      <c r="DM89" s="364"/>
      <c r="DN89" s="365"/>
      <c r="DO89" s="362">
        <v>1</v>
      </c>
      <c r="DP89" s="363"/>
      <c r="DQ89" s="364"/>
      <c r="DR89" s="365">
        <v>1</v>
      </c>
      <c r="DS89" s="362"/>
      <c r="DT89" s="363"/>
      <c r="DU89" s="364"/>
      <c r="DV89" s="365"/>
      <c r="DW89" s="362"/>
      <c r="DX89" s="363"/>
      <c r="DY89" s="364"/>
      <c r="DZ89" s="413">
        <f>F89+J89+N89+R89+V89+Z89+AD89+AH89+AL89+AP89+AT89+AX89+BB89+BF89+BJ89+BN89+BR89+BV89+BZ89+CD89+CH89+CL89+CP89+CT89+CX89+DB89+DF89+DJ89+DN89+DR89+DV89</f>
        <v>18</v>
      </c>
      <c r="EA89" s="414">
        <f>G89+K89+O89+S89+W89+AA89+AE89+AI89+AM89+AQ89+AU89+AY89+BC89+BG89+BK89+BO89+BS89+BW89+CA89+CE89+CI89+CM89+CQ89+CU89+CY89+DC89+DG89+DK89+DO89+DS89+DW89</f>
        <v>9</v>
      </c>
      <c r="EB89" s="414">
        <f>H89+L89+P89+T89+X89+AB89+AF89+AJ89+AN89+AR89+AV89+AZ89+BD89+BH89+BL89+BP89+BT89+BX89+CB89+CF89+CJ89+CN89+CR89+CV89+CZ89+DD89+DH89+DL89+DP89+DT89+DX89</f>
        <v>1</v>
      </c>
      <c r="EC89" s="415">
        <f>I89+M89+Q89+U89+Y89+AC89+AG89+AK89+AO89+AS89+AW89+BA89+BE89+BI89+BM89+BQ89+BU89+BY89+CC89+CG89+CK89+CO89+CS89+CW89+DA89+DE89+DI89+DM89+DQ89+DU89+DY89</f>
        <v>1</v>
      </c>
      <c r="ED89" s="181"/>
    </row>
    <row r="90" spans="1:134" s="155" customFormat="1" ht="29.25" customHeight="1">
      <c r="A90" s="527">
        <v>12</v>
      </c>
      <c r="B90" s="576" t="s">
        <v>902</v>
      </c>
      <c r="C90" s="455" t="s">
        <v>1536</v>
      </c>
      <c r="D90" s="455" t="s">
        <v>1537</v>
      </c>
      <c r="E90" s="505">
        <v>8</v>
      </c>
      <c r="F90" s="365">
        <v>1</v>
      </c>
      <c r="G90" s="362"/>
      <c r="H90" s="363"/>
      <c r="I90" s="364"/>
      <c r="J90" s="365"/>
      <c r="K90" s="362">
        <v>1</v>
      </c>
      <c r="L90" s="363"/>
      <c r="M90" s="364"/>
      <c r="N90" s="365">
        <v>1</v>
      </c>
      <c r="O90" s="362"/>
      <c r="P90" s="363"/>
      <c r="Q90" s="364"/>
      <c r="R90" s="365">
        <v>1</v>
      </c>
      <c r="S90" s="362"/>
      <c r="T90" s="363"/>
      <c r="U90" s="364"/>
      <c r="V90" s="365"/>
      <c r="W90" s="362">
        <v>1</v>
      </c>
      <c r="X90" s="363"/>
      <c r="Y90" s="364"/>
      <c r="Z90" s="365">
        <v>1</v>
      </c>
      <c r="AA90" s="362"/>
      <c r="AB90" s="363"/>
      <c r="AC90" s="364"/>
      <c r="AD90" s="365">
        <v>1</v>
      </c>
      <c r="AE90" s="362"/>
      <c r="AF90" s="363"/>
      <c r="AG90" s="364"/>
      <c r="AH90" s="365"/>
      <c r="AI90" s="362">
        <v>1</v>
      </c>
      <c r="AJ90" s="363"/>
      <c r="AK90" s="364"/>
      <c r="AL90" s="365">
        <v>1</v>
      </c>
      <c r="AM90" s="362"/>
      <c r="AN90" s="363"/>
      <c r="AO90" s="364"/>
      <c r="AP90" s="365">
        <v>1</v>
      </c>
      <c r="AQ90" s="362"/>
      <c r="AR90" s="363"/>
      <c r="AS90" s="364"/>
      <c r="AT90" s="365"/>
      <c r="AU90" s="362">
        <v>1</v>
      </c>
      <c r="AV90" s="363"/>
      <c r="AW90" s="364"/>
      <c r="AX90" s="365"/>
      <c r="AY90" s="362">
        <v>1</v>
      </c>
      <c r="AZ90" s="363"/>
      <c r="BA90" s="364"/>
      <c r="BB90" s="365">
        <v>1</v>
      </c>
      <c r="BC90" s="362"/>
      <c r="BD90" s="363"/>
      <c r="BE90" s="364"/>
      <c r="BF90" s="365">
        <v>1</v>
      </c>
      <c r="BG90" s="362"/>
      <c r="BH90" s="363"/>
      <c r="BI90" s="364"/>
      <c r="BJ90" s="365">
        <v>1</v>
      </c>
      <c r="BK90" s="362"/>
      <c r="BL90" s="363"/>
      <c r="BM90" s="364"/>
      <c r="BN90" s="365">
        <v>1</v>
      </c>
      <c r="BO90" s="362"/>
      <c r="BP90" s="363"/>
      <c r="BQ90" s="364"/>
      <c r="BR90" s="365"/>
      <c r="BS90" s="362">
        <v>1</v>
      </c>
      <c r="BT90" s="363"/>
      <c r="BU90" s="364"/>
      <c r="BV90" s="365">
        <v>1</v>
      </c>
      <c r="BW90" s="362"/>
      <c r="BX90" s="363"/>
      <c r="BY90" s="364"/>
      <c r="BZ90" s="365"/>
      <c r="CA90" s="362">
        <v>1</v>
      </c>
      <c r="CB90" s="363"/>
      <c r="CC90" s="364"/>
      <c r="CD90" s="365">
        <v>1</v>
      </c>
      <c r="CE90" s="362"/>
      <c r="CF90" s="363"/>
      <c r="CG90" s="364"/>
      <c r="CH90" s="365">
        <v>1</v>
      </c>
      <c r="CI90" s="362"/>
      <c r="CJ90" s="363"/>
      <c r="CK90" s="364"/>
      <c r="CL90" s="365"/>
      <c r="CM90" s="362">
        <v>1</v>
      </c>
      <c r="CN90" s="363"/>
      <c r="CO90" s="364"/>
      <c r="CP90" s="365">
        <v>1</v>
      </c>
      <c r="CQ90" s="362"/>
      <c r="CR90" s="363"/>
      <c r="CS90" s="364"/>
      <c r="CT90" s="365">
        <v>1</v>
      </c>
      <c r="CU90" s="362"/>
      <c r="CV90" s="363"/>
      <c r="CW90" s="364"/>
      <c r="CX90" s="365">
        <v>1</v>
      </c>
      <c r="CY90" s="362"/>
      <c r="CZ90" s="363"/>
      <c r="DA90" s="364"/>
      <c r="DB90" s="365">
        <v>1</v>
      </c>
      <c r="DC90" s="362"/>
      <c r="DD90" s="363"/>
      <c r="DE90" s="364"/>
      <c r="DF90" s="365"/>
      <c r="DG90" s="362">
        <v>1</v>
      </c>
      <c r="DH90" s="363"/>
      <c r="DI90" s="364"/>
      <c r="DJ90" s="365"/>
      <c r="DK90" s="362">
        <v>1</v>
      </c>
      <c r="DL90" s="363"/>
      <c r="DM90" s="364"/>
      <c r="DN90" s="365">
        <v>1</v>
      </c>
      <c r="DO90" s="362"/>
      <c r="DP90" s="363"/>
      <c r="DQ90" s="364"/>
      <c r="DR90" s="365">
        <v>1</v>
      </c>
      <c r="DS90" s="362"/>
      <c r="DT90" s="363"/>
      <c r="DU90" s="364"/>
      <c r="DV90" s="365"/>
      <c r="DW90" s="362"/>
      <c r="DX90" s="363"/>
      <c r="DY90" s="364"/>
      <c r="DZ90" s="413">
        <f t="shared" si="3"/>
        <v>20</v>
      </c>
      <c r="EA90" s="414">
        <f t="shared" si="3"/>
        <v>10</v>
      </c>
      <c r="EB90" s="414">
        <f t="shared" si="3"/>
        <v>0</v>
      </c>
      <c r="EC90" s="415">
        <f t="shared" si="3"/>
        <v>0</v>
      </c>
      <c r="ED90" s="181"/>
    </row>
    <row r="91" spans="1:134" s="155" customFormat="1" ht="29.25" customHeight="1">
      <c r="A91" s="527">
        <v>13</v>
      </c>
      <c r="B91" s="576" t="s">
        <v>908</v>
      </c>
      <c r="C91" s="455" t="s">
        <v>178</v>
      </c>
      <c r="D91" s="455" t="s">
        <v>1543</v>
      </c>
      <c r="E91" s="505">
        <v>0</v>
      </c>
      <c r="F91" s="365"/>
      <c r="G91" s="362">
        <v>1</v>
      </c>
      <c r="H91" s="363"/>
      <c r="I91" s="364"/>
      <c r="J91" s="365">
        <v>1</v>
      </c>
      <c r="K91" s="362"/>
      <c r="L91" s="363"/>
      <c r="M91" s="364"/>
      <c r="N91" s="365"/>
      <c r="O91" s="362"/>
      <c r="P91" s="363"/>
      <c r="Q91" s="364"/>
      <c r="R91" s="365"/>
      <c r="S91" s="362">
        <v>1</v>
      </c>
      <c r="T91" s="363"/>
      <c r="U91" s="364"/>
      <c r="V91" s="365">
        <v>1</v>
      </c>
      <c r="W91" s="362"/>
      <c r="X91" s="363"/>
      <c r="Y91" s="364"/>
      <c r="Z91" s="365"/>
      <c r="AA91" s="362">
        <v>1</v>
      </c>
      <c r="AB91" s="363"/>
      <c r="AC91" s="364"/>
      <c r="AD91" s="365"/>
      <c r="AE91" s="362"/>
      <c r="AF91" s="363"/>
      <c r="AG91" s="364"/>
      <c r="AH91" s="365">
        <v>1</v>
      </c>
      <c r="AI91" s="362"/>
      <c r="AJ91" s="363"/>
      <c r="AK91" s="364"/>
      <c r="AL91" s="365">
        <v>1</v>
      </c>
      <c r="AM91" s="362"/>
      <c r="AN91" s="363"/>
      <c r="AO91" s="364"/>
      <c r="AP91" s="365"/>
      <c r="AQ91" s="362">
        <v>1</v>
      </c>
      <c r="AR91" s="363"/>
      <c r="AS91" s="364"/>
      <c r="AT91" s="365"/>
      <c r="AU91" s="362"/>
      <c r="AV91" s="363"/>
      <c r="AW91" s="364"/>
      <c r="AX91" s="365"/>
      <c r="AY91" s="362"/>
      <c r="AZ91" s="363"/>
      <c r="BA91" s="364"/>
      <c r="BB91" s="365">
        <v>1</v>
      </c>
      <c r="BC91" s="362"/>
      <c r="BD91" s="363"/>
      <c r="BE91" s="364"/>
      <c r="BF91" s="365"/>
      <c r="BG91" s="362">
        <v>1</v>
      </c>
      <c r="BH91" s="363"/>
      <c r="BI91" s="364"/>
      <c r="BJ91" s="365"/>
      <c r="BK91" s="362">
        <v>1</v>
      </c>
      <c r="BL91" s="363"/>
      <c r="BM91" s="364"/>
      <c r="BN91" s="365"/>
      <c r="BO91" s="362">
        <v>1</v>
      </c>
      <c r="BP91" s="363"/>
      <c r="BQ91" s="364"/>
      <c r="BR91" s="365">
        <v>1</v>
      </c>
      <c r="BS91" s="362"/>
      <c r="BT91" s="363"/>
      <c r="BU91" s="364"/>
      <c r="BV91" s="365"/>
      <c r="BW91" s="362"/>
      <c r="BX91" s="363"/>
      <c r="BY91" s="364"/>
      <c r="BZ91" s="365">
        <v>1</v>
      </c>
      <c r="CA91" s="362"/>
      <c r="CB91" s="363"/>
      <c r="CC91" s="364"/>
      <c r="CD91" s="365"/>
      <c r="CE91" s="362"/>
      <c r="CF91" s="363"/>
      <c r="CG91" s="364"/>
      <c r="CH91" s="365">
        <v>1</v>
      </c>
      <c r="CI91" s="362"/>
      <c r="CJ91" s="363"/>
      <c r="CK91" s="364"/>
      <c r="CL91" s="365"/>
      <c r="CM91" s="362"/>
      <c r="CN91" s="363"/>
      <c r="CO91" s="364"/>
      <c r="CP91" s="365"/>
      <c r="CQ91" s="362"/>
      <c r="CR91" s="363"/>
      <c r="CS91" s="364"/>
      <c r="CT91" s="365"/>
      <c r="CU91" s="362">
        <v>1</v>
      </c>
      <c r="CV91" s="363"/>
      <c r="CW91" s="364"/>
      <c r="CX91" s="365">
        <v>1</v>
      </c>
      <c r="CY91" s="362"/>
      <c r="CZ91" s="363"/>
      <c r="DA91" s="364"/>
      <c r="DB91" s="365"/>
      <c r="DC91" s="362">
        <v>1</v>
      </c>
      <c r="DD91" s="363"/>
      <c r="DE91" s="364"/>
      <c r="DF91" s="365"/>
      <c r="DG91" s="362"/>
      <c r="DH91" s="363"/>
      <c r="DI91" s="364"/>
      <c r="DJ91" s="365"/>
      <c r="DK91" s="362"/>
      <c r="DL91" s="363"/>
      <c r="DM91" s="364"/>
      <c r="DN91" s="365">
        <v>1</v>
      </c>
      <c r="DO91" s="362"/>
      <c r="DP91" s="363"/>
      <c r="DQ91" s="364"/>
      <c r="DR91" s="365"/>
      <c r="DS91" s="362"/>
      <c r="DT91" s="363"/>
      <c r="DU91" s="364"/>
      <c r="DV91" s="365"/>
      <c r="DW91" s="362"/>
      <c r="DX91" s="363"/>
      <c r="DY91" s="364"/>
      <c r="DZ91" s="413">
        <f t="shared" si="3"/>
        <v>10</v>
      </c>
      <c r="EA91" s="414">
        <f t="shared" si="3"/>
        <v>9</v>
      </c>
      <c r="EB91" s="414">
        <f t="shared" si="3"/>
        <v>0</v>
      </c>
      <c r="EC91" s="415">
        <f t="shared" si="3"/>
        <v>0</v>
      </c>
      <c r="ED91" s="181"/>
    </row>
    <row r="92" spans="1:134" s="155" customFormat="1" ht="29.25" customHeight="1">
      <c r="A92" s="527">
        <v>14</v>
      </c>
      <c r="B92" s="576" t="s">
        <v>2038</v>
      </c>
      <c r="C92" s="455" t="s">
        <v>2039</v>
      </c>
      <c r="D92" s="455" t="s">
        <v>2040</v>
      </c>
      <c r="E92" s="500">
        <v>0</v>
      </c>
      <c r="F92" s="365"/>
      <c r="G92" s="362"/>
      <c r="H92" s="363"/>
      <c r="I92" s="364"/>
      <c r="J92" s="365"/>
      <c r="K92" s="362"/>
      <c r="L92" s="363"/>
      <c r="M92" s="364"/>
      <c r="N92" s="365"/>
      <c r="O92" s="362"/>
      <c r="P92" s="363"/>
      <c r="Q92" s="364"/>
      <c r="R92" s="365"/>
      <c r="S92" s="362"/>
      <c r="T92" s="363"/>
      <c r="U92" s="364"/>
      <c r="V92" s="365"/>
      <c r="W92" s="362"/>
      <c r="X92" s="363"/>
      <c r="Y92" s="364"/>
      <c r="Z92" s="365"/>
      <c r="AA92" s="362"/>
      <c r="AB92" s="363"/>
      <c r="AC92" s="364"/>
      <c r="AD92" s="365"/>
      <c r="AE92" s="362"/>
      <c r="AF92" s="363"/>
      <c r="AG92" s="364"/>
      <c r="AH92" s="365"/>
      <c r="AI92" s="362"/>
      <c r="AJ92" s="363"/>
      <c r="AK92" s="364"/>
      <c r="AL92" s="365"/>
      <c r="AM92" s="362"/>
      <c r="AN92" s="363"/>
      <c r="AO92" s="364"/>
      <c r="AP92" s="365"/>
      <c r="AQ92" s="362"/>
      <c r="AR92" s="363"/>
      <c r="AS92" s="364"/>
      <c r="AT92" s="365"/>
      <c r="AU92" s="362"/>
      <c r="AV92" s="363"/>
      <c r="AW92" s="364"/>
      <c r="AX92" s="365"/>
      <c r="AY92" s="362"/>
      <c r="AZ92" s="363"/>
      <c r="BA92" s="364"/>
      <c r="BB92" s="365"/>
      <c r="BC92" s="362"/>
      <c r="BD92" s="363"/>
      <c r="BE92" s="364"/>
      <c r="BF92" s="365"/>
      <c r="BG92" s="362"/>
      <c r="BH92" s="363"/>
      <c r="BI92" s="364"/>
      <c r="BJ92" s="365"/>
      <c r="BK92" s="362"/>
      <c r="BL92" s="363"/>
      <c r="BM92" s="364"/>
      <c r="BN92" s="365"/>
      <c r="BO92" s="362"/>
      <c r="BP92" s="363"/>
      <c r="BQ92" s="364"/>
      <c r="BR92" s="365"/>
      <c r="BS92" s="362"/>
      <c r="BT92" s="363"/>
      <c r="BU92" s="364"/>
      <c r="BV92" s="365"/>
      <c r="BW92" s="362"/>
      <c r="BX92" s="363"/>
      <c r="BY92" s="364"/>
      <c r="BZ92" s="365"/>
      <c r="CA92" s="362"/>
      <c r="CB92" s="363"/>
      <c r="CC92" s="364"/>
      <c r="CD92" s="365"/>
      <c r="CE92" s="362"/>
      <c r="CF92" s="363"/>
      <c r="CG92" s="364"/>
      <c r="CH92" s="365"/>
      <c r="CI92" s="362"/>
      <c r="CJ92" s="363"/>
      <c r="CK92" s="364"/>
      <c r="CL92" s="365"/>
      <c r="CM92" s="362"/>
      <c r="CN92" s="363"/>
      <c r="CO92" s="364"/>
      <c r="CP92" s="365"/>
      <c r="CQ92" s="362"/>
      <c r="CR92" s="363"/>
      <c r="CS92" s="364"/>
      <c r="CT92" s="365"/>
      <c r="CU92" s="362"/>
      <c r="CV92" s="363"/>
      <c r="CW92" s="364"/>
      <c r="CX92" s="365"/>
      <c r="CY92" s="362"/>
      <c r="CZ92" s="363"/>
      <c r="DA92" s="364"/>
      <c r="DB92" s="365"/>
      <c r="DC92" s="362"/>
      <c r="DD92" s="363"/>
      <c r="DE92" s="364"/>
      <c r="DF92" s="365"/>
      <c r="DG92" s="362"/>
      <c r="DH92" s="363"/>
      <c r="DI92" s="364"/>
      <c r="DJ92" s="365"/>
      <c r="DK92" s="362"/>
      <c r="DL92" s="363"/>
      <c r="DM92" s="364"/>
      <c r="DN92" s="365"/>
      <c r="DO92" s="362"/>
      <c r="DP92" s="363"/>
      <c r="DQ92" s="364"/>
      <c r="DR92" s="365"/>
      <c r="DS92" s="362"/>
      <c r="DT92" s="363"/>
      <c r="DU92" s="364"/>
      <c r="DV92" s="365"/>
      <c r="DW92" s="362"/>
      <c r="DX92" s="363"/>
      <c r="DY92" s="364"/>
      <c r="DZ92" s="413">
        <f t="shared" si="3"/>
        <v>0</v>
      </c>
      <c r="EA92" s="414">
        <f t="shared" si="3"/>
        <v>0</v>
      </c>
      <c r="EB92" s="414">
        <f t="shared" si="3"/>
        <v>0</v>
      </c>
      <c r="EC92" s="415">
        <f t="shared" si="3"/>
        <v>0</v>
      </c>
      <c r="ED92" s="181"/>
    </row>
    <row r="93" spans="1:134" s="155" customFormat="1" ht="29.25" customHeight="1">
      <c r="A93" s="527">
        <v>15</v>
      </c>
      <c r="B93" s="576" t="s">
        <v>906</v>
      </c>
      <c r="C93" s="455" t="s">
        <v>907</v>
      </c>
      <c r="D93" s="455" t="s">
        <v>1542</v>
      </c>
      <c r="E93" s="505">
        <v>0</v>
      </c>
      <c r="F93" s="365">
        <v>1</v>
      </c>
      <c r="G93" s="362"/>
      <c r="H93" s="363"/>
      <c r="I93" s="364"/>
      <c r="J93" s="365">
        <v>1</v>
      </c>
      <c r="K93" s="362"/>
      <c r="L93" s="363"/>
      <c r="M93" s="364"/>
      <c r="N93" s="365"/>
      <c r="O93" s="362">
        <v>1</v>
      </c>
      <c r="P93" s="363"/>
      <c r="Q93" s="364"/>
      <c r="R93" s="365">
        <v>1</v>
      </c>
      <c r="S93" s="362"/>
      <c r="T93" s="363"/>
      <c r="U93" s="364"/>
      <c r="V93" s="365">
        <v>1</v>
      </c>
      <c r="W93" s="362"/>
      <c r="X93" s="363"/>
      <c r="Y93" s="364"/>
      <c r="Z93" s="365">
        <v>1</v>
      </c>
      <c r="AA93" s="362"/>
      <c r="AB93" s="363"/>
      <c r="AC93" s="364"/>
      <c r="AD93" s="365"/>
      <c r="AE93" s="362">
        <v>1</v>
      </c>
      <c r="AF93" s="363"/>
      <c r="AG93" s="364"/>
      <c r="AH93" s="365">
        <v>1</v>
      </c>
      <c r="AI93" s="362"/>
      <c r="AJ93" s="363"/>
      <c r="AK93" s="364"/>
      <c r="AL93" s="365"/>
      <c r="AM93" s="362">
        <v>1</v>
      </c>
      <c r="AN93" s="363"/>
      <c r="AO93" s="364"/>
      <c r="AP93" s="365">
        <v>1</v>
      </c>
      <c r="AQ93" s="362"/>
      <c r="AR93" s="363"/>
      <c r="AS93" s="364"/>
      <c r="AT93" s="365">
        <v>1</v>
      </c>
      <c r="AU93" s="362"/>
      <c r="AV93" s="363"/>
      <c r="AW93" s="364"/>
      <c r="AX93" s="365">
        <v>1</v>
      </c>
      <c r="AY93" s="362"/>
      <c r="AZ93" s="363"/>
      <c r="BA93" s="364"/>
      <c r="BB93" s="365"/>
      <c r="BC93" s="362">
        <v>1</v>
      </c>
      <c r="BD93" s="363"/>
      <c r="BE93" s="364"/>
      <c r="BF93" s="365">
        <v>1</v>
      </c>
      <c r="BG93" s="362"/>
      <c r="BH93" s="363"/>
      <c r="BI93" s="364"/>
      <c r="BJ93" s="365"/>
      <c r="BK93" s="362"/>
      <c r="BL93" s="363"/>
      <c r="BM93" s="364"/>
      <c r="BN93" s="365"/>
      <c r="BO93" s="362"/>
      <c r="BP93" s="363"/>
      <c r="BQ93" s="364"/>
      <c r="BR93" s="365">
        <v>1</v>
      </c>
      <c r="BS93" s="362"/>
      <c r="BT93" s="363"/>
      <c r="BU93" s="364"/>
      <c r="BV93" s="365"/>
      <c r="BW93" s="362">
        <v>1</v>
      </c>
      <c r="BX93" s="363"/>
      <c r="BY93" s="364"/>
      <c r="BZ93" s="365">
        <v>1</v>
      </c>
      <c r="CA93" s="362"/>
      <c r="CB93" s="363"/>
      <c r="CC93" s="364"/>
      <c r="CD93" s="365"/>
      <c r="CE93" s="362">
        <v>1</v>
      </c>
      <c r="CF93" s="363"/>
      <c r="CG93" s="364"/>
      <c r="CH93" s="365"/>
      <c r="CI93" s="362">
        <v>1</v>
      </c>
      <c r="CJ93" s="363"/>
      <c r="CK93" s="364"/>
      <c r="CL93" s="365">
        <v>1</v>
      </c>
      <c r="CM93" s="362"/>
      <c r="CN93" s="363"/>
      <c r="CO93" s="364"/>
      <c r="CP93" s="365">
        <v>1</v>
      </c>
      <c r="CQ93" s="362"/>
      <c r="CR93" s="363"/>
      <c r="CS93" s="364"/>
      <c r="CT93" s="365">
        <v>1</v>
      </c>
      <c r="CU93" s="362"/>
      <c r="CV93" s="363"/>
      <c r="CW93" s="364"/>
      <c r="CX93" s="365"/>
      <c r="CY93" s="362">
        <v>1</v>
      </c>
      <c r="CZ93" s="363"/>
      <c r="DA93" s="364"/>
      <c r="DB93" s="365">
        <v>1</v>
      </c>
      <c r="DC93" s="362"/>
      <c r="DD93" s="363"/>
      <c r="DE93" s="364"/>
      <c r="DF93" s="365">
        <v>1</v>
      </c>
      <c r="DG93" s="362"/>
      <c r="DH93" s="363"/>
      <c r="DI93" s="364"/>
      <c r="DJ93" s="365">
        <v>1</v>
      </c>
      <c r="DK93" s="362"/>
      <c r="DL93" s="363"/>
      <c r="DM93" s="364"/>
      <c r="DN93" s="365">
        <v>1</v>
      </c>
      <c r="DO93" s="362"/>
      <c r="DP93" s="363"/>
      <c r="DQ93" s="364"/>
      <c r="DR93" s="365"/>
      <c r="DS93" s="362"/>
      <c r="DT93" s="363"/>
      <c r="DU93" s="364">
        <v>1</v>
      </c>
      <c r="DV93" s="365"/>
      <c r="DW93" s="362"/>
      <c r="DX93" s="363"/>
      <c r="DY93" s="364"/>
      <c r="DZ93" s="413">
        <f t="shared" si="3"/>
        <v>19</v>
      </c>
      <c r="EA93" s="414">
        <f t="shared" si="3"/>
        <v>8</v>
      </c>
      <c r="EB93" s="414">
        <f t="shared" si="3"/>
        <v>0</v>
      </c>
      <c r="EC93" s="415">
        <f t="shared" si="3"/>
        <v>1</v>
      </c>
      <c r="ED93" s="181"/>
    </row>
    <row r="94" spans="1:134" s="155" customFormat="1" ht="29.25" customHeight="1">
      <c r="A94" s="527">
        <v>16</v>
      </c>
      <c r="B94" s="576" t="s">
        <v>909</v>
      </c>
      <c r="C94" s="455" t="s">
        <v>910</v>
      </c>
      <c r="D94" s="455" t="s">
        <v>1544</v>
      </c>
      <c r="E94" s="505">
        <v>0</v>
      </c>
      <c r="F94" s="365">
        <v>1</v>
      </c>
      <c r="G94" s="362"/>
      <c r="H94" s="363"/>
      <c r="I94" s="364"/>
      <c r="J94" s="365"/>
      <c r="K94" s="362"/>
      <c r="L94" s="363"/>
      <c r="M94" s="364"/>
      <c r="N94" s="365">
        <v>1</v>
      </c>
      <c r="O94" s="362"/>
      <c r="P94" s="363"/>
      <c r="Q94" s="364"/>
      <c r="R94" s="365"/>
      <c r="S94" s="362">
        <v>1</v>
      </c>
      <c r="T94" s="363"/>
      <c r="U94" s="364"/>
      <c r="V94" s="365"/>
      <c r="W94" s="362"/>
      <c r="X94" s="363"/>
      <c r="Y94" s="364"/>
      <c r="Z94" s="365"/>
      <c r="AA94" s="362">
        <v>1</v>
      </c>
      <c r="AB94" s="363"/>
      <c r="AC94" s="364"/>
      <c r="AD94" s="365">
        <v>1</v>
      </c>
      <c r="AE94" s="362"/>
      <c r="AF94" s="363"/>
      <c r="AG94" s="364"/>
      <c r="AH94" s="365"/>
      <c r="AI94" s="362"/>
      <c r="AJ94" s="363"/>
      <c r="AK94" s="364"/>
      <c r="AL94" s="365"/>
      <c r="AM94" s="362"/>
      <c r="AN94" s="363"/>
      <c r="AO94" s="364"/>
      <c r="AP94" s="365">
        <v>1</v>
      </c>
      <c r="AQ94" s="362"/>
      <c r="AR94" s="363"/>
      <c r="AS94" s="364"/>
      <c r="AT94" s="365"/>
      <c r="AU94" s="362">
        <v>1</v>
      </c>
      <c r="AV94" s="363"/>
      <c r="AW94" s="364"/>
      <c r="AX94" s="365"/>
      <c r="AY94" s="362">
        <v>1</v>
      </c>
      <c r="AZ94" s="363"/>
      <c r="BA94" s="364"/>
      <c r="BB94" s="365"/>
      <c r="BC94" s="362"/>
      <c r="BD94" s="363"/>
      <c r="BE94" s="364"/>
      <c r="BF94" s="365">
        <v>1</v>
      </c>
      <c r="BG94" s="362"/>
      <c r="BH94" s="363"/>
      <c r="BI94" s="364"/>
      <c r="BJ94" s="365">
        <v>1</v>
      </c>
      <c r="BK94" s="362"/>
      <c r="BL94" s="363"/>
      <c r="BM94" s="364"/>
      <c r="BN94" s="365">
        <v>1</v>
      </c>
      <c r="BO94" s="362"/>
      <c r="BP94" s="363"/>
      <c r="BQ94" s="364"/>
      <c r="BR94" s="365"/>
      <c r="BS94" s="362">
        <v>1</v>
      </c>
      <c r="BT94" s="363"/>
      <c r="BU94" s="364"/>
      <c r="BV94" s="365"/>
      <c r="BW94" s="362"/>
      <c r="BX94" s="363"/>
      <c r="BY94" s="364"/>
      <c r="BZ94" s="365"/>
      <c r="CA94" s="362">
        <v>1</v>
      </c>
      <c r="CB94" s="363"/>
      <c r="CC94" s="364"/>
      <c r="CD94" s="365"/>
      <c r="CE94" s="362"/>
      <c r="CF94" s="363"/>
      <c r="CG94" s="364"/>
      <c r="CH94" s="365"/>
      <c r="CI94" s="362"/>
      <c r="CJ94" s="363"/>
      <c r="CK94" s="364"/>
      <c r="CL94" s="365"/>
      <c r="CM94" s="362">
        <v>1</v>
      </c>
      <c r="CN94" s="363"/>
      <c r="CO94" s="364"/>
      <c r="CP94" s="365"/>
      <c r="CQ94" s="362"/>
      <c r="CR94" s="363"/>
      <c r="CS94" s="364">
        <v>1</v>
      </c>
      <c r="CT94" s="365">
        <v>1</v>
      </c>
      <c r="CU94" s="362"/>
      <c r="CV94" s="363"/>
      <c r="CW94" s="364"/>
      <c r="CX94" s="365"/>
      <c r="CY94" s="362"/>
      <c r="CZ94" s="363"/>
      <c r="DA94" s="364"/>
      <c r="DB94" s="365">
        <v>1</v>
      </c>
      <c r="DC94" s="362"/>
      <c r="DD94" s="363"/>
      <c r="DE94" s="364"/>
      <c r="DF94" s="365"/>
      <c r="DG94" s="362">
        <v>1</v>
      </c>
      <c r="DH94" s="363"/>
      <c r="DI94" s="364"/>
      <c r="DJ94" s="365">
        <v>1</v>
      </c>
      <c r="DK94" s="362"/>
      <c r="DL94" s="363"/>
      <c r="DM94" s="364"/>
      <c r="DN94" s="365"/>
      <c r="DO94" s="362">
        <v>1</v>
      </c>
      <c r="DP94" s="363"/>
      <c r="DQ94" s="364"/>
      <c r="DR94" s="365"/>
      <c r="DS94" s="362"/>
      <c r="DT94" s="363"/>
      <c r="DU94" s="364"/>
      <c r="DV94" s="365"/>
      <c r="DW94" s="362"/>
      <c r="DX94" s="363"/>
      <c r="DY94" s="364"/>
      <c r="DZ94" s="413">
        <f t="shared" si="3"/>
        <v>10</v>
      </c>
      <c r="EA94" s="414">
        <f t="shared" si="3"/>
        <v>9</v>
      </c>
      <c r="EB94" s="414">
        <f t="shared" si="3"/>
        <v>0</v>
      </c>
      <c r="EC94" s="415">
        <f t="shared" si="3"/>
        <v>1</v>
      </c>
      <c r="ED94" s="181"/>
    </row>
    <row r="95" spans="1:134" s="155" customFormat="1" ht="29.25" customHeight="1" thickBot="1">
      <c r="A95" s="527">
        <v>17</v>
      </c>
      <c r="B95" s="576" t="s">
        <v>911</v>
      </c>
      <c r="C95" s="455" t="s">
        <v>912</v>
      </c>
      <c r="D95" s="455" t="s">
        <v>1545</v>
      </c>
      <c r="E95" s="517">
        <v>0</v>
      </c>
      <c r="F95" s="336"/>
      <c r="G95" s="339"/>
      <c r="H95" s="337"/>
      <c r="I95" s="338"/>
      <c r="J95" s="336"/>
      <c r="K95" s="339">
        <v>1</v>
      </c>
      <c r="L95" s="337"/>
      <c r="M95" s="338"/>
      <c r="N95" s="336"/>
      <c r="O95" s="339"/>
      <c r="P95" s="337"/>
      <c r="Q95" s="338"/>
      <c r="R95" s="336"/>
      <c r="S95" s="339"/>
      <c r="T95" s="337"/>
      <c r="U95" s="338"/>
      <c r="V95" s="336"/>
      <c r="W95" s="339">
        <v>1</v>
      </c>
      <c r="X95" s="337"/>
      <c r="Y95" s="338"/>
      <c r="Z95" s="336">
        <v>1</v>
      </c>
      <c r="AA95" s="339"/>
      <c r="AB95" s="337"/>
      <c r="AC95" s="338"/>
      <c r="AD95" s="336"/>
      <c r="AE95" s="339"/>
      <c r="AF95" s="337"/>
      <c r="AG95" s="338"/>
      <c r="AH95" s="336"/>
      <c r="AI95" s="339">
        <v>1</v>
      </c>
      <c r="AJ95" s="337"/>
      <c r="AK95" s="338"/>
      <c r="AL95" s="336"/>
      <c r="AM95" s="339"/>
      <c r="AN95" s="337"/>
      <c r="AO95" s="338"/>
      <c r="AP95" s="336"/>
      <c r="AQ95" s="339">
        <v>1</v>
      </c>
      <c r="AR95" s="337"/>
      <c r="AS95" s="338"/>
      <c r="AT95" s="336">
        <v>1</v>
      </c>
      <c r="AU95" s="339"/>
      <c r="AV95" s="337"/>
      <c r="AW95" s="338"/>
      <c r="AX95" s="336">
        <v>1</v>
      </c>
      <c r="AY95" s="339"/>
      <c r="AZ95" s="337"/>
      <c r="BA95" s="338"/>
      <c r="BB95" s="336"/>
      <c r="BC95" s="339"/>
      <c r="BD95" s="337"/>
      <c r="BE95" s="338"/>
      <c r="BF95" s="336"/>
      <c r="BG95" s="339">
        <v>1</v>
      </c>
      <c r="BH95" s="337"/>
      <c r="BI95" s="338"/>
      <c r="BJ95" s="336"/>
      <c r="BK95" s="339">
        <v>1</v>
      </c>
      <c r="BL95" s="337"/>
      <c r="BM95" s="338"/>
      <c r="BN95" s="336"/>
      <c r="BO95" s="339">
        <v>1</v>
      </c>
      <c r="BP95" s="337"/>
      <c r="BQ95" s="338"/>
      <c r="BR95" s="336"/>
      <c r="BS95" s="339"/>
      <c r="BT95" s="337"/>
      <c r="BU95" s="338"/>
      <c r="BV95" s="336">
        <v>1</v>
      </c>
      <c r="BW95" s="339"/>
      <c r="BX95" s="337"/>
      <c r="BY95" s="338"/>
      <c r="BZ95" s="336"/>
      <c r="CA95" s="339"/>
      <c r="CB95" s="337"/>
      <c r="CC95" s="338"/>
      <c r="CD95" s="336">
        <v>1</v>
      </c>
      <c r="CE95" s="339"/>
      <c r="CF95" s="337"/>
      <c r="CG95" s="338"/>
      <c r="CH95" s="336"/>
      <c r="CI95" s="339">
        <v>1</v>
      </c>
      <c r="CJ95" s="337"/>
      <c r="CK95" s="338"/>
      <c r="CL95" s="336">
        <v>1</v>
      </c>
      <c r="CM95" s="339"/>
      <c r="CN95" s="337"/>
      <c r="CO95" s="338"/>
      <c r="CP95" s="336">
        <v>1</v>
      </c>
      <c r="CQ95" s="339"/>
      <c r="CR95" s="337"/>
      <c r="CS95" s="338"/>
      <c r="CT95" s="336"/>
      <c r="CU95" s="339"/>
      <c r="CV95" s="337"/>
      <c r="CW95" s="338"/>
      <c r="CX95" s="336"/>
      <c r="CY95" s="339">
        <v>1</v>
      </c>
      <c r="CZ95" s="337"/>
      <c r="DA95" s="338"/>
      <c r="DB95" s="336"/>
      <c r="DC95" s="339"/>
      <c r="DD95" s="337"/>
      <c r="DE95" s="338"/>
      <c r="DF95" s="336">
        <v>1</v>
      </c>
      <c r="DG95" s="339"/>
      <c r="DH95" s="337"/>
      <c r="DI95" s="338"/>
      <c r="DJ95" s="336"/>
      <c r="DK95" s="339"/>
      <c r="DL95" s="337">
        <v>1</v>
      </c>
      <c r="DM95" s="338"/>
      <c r="DN95" s="336"/>
      <c r="DO95" s="339"/>
      <c r="DP95" s="337"/>
      <c r="DQ95" s="338"/>
      <c r="DR95" s="336">
        <v>1</v>
      </c>
      <c r="DS95" s="339"/>
      <c r="DT95" s="337"/>
      <c r="DU95" s="338"/>
      <c r="DV95" s="336"/>
      <c r="DW95" s="339"/>
      <c r="DX95" s="337"/>
      <c r="DY95" s="338"/>
      <c r="DZ95" s="421">
        <f t="shared" si="3"/>
        <v>9</v>
      </c>
      <c r="EA95" s="422">
        <f t="shared" si="3"/>
        <v>9</v>
      </c>
      <c r="EB95" s="422">
        <f t="shared" si="3"/>
        <v>1</v>
      </c>
      <c r="EC95" s="423">
        <f t="shared" si="3"/>
        <v>0</v>
      </c>
      <c r="ED95" s="181"/>
    </row>
    <row r="96" spans="1:134" s="155" customFormat="1" ht="22.5" customHeight="1" thickBot="1">
      <c r="A96" s="581"/>
      <c r="B96" s="675" t="s">
        <v>2563</v>
      </c>
      <c r="C96" s="675" t="s">
        <v>1032</v>
      </c>
      <c r="D96" s="675"/>
      <c r="E96" s="442"/>
      <c r="F96" s="443"/>
      <c r="G96" s="444"/>
      <c r="H96" s="444"/>
      <c r="I96" s="445"/>
      <c r="J96" s="443"/>
      <c r="K96" s="444"/>
      <c r="L96" s="444"/>
      <c r="M96" s="445"/>
      <c r="N96" s="443"/>
      <c r="O96" s="444"/>
      <c r="P96" s="444"/>
      <c r="Q96" s="445"/>
      <c r="R96" s="443"/>
      <c r="S96" s="444"/>
      <c r="T96" s="444"/>
      <c r="U96" s="445"/>
      <c r="V96" s="443"/>
      <c r="W96" s="444"/>
      <c r="X96" s="444"/>
      <c r="Y96" s="445"/>
      <c r="Z96" s="443"/>
      <c r="AA96" s="444"/>
      <c r="AB96" s="444"/>
      <c r="AC96" s="445"/>
      <c r="AD96" s="443"/>
      <c r="AE96" s="444"/>
      <c r="AF96" s="444"/>
      <c r="AG96" s="445"/>
      <c r="AH96" s="443"/>
      <c r="AI96" s="444"/>
      <c r="AJ96" s="444"/>
      <c r="AK96" s="445"/>
      <c r="AL96" s="443"/>
      <c r="AM96" s="444"/>
      <c r="AN96" s="444"/>
      <c r="AO96" s="445"/>
      <c r="AP96" s="443"/>
      <c r="AQ96" s="444"/>
      <c r="AR96" s="444"/>
      <c r="AS96" s="445"/>
      <c r="AT96" s="443"/>
      <c r="AU96" s="444"/>
      <c r="AV96" s="444"/>
      <c r="AW96" s="445"/>
      <c r="AX96" s="443"/>
      <c r="AY96" s="444"/>
      <c r="AZ96" s="444"/>
      <c r="BA96" s="445"/>
      <c r="BB96" s="443"/>
      <c r="BC96" s="444"/>
      <c r="BD96" s="444"/>
      <c r="BE96" s="445"/>
      <c r="BF96" s="443"/>
      <c r="BG96" s="444"/>
      <c r="BH96" s="444"/>
      <c r="BI96" s="445"/>
      <c r="BJ96" s="443"/>
      <c r="BK96" s="444"/>
      <c r="BL96" s="444"/>
      <c r="BM96" s="445"/>
      <c r="BN96" s="443"/>
      <c r="BO96" s="444"/>
      <c r="BP96" s="444"/>
      <c r="BQ96" s="445"/>
      <c r="BR96" s="443"/>
      <c r="BS96" s="444"/>
      <c r="BT96" s="444"/>
      <c r="BU96" s="445"/>
      <c r="BV96" s="443"/>
      <c r="BW96" s="444"/>
      <c r="BX96" s="444"/>
      <c r="BY96" s="445"/>
      <c r="BZ96" s="443"/>
      <c r="CA96" s="444"/>
      <c r="CB96" s="444"/>
      <c r="CC96" s="445"/>
      <c r="CD96" s="443"/>
      <c r="CE96" s="444"/>
      <c r="CF96" s="444"/>
      <c r="CG96" s="445"/>
      <c r="CH96" s="443"/>
      <c r="CI96" s="444"/>
      <c r="CJ96" s="444"/>
      <c r="CK96" s="445"/>
      <c r="CL96" s="443"/>
      <c r="CM96" s="444"/>
      <c r="CN96" s="444"/>
      <c r="CO96" s="445"/>
      <c r="CP96" s="443"/>
      <c r="CQ96" s="444"/>
      <c r="CR96" s="444"/>
      <c r="CS96" s="445"/>
      <c r="CT96" s="443"/>
      <c r="CU96" s="444"/>
      <c r="CV96" s="444"/>
      <c r="CW96" s="445"/>
      <c r="CX96" s="443"/>
      <c r="CY96" s="444"/>
      <c r="CZ96" s="444"/>
      <c r="DA96" s="445"/>
      <c r="DB96" s="443"/>
      <c r="DC96" s="444"/>
      <c r="DD96" s="444"/>
      <c r="DE96" s="445"/>
      <c r="DF96" s="443"/>
      <c r="DG96" s="444"/>
      <c r="DH96" s="444"/>
      <c r="DI96" s="445"/>
      <c r="DJ96" s="443"/>
      <c r="DK96" s="444"/>
      <c r="DL96" s="444"/>
      <c r="DM96" s="445"/>
      <c r="DN96" s="443"/>
      <c r="DO96" s="444"/>
      <c r="DP96" s="444"/>
      <c r="DQ96" s="445"/>
      <c r="DR96" s="443"/>
      <c r="DS96" s="444"/>
      <c r="DT96" s="444"/>
      <c r="DU96" s="445"/>
      <c r="DV96" s="443"/>
      <c r="DW96" s="444"/>
      <c r="DX96" s="444"/>
      <c r="DY96" s="445"/>
      <c r="DZ96" s="442"/>
      <c r="EA96" s="442"/>
      <c r="EB96" s="442"/>
      <c r="EC96" s="582"/>
      <c r="ED96" s="181"/>
    </row>
    <row r="97" spans="1:134" s="155" customFormat="1" ht="35.25" customHeight="1">
      <c r="A97" s="527">
        <v>1</v>
      </c>
      <c r="B97" s="576" t="s">
        <v>849</v>
      </c>
      <c r="C97" s="455" t="s">
        <v>253</v>
      </c>
      <c r="D97" s="455" t="s">
        <v>1546</v>
      </c>
      <c r="E97" s="500">
        <v>26</v>
      </c>
      <c r="F97" s="296">
        <v>2</v>
      </c>
      <c r="G97" s="297"/>
      <c r="H97" s="298"/>
      <c r="I97" s="299"/>
      <c r="J97" s="296"/>
      <c r="K97" s="297">
        <v>1</v>
      </c>
      <c r="L97" s="298"/>
      <c r="M97" s="299"/>
      <c r="N97" s="296"/>
      <c r="O97" s="297">
        <v>1</v>
      </c>
      <c r="P97" s="298"/>
      <c r="Q97" s="299"/>
      <c r="R97" s="296">
        <v>2</v>
      </c>
      <c r="S97" s="297"/>
      <c r="T97" s="298"/>
      <c r="U97" s="299"/>
      <c r="V97" s="296">
        <v>1</v>
      </c>
      <c r="W97" s="297"/>
      <c r="X97" s="298"/>
      <c r="Y97" s="299"/>
      <c r="Z97" s="296">
        <v>1</v>
      </c>
      <c r="AA97" s="297"/>
      <c r="AB97" s="298"/>
      <c r="AC97" s="299"/>
      <c r="AD97" s="296"/>
      <c r="AE97" s="297">
        <v>1</v>
      </c>
      <c r="AF97" s="298"/>
      <c r="AG97" s="299"/>
      <c r="AH97" s="296">
        <v>2</v>
      </c>
      <c r="AI97" s="297"/>
      <c r="AJ97" s="298"/>
      <c r="AK97" s="299"/>
      <c r="AL97" s="296">
        <v>2</v>
      </c>
      <c r="AM97" s="297"/>
      <c r="AN97" s="298"/>
      <c r="AO97" s="299"/>
      <c r="AP97" s="296">
        <v>2</v>
      </c>
      <c r="AQ97" s="297"/>
      <c r="AR97" s="298"/>
      <c r="AS97" s="299"/>
      <c r="AT97" s="296"/>
      <c r="AU97" s="297"/>
      <c r="AV97" s="298">
        <v>1</v>
      </c>
      <c r="AW97" s="299"/>
      <c r="AX97" s="296"/>
      <c r="AY97" s="297"/>
      <c r="AZ97" s="298"/>
      <c r="BA97" s="299"/>
      <c r="BB97" s="296">
        <v>2</v>
      </c>
      <c r="BC97" s="297"/>
      <c r="BD97" s="298"/>
      <c r="BE97" s="299"/>
      <c r="BF97" s="296">
        <v>2</v>
      </c>
      <c r="BG97" s="297"/>
      <c r="BH97" s="298"/>
      <c r="BI97" s="299"/>
      <c r="BJ97" s="296"/>
      <c r="BK97" s="297">
        <v>1</v>
      </c>
      <c r="BL97" s="298"/>
      <c r="BM97" s="299"/>
      <c r="BN97" s="296"/>
      <c r="BO97" s="297">
        <v>1</v>
      </c>
      <c r="BP97" s="298"/>
      <c r="BQ97" s="299"/>
      <c r="BR97" s="296">
        <v>2</v>
      </c>
      <c r="BS97" s="297"/>
      <c r="BT97" s="298"/>
      <c r="BU97" s="299"/>
      <c r="BV97" s="296">
        <v>2</v>
      </c>
      <c r="BW97" s="297"/>
      <c r="BX97" s="298"/>
      <c r="BY97" s="299"/>
      <c r="BZ97" s="296">
        <v>1</v>
      </c>
      <c r="CA97" s="297"/>
      <c r="CB97" s="298"/>
      <c r="CC97" s="299"/>
      <c r="CD97" s="296">
        <v>2</v>
      </c>
      <c r="CE97" s="297"/>
      <c r="CF97" s="298"/>
      <c r="CG97" s="299"/>
      <c r="CH97" s="296">
        <v>2</v>
      </c>
      <c r="CI97" s="297"/>
      <c r="CJ97" s="298"/>
      <c r="CK97" s="299"/>
      <c r="CL97" s="296"/>
      <c r="CM97" s="297"/>
      <c r="CN97" s="298">
        <v>1</v>
      </c>
      <c r="CO97" s="299"/>
      <c r="CP97" s="296">
        <v>2</v>
      </c>
      <c r="CQ97" s="297"/>
      <c r="CR97" s="298"/>
      <c r="CS97" s="299"/>
      <c r="CT97" s="296">
        <v>2</v>
      </c>
      <c r="CU97" s="297"/>
      <c r="CV97" s="298"/>
      <c r="CW97" s="299"/>
      <c r="CX97" s="296">
        <v>2</v>
      </c>
      <c r="CY97" s="297"/>
      <c r="CZ97" s="298"/>
      <c r="DA97" s="299"/>
      <c r="DB97" s="296">
        <v>2</v>
      </c>
      <c r="DC97" s="297"/>
      <c r="DD97" s="298"/>
      <c r="DE97" s="299"/>
      <c r="DF97" s="296"/>
      <c r="DG97" s="297"/>
      <c r="DH97" s="298"/>
      <c r="DI97" s="299">
        <v>1</v>
      </c>
      <c r="DJ97" s="296"/>
      <c r="DK97" s="297">
        <v>1</v>
      </c>
      <c r="DL97" s="298"/>
      <c r="DM97" s="299"/>
      <c r="DN97" s="296">
        <v>2</v>
      </c>
      <c r="DO97" s="297"/>
      <c r="DP97" s="298"/>
      <c r="DQ97" s="299"/>
      <c r="DR97" s="296">
        <v>2</v>
      </c>
      <c r="DS97" s="297"/>
      <c r="DT97" s="298"/>
      <c r="DU97" s="299"/>
      <c r="DV97" s="296"/>
      <c r="DW97" s="297"/>
      <c r="DX97" s="298"/>
      <c r="DY97" s="299"/>
      <c r="DZ97" s="573">
        <f t="shared" ref="DZ97:EC99" si="4">F97+J97+N97+R97+V97+Z97+AD97+AH97+AL97+AP97+AT97+AX97+BB97+BF97+BJ97+BN97+BR97+BV97+BZ97+CD97+CH97+CL97+CP97+CT97+CX97+DB97+DF97+DJ97+DN97+DR97+DV97</f>
        <v>37</v>
      </c>
      <c r="EA97" s="574">
        <f t="shared" si="4"/>
        <v>6</v>
      </c>
      <c r="EB97" s="574">
        <f t="shared" si="4"/>
        <v>2</v>
      </c>
      <c r="EC97" s="575">
        <f t="shared" si="4"/>
        <v>1</v>
      </c>
      <c r="ED97" s="181"/>
    </row>
    <row r="98" spans="1:134" s="155" customFormat="1" ht="35.25" customHeight="1">
      <c r="A98" s="527">
        <v>2</v>
      </c>
      <c r="B98" s="576" t="s">
        <v>901</v>
      </c>
      <c r="C98" s="455" t="s">
        <v>177</v>
      </c>
      <c r="D98" s="455" t="s">
        <v>1547</v>
      </c>
      <c r="E98" s="505">
        <v>10</v>
      </c>
      <c r="F98" s="583"/>
      <c r="G98" s="584"/>
      <c r="H98" s="585"/>
      <c r="I98" s="586"/>
      <c r="J98" s="365"/>
      <c r="K98" s="362"/>
      <c r="L98" s="363"/>
      <c r="M98" s="364"/>
      <c r="N98" s="365"/>
      <c r="O98" s="362"/>
      <c r="P98" s="363"/>
      <c r="Q98" s="364"/>
      <c r="R98" s="583"/>
      <c r="S98" s="584"/>
      <c r="T98" s="585"/>
      <c r="U98" s="586"/>
      <c r="V98" s="365"/>
      <c r="W98" s="362"/>
      <c r="X98" s="363"/>
      <c r="Y98" s="364"/>
      <c r="Z98" s="365"/>
      <c r="AA98" s="362"/>
      <c r="AB98" s="363"/>
      <c r="AC98" s="364"/>
      <c r="AD98" s="365"/>
      <c r="AE98" s="362"/>
      <c r="AF98" s="363"/>
      <c r="AG98" s="364"/>
      <c r="AH98" s="365"/>
      <c r="AI98" s="362"/>
      <c r="AJ98" s="363"/>
      <c r="AK98" s="364"/>
      <c r="AL98" s="365"/>
      <c r="AM98" s="362"/>
      <c r="AN98" s="363"/>
      <c r="AO98" s="364"/>
      <c r="AP98" s="365"/>
      <c r="AQ98" s="362"/>
      <c r="AR98" s="363"/>
      <c r="AS98" s="364"/>
      <c r="AT98" s="365"/>
      <c r="AU98" s="362"/>
      <c r="AV98" s="363"/>
      <c r="AW98" s="364"/>
      <c r="AX98" s="365"/>
      <c r="AY98" s="362"/>
      <c r="AZ98" s="363"/>
      <c r="BA98" s="364"/>
      <c r="BB98" s="365"/>
      <c r="BC98" s="362"/>
      <c r="BD98" s="363"/>
      <c r="BE98" s="364"/>
      <c r="BF98" s="365"/>
      <c r="BG98" s="362"/>
      <c r="BH98" s="363"/>
      <c r="BI98" s="364"/>
      <c r="BJ98" s="365"/>
      <c r="BK98" s="362"/>
      <c r="BL98" s="363"/>
      <c r="BM98" s="364"/>
      <c r="BN98" s="365"/>
      <c r="BO98" s="362"/>
      <c r="BP98" s="363"/>
      <c r="BQ98" s="364"/>
      <c r="BR98" s="365"/>
      <c r="BS98" s="362"/>
      <c r="BT98" s="363"/>
      <c r="BU98" s="364"/>
      <c r="BV98" s="365"/>
      <c r="BW98" s="362"/>
      <c r="BX98" s="363"/>
      <c r="BY98" s="364"/>
      <c r="BZ98" s="365"/>
      <c r="CA98" s="362"/>
      <c r="CB98" s="363"/>
      <c r="CC98" s="364"/>
      <c r="CD98" s="365"/>
      <c r="CE98" s="362"/>
      <c r="CF98" s="363"/>
      <c r="CG98" s="364"/>
      <c r="CH98" s="365"/>
      <c r="CI98" s="362"/>
      <c r="CJ98" s="363"/>
      <c r="CK98" s="364"/>
      <c r="CL98" s="365"/>
      <c r="CM98" s="362"/>
      <c r="CN98" s="363"/>
      <c r="CO98" s="364"/>
      <c r="CP98" s="365"/>
      <c r="CQ98" s="362"/>
      <c r="CR98" s="363"/>
      <c r="CS98" s="364"/>
      <c r="CT98" s="365"/>
      <c r="CU98" s="362"/>
      <c r="CV98" s="363"/>
      <c r="CW98" s="364"/>
      <c r="CX98" s="365"/>
      <c r="CY98" s="362"/>
      <c r="CZ98" s="363"/>
      <c r="DA98" s="364"/>
      <c r="DB98" s="365"/>
      <c r="DC98" s="362"/>
      <c r="DD98" s="363"/>
      <c r="DE98" s="364"/>
      <c r="DF98" s="365"/>
      <c r="DG98" s="362"/>
      <c r="DH98" s="363"/>
      <c r="DI98" s="364"/>
      <c r="DJ98" s="365"/>
      <c r="DK98" s="362"/>
      <c r="DL98" s="363"/>
      <c r="DM98" s="364"/>
      <c r="DN98" s="365"/>
      <c r="DO98" s="362"/>
      <c r="DP98" s="363"/>
      <c r="DQ98" s="364"/>
      <c r="DR98" s="365"/>
      <c r="DS98" s="362"/>
      <c r="DT98" s="363"/>
      <c r="DU98" s="364"/>
      <c r="DV98" s="365"/>
      <c r="DW98" s="362"/>
      <c r="DX98" s="363"/>
      <c r="DY98" s="364"/>
      <c r="DZ98" s="413">
        <f t="shared" si="4"/>
        <v>0</v>
      </c>
      <c r="EA98" s="414">
        <f t="shared" si="4"/>
        <v>0</v>
      </c>
      <c r="EB98" s="414">
        <f t="shared" si="4"/>
        <v>0</v>
      </c>
      <c r="EC98" s="415">
        <f t="shared" si="4"/>
        <v>0</v>
      </c>
      <c r="ED98" s="181"/>
    </row>
    <row r="99" spans="1:134" s="155" customFormat="1" ht="35.25" customHeight="1" thickBot="1">
      <c r="A99" s="579">
        <v>3</v>
      </c>
      <c r="B99" s="580" t="s">
        <v>2041</v>
      </c>
      <c r="C99" s="558" t="s">
        <v>232</v>
      </c>
      <c r="D99" s="558" t="s">
        <v>2042</v>
      </c>
      <c r="E99" s="505">
        <v>9</v>
      </c>
      <c r="F99" s="587"/>
      <c r="G99" s="588"/>
      <c r="H99" s="589"/>
      <c r="I99" s="590"/>
      <c r="J99" s="365"/>
      <c r="K99" s="362"/>
      <c r="L99" s="363"/>
      <c r="M99" s="364"/>
      <c r="N99" s="365"/>
      <c r="O99" s="362"/>
      <c r="P99" s="363"/>
      <c r="Q99" s="364"/>
      <c r="R99" s="587"/>
      <c r="S99" s="588"/>
      <c r="T99" s="589"/>
      <c r="U99" s="590"/>
      <c r="V99" s="365"/>
      <c r="W99" s="362"/>
      <c r="X99" s="363"/>
      <c r="Y99" s="364"/>
      <c r="Z99" s="365"/>
      <c r="AA99" s="362"/>
      <c r="AB99" s="363"/>
      <c r="AC99" s="364"/>
      <c r="AD99" s="365"/>
      <c r="AE99" s="362"/>
      <c r="AF99" s="363"/>
      <c r="AG99" s="364"/>
      <c r="AH99" s="365"/>
      <c r="AI99" s="362"/>
      <c r="AJ99" s="363"/>
      <c r="AK99" s="364"/>
      <c r="AL99" s="365"/>
      <c r="AM99" s="362"/>
      <c r="AN99" s="363"/>
      <c r="AO99" s="364"/>
      <c r="AP99" s="365"/>
      <c r="AQ99" s="362"/>
      <c r="AR99" s="363"/>
      <c r="AS99" s="364"/>
      <c r="AT99" s="365"/>
      <c r="AU99" s="362"/>
      <c r="AV99" s="363"/>
      <c r="AW99" s="364"/>
      <c r="AX99" s="365"/>
      <c r="AY99" s="362"/>
      <c r="AZ99" s="363"/>
      <c r="BA99" s="364"/>
      <c r="BB99" s="365"/>
      <c r="BC99" s="362"/>
      <c r="BD99" s="363"/>
      <c r="BE99" s="364"/>
      <c r="BF99" s="365"/>
      <c r="BG99" s="362"/>
      <c r="BH99" s="363"/>
      <c r="BI99" s="364"/>
      <c r="BJ99" s="365"/>
      <c r="BK99" s="362"/>
      <c r="BL99" s="363"/>
      <c r="BM99" s="364"/>
      <c r="BN99" s="365"/>
      <c r="BO99" s="362"/>
      <c r="BP99" s="363"/>
      <c r="BQ99" s="364"/>
      <c r="BR99" s="365"/>
      <c r="BS99" s="362"/>
      <c r="BT99" s="363"/>
      <c r="BU99" s="364"/>
      <c r="BV99" s="365"/>
      <c r="BW99" s="362"/>
      <c r="BX99" s="363"/>
      <c r="BY99" s="364"/>
      <c r="BZ99" s="365"/>
      <c r="CA99" s="362"/>
      <c r="CB99" s="363"/>
      <c r="CC99" s="364"/>
      <c r="CD99" s="365"/>
      <c r="CE99" s="362"/>
      <c r="CF99" s="363"/>
      <c r="CG99" s="364"/>
      <c r="CH99" s="365"/>
      <c r="CI99" s="362"/>
      <c r="CJ99" s="363"/>
      <c r="CK99" s="364"/>
      <c r="CL99" s="365"/>
      <c r="CM99" s="362"/>
      <c r="CN99" s="363"/>
      <c r="CO99" s="364"/>
      <c r="CP99" s="365"/>
      <c r="CQ99" s="362"/>
      <c r="CR99" s="363"/>
      <c r="CS99" s="364"/>
      <c r="CT99" s="365"/>
      <c r="CU99" s="362"/>
      <c r="CV99" s="363"/>
      <c r="CW99" s="364"/>
      <c r="CX99" s="365"/>
      <c r="CY99" s="362"/>
      <c r="CZ99" s="363"/>
      <c r="DA99" s="364"/>
      <c r="DB99" s="365"/>
      <c r="DC99" s="362"/>
      <c r="DD99" s="363"/>
      <c r="DE99" s="364"/>
      <c r="DF99" s="365"/>
      <c r="DG99" s="362"/>
      <c r="DH99" s="363"/>
      <c r="DI99" s="364"/>
      <c r="DJ99" s="365"/>
      <c r="DK99" s="362"/>
      <c r="DL99" s="363"/>
      <c r="DM99" s="364"/>
      <c r="DN99" s="365"/>
      <c r="DO99" s="362"/>
      <c r="DP99" s="363"/>
      <c r="DQ99" s="364"/>
      <c r="DR99" s="365"/>
      <c r="DS99" s="362"/>
      <c r="DT99" s="363"/>
      <c r="DU99" s="364"/>
      <c r="DV99" s="365"/>
      <c r="DW99" s="362"/>
      <c r="DX99" s="363"/>
      <c r="DY99" s="364"/>
      <c r="DZ99" s="413">
        <f t="shared" si="4"/>
        <v>0</v>
      </c>
      <c r="EA99" s="414">
        <f t="shared" si="4"/>
        <v>0</v>
      </c>
      <c r="EB99" s="414">
        <f t="shared" si="4"/>
        <v>0</v>
      </c>
      <c r="EC99" s="415">
        <f t="shared" si="4"/>
        <v>0</v>
      </c>
      <c r="ED99" s="181"/>
    </row>
    <row r="100" spans="1:134" s="155" customFormat="1" ht="35.25" customHeight="1" thickBot="1">
      <c r="A100" s="683" t="s">
        <v>2304</v>
      </c>
      <c r="B100" s="667"/>
      <c r="C100" s="667"/>
      <c r="D100" s="684"/>
      <c r="E100" s="396"/>
      <c r="F100" s="293"/>
      <c r="G100" s="294"/>
      <c r="H100" s="294"/>
      <c r="I100" s="295"/>
      <c r="J100" s="293"/>
      <c r="K100" s="294"/>
      <c r="L100" s="294"/>
      <c r="M100" s="295"/>
      <c r="N100" s="293"/>
      <c r="O100" s="294"/>
      <c r="P100" s="294"/>
      <c r="Q100" s="295"/>
      <c r="R100" s="293"/>
      <c r="S100" s="294"/>
      <c r="T100" s="294"/>
      <c r="U100" s="295"/>
      <c r="V100" s="293"/>
      <c r="W100" s="294"/>
      <c r="X100" s="294"/>
      <c r="Y100" s="295"/>
      <c r="Z100" s="293"/>
      <c r="AA100" s="294"/>
      <c r="AB100" s="294"/>
      <c r="AC100" s="295"/>
      <c r="AD100" s="293"/>
      <c r="AE100" s="294"/>
      <c r="AF100" s="294"/>
      <c r="AG100" s="295"/>
      <c r="AH100" s="293"/>
      <c r="AI100" s="294"/>
      <c r="AJ100" s="294"/>
      <c r="AK100" s="295"/>
      <c r="AL100" s="293"/>
      <c r="AM100" s="294"/>
      <c r="AN100" s="294"/>
      <c r="AO100" s="295"/>
      <c r="AP100" s="293"/>
      <c r="AQ100" s="294"/>
      <c r="AR100" s="294"/>
      <c r="AS100" s="295"/>
      <c r="AT100" s="293"/>
      <c r="AU100" s="294"/>
      <c r="AV100" s="294"/>
      <c r="AW100" s="295"/>
      <c r="AX100" s="293"/>
      <c r="AY100" s="294"/>
      <c r="AZ100" s="294"/>
      <c r="BA100" s="295"/>
      <c r="BB100" s="293"/>
      <c r="BC100" s="294"/>
      <c r="BD100" s="294"/>
      <c r="BE100" s="295"/>
      <c r="BF100" s="293"/>
      <c r="BG100" s="294"/>
      <c r="BH100" s="294"/>
      <c r="BI100" s="295"/>
      <c r="BJ100" s="293"/>
      <c r="BK100" s="294"/>
      <c r="BL100" s="294"/>
      <c r="BM100" s="295"/>
      <c r="BN100" s="293"/>
      <c r="BO100" s="294"/>
      <c r="BP100" s="294"/>
      <c r="BQ100" s="295"/>
      <c r="BR100" s="293"/>
      <c r="BS100" s="294"/>
      <c r="BT100" s="294"/>
      <c r="BU100" s="295"/>
      <c r="BV100" s="293"/>
      <c r="BW100" s="294"/>
      <c r="BX100" s="294"/>
      <c r="BY100" s="295"/>
      <c r="BZ100" s="293"/>
      <c r="CA100" s="294"/>
      <c r="CB100" s="294"/>
      <c r="CC100" s="295"/>
      <c r="CD100" s="293"/>
      <c r="CE100" s="294"/>
      <c r="CF100" s="294"/>
      <c r="CG100" s="295"/>
      <c r="CH100" s="293"/>
      <c r="CI100" s="294"/>
      <c r="CJ100" s="294"/>
      <c r="CK100" s="295"/>
      <c r="CL100" s="293"/>
      <c r="CM100" s="294"/>
      <c r="CN100" s="294"/>
      <c r="CO100" s="295"/>
      <c r="CP100" s="293"/>
      <c r="CQ100" s="294"/>
      <c r="CR100" s="294"/>
      <c r="CS100" s="295"/>
      <c r="CT100" s="293"/>
      <c r="CU100" s="294"/>
      <c r="CV100" s="294"/>
      <c r="CW100" s="295"/>
      <c r="CX100" s="293"/>
      <c r="CY100" s="294"/>
      <c r="CZ100" s="294"/>
      <c r="DA100" s="295"/>
      <c r="DB100" s="293"/>
      <c r="DC100" s="294"/>
      <c r="DD100" s="294"/>
      <c r="DE100" s="295"/>
      <c r="DF100" s="293"/>
      <c r="DG100" s="294"/>
      <c r="DH100" s="294"/>
      <c r="DI100" s="295"/>
      <c r="DJ100" s="293"/>
      <c r="DK100" s="294"/>
      <c r="DL100" s="294"/>
      <c r="DM100" s="295"/>
      <c r="DN100" s="293"/>
      <c r="DO100" s="294"/>
      <c r="DP100" s="294"/>
      <c r="DQ100" s="295"/>
      <c r="DR100" s="293"/>
      <c r="DS100" s="294"/>
      <c r="DT100" s="294"/>
      <c r="DU100" s="295"/>
      <c r="DV100" s="293"/>
      <c r="DW100" s="294"/>
      <c r="DX100" s="294"/>
      <c r="DY100" s="295"/>
      <c r="DZ100" s="395"/>
      <c r="EA100" s="396"/>
      <c r="EB100" s="396"/>
      <c r="EC100" s="347"/>
      <c r="ED100" s="181"/>
    </row>
    <row r="101" spans="1:134" s="155" customFormat="1" ht="35.25" customHeight="1">
      <c r="A101" s="250">
        <v>1</v>
      </c>
      <c r="B101" s="349" t="s">
        <v>2305</v>
      </c>
      <c r="C101" s="392" t="s">
        <v>2306</v>
      </c>
      <c r="D101" s="393" t="s">
        <v>2307</v>
      </c>
      <c r="E101" s="118">
        <v>30</v>
      </c>
      <c r="F101" s="365">
        <v>3</v>
      </c>
      <c r="G101" s="362">
        <v>2</v>
      </c>
      <c r="H101" s="363"/>
      <c r="I101" s="364"/>
      <c r="J101" s="365">
        <v>3</v>
      </c>
      <c r="K101" s="362">
        <v>2</v>
      </c>
      <c r="L101" s="363">
        <v>1</v>
      </c>
      <c r="M101" s="364">
        <v>1</v>
      </c>
      <c r="N101" s="365">
        <v>3</v>
      </c>
      <c r="O101" s="362">
        <v>2</v>
      </c>
      <c r="P101" s="363"/>
      <c r="Q101" s="364"/>
      <c r="R101" s="365">
        <v>3</v>
      </c>
      <c r="S101" s="362">
        <v>2</v>
      </c>
      <c r="T101" s="363"/>
      <c r="U101" s="364"/>
      <c r="V101" s="365">
        <v>3</v>
      </c>
      <c r="W101" s="362">
        <v>2</v>
      </c>
      <c r="X101" s="363"/>
      <c r="Y101" s="364"/>
      <c r="Z101" s="365">
        <v>3</v>
      </c>
      <c r="AA101" s="362">
        <v>2</v>
      </c>
      <c r="AB101" s="363"/>
      <c r="AC101" s="364"/>
      <c r="AD101" s="365">
        <v>3</v>
      </c>
      <c r="AE101" s="362">
        <v>2</v>
      </c>
      <c r="AF101" s="363"/>
      <c r="AG101" s="364"/>
      <c r="AH101" s="365">
        <v>3</v>
      </c>
      <c r="AI101" s="362">
        <v>2</v>
      </c>
      <c r="AJ101" s="363"/>
      <c r="AK101" s="364"/>
      <c r="AL101" s="365">
        <v>3</v>
      </c>
      <c r="AM101" s="362">
        <v>2</v>
      </c>
      <c r="AN101" s="363">
        <v>1</v>
      </c>
      <c r="AO101" s="364">
        <v>1</v>
      </c>
      <c r="AP101" s="365">
        <v>3</v>
      </c>
      <c r="AQ101" s="362">
        <v>2</v>
      </c>
      <c r="AR101" s="363"/>
      <c r="AS101" s="364"/>
      <c r="AT101" s="365">
        <v>3</v>
      </c>
      <c r="AU101" s="362">
        <v>2</v>
      </c>
      <c r="AV101" s="363"/>
      <c r="AW101" s="364"/>
      <c r="AX101" s="365">
        <v>3</v>
      </c>
      <c r="AY101" s="362">
        <v>2</v>
      </c>
      <c r="AZ101" s="363"/>
      <c r="BA101" s="364"/>
      <c r="BB101" s="365">
        <v>3</v>
      </c>
      <c r="BC101" s="362">
        <v>2</v>
      </c>
      <c r="BD101" s="363"/>
      <c r="BE101" s="364"/>
      <c r="BF101" s="365">
        <v>3</v>
      </c>
      <c r="BG101" s="362">
        <v>2</v>
      </c>
      <c r="BH101" s="363"/>
      <c r="BI101" s="364"/>
      <c r="BJ101" s="365">
        <v>3</v>
      </c>
      <c r="BK101" s="362">
        <v>2</v>
      </c>
      <c r="BL101" s="363"/>
      <c r="BM101" s="364"/>
      <c r="BN101" s="365">
        <v>3</v>
      </c>
      <c r="BO101" s="362">
        <v>2</v>
      </c>
      <c r="BP101" s="363"/>
      <c r="BQ101" s="364"/>
      <c r="BR101" s="365">
        <v>3</v>
      </c>
      <c r="BS101" s="362">
        <v>2</v>
      </c>
      <c r="BT101" s="363">
        <v>1</v>
      </c>
      <c r="BU101" s="364">
        <v>1</v>
      </c>
      <c r="BV101" s="365">
        <v>3</v>
      </c>
      <c r="BW101" s="362">
        <v>2</v>
      </c>
      <c r="BX101" s="363"/>
      <c r="BY101" s="364"/>
      <c r="BZ101" s="365">
        <v>3</v>
      </c>
      <c r="CA101" s="362">
        <v>2</v>
      </c>
      <c r="CB101" s="363"/>
      <c r="CC101" s="364"/>
      <c r="CD101" s="365">
        <v>3</v>
      </c>
      <c r="CE101" s="362">
        <v>2</v>
      </c>
      <c r="CF101" s="363"/>
      <c r="CG101" s="364"/>
      <c r="CH101" s="365">
        <v>3</v>
      </c>
      <c r="CI101" s="362">
        <v>2</v>
      </c>
      <c r="CJ101" s="363"/>
      <c r="CK101" s="364"/>
      <c r="CL101" s="365">
        <v>3</v>
      </c>
      <c r="CM101" s="362">
        <v>2</v>
      </c>
      <c r="CN101" s="363"/>
      <c r="CO101" s="364"/>
      <c r="CP101" s="365">
        <v>3</v>
      </c>
      <c r="CQ101" s="362">
        <v>2</v>
      </c>
      <c r="CR101" s="363"/>
      <c r="CS101" s="364"/>
      <c r="CT101" s="365">
        <v>3</v>
      </c>
      <c r="CU101" s="362">
        <v>2</v>
      </c>
      <c r="CV101" s="363"/>
      <c r="CW101" s="364"/>
      <c r="CX101" s="365">
        <v>3</v>
      </c>
      <c r="CY101" s="362">
        <v>2</v>
      </c>
      <c r="CZ101" s="363">
        <v>1</v>
      </c>
      <c r="DA101" s="364">
        <v>1</v>
      </c>
      <c r="DB101" s="365">
        <v>3</v>
      </c>
      <c r="DC101" s="362">
        <v>2</v>
      </c>
      <c r="DD101" s="363"/>
      <c r="DE101" s="364"/>
      <c r="DF101" s="365">
        <v>3</v>
      </c>
      <c r="DG101" s="362">
        <v>2</v>
      </c>
      <c r="DH101" s="363"/>
      <c r="DI101" s="364"/>
      <c r="DJ101" s="365">
        <v>3</v>
      </c>
      <c r="DK101" s="362">
        <v>2</v>
      </c>
      <c r="DL101" s="363"/>
      <c r="DM101" s="364"/>
      <c r="DN101" s="365">
        <v>3</v>
      </c>
      <c r="DO101" s="362">
        <v>2</v>
      </c>
      <c r="DP101" s="363"/>
      <c r="DQ101" s="364"/>
      <c r="DR101" s="365">
        <v>3</v>
      </c>
      <c r="DS101" s="362">
        <v>2</v>
      </c>
      <c r="DT101" s="363"/>
      <c r="DU101" s="364"/>
      <c r="DV101" s="365"/>
      <c r="DW101" s="362"/>
      <c r="DX101" s="363"/>
      <c r="DY101" s="364"/>
      <c r="DZ101" s="413">
        <f t="shared" ref="DZ101:DZ115" si="5">F101+J101+N101+R101+V101+Z101+AD101+AH101+AL101+AP101+AT101+AX101+BB101+BF101+BJ101+BN101+BR101+BV101+BZ101+CD101+CH101+CL101+CP101+CT101+CX101+DB101+DF101+DJ101+DN101+DR101+DV101</f>
        <v>90</v>
      </c>
      <c r="EA101" s="414">
        <f t="shared" ref="EA101:EA115" si="6">G101+K101+O101+S101+W101+AA101+AE101+AI101+AM101+AQ101+AU101+AY101+BC101+BG101+BK101+BO101+BS101+BW101+CA101+CE101+CI101+CM101+CQ101+CU101+CY101+DC101+DG101+DK101+DO101+DS101+DW101</f>
        <v>60</v>
      </c>
      <c r="EB101" s="414">
        <f t="shared" ref="EB101:EB115" si="7">H101+L101+P101+T101+X101+AB101+AF101+AJ101+AN101+AR101+AV101+AZ101+BD101+BH101+BL101+BP101+BT101+BX101+CB101+CF101+CJ101+CN101+CR101+CV101+CZ101+DD101+DH101+DL101+DP101+DT101+DX101</f>
        <v>4</v>
      </c>
      <c r="EC101" s="415">
        <f t="shared" ref="EC101:EC115" si="8">I101+M101+Q101+U101+Y101+AC101+AG101+AK101+AO101+AS101+AW101+BA101+BE101+BI101+BM101+BQ101+BU101+BY101+CC101+CG101+CK101+CO101+CS101+CW101+DA101+DE101+DI101+DM101+DQ101+DU101+DY101</f>
        <v>4</v>
      </c>
      <c r="ED101" s="181"/>
    </row>
    <row r="102" spans="1:134" s="155" customFormat="1" ht="35.25" customHeight="1">
      <c r="A102" s="250">
        <v>2</v>
      </c>
      <c r="B102" s="349" t="s">
        <v>2308</v>
      </c>
      <c r="C102" s="392" t="s">
        <v>2309</v>
      </c>
      <c r="D102" s="393" t="s">
        <v>2310</v>
      </c>
      <c r="E102" s="118">
        <v>6</v>
      </c>
      <c r="F102" s="365">
        <v>1</v>
      </c>
      <c r="G102" s="362">
        <v>1</v>
      </c>
      <c r="H102" s="363"/>
      <c r="I102" s="364"/>
      <c r="J102" s="365">
        <v>1</v>
      </c>
      <c r="K102" s="362">
        <v>1</v>
      </c>
      <c r="L102" s="363"/>
      <c r="M102" s="364"/>
      <c r="N102" s="365">
        <v>1</v>
      </c>
      <c r="O102" s="362">
        <v>1</v>
      </c>
      <c r="P102" s="363"/>
      <c r="Q102" s="364"/>
      <c r="R102" s="365">
        <v>1</v>
      </c>
      <c r="S102" s="362">
        <v>1</v>
      </c>
      <c r="T102" s="363"/>
      <c r="U102" s="364"/>
      <c r="V102" s="365">
        <v>1</v>
      </c>
      <c r="W102" s="362">
        <v>1</v>
      </c>
      <c r="X102" s="363"/>
      <c r="Y102" s="364"/>
      <c r="Z102" s="365">
        <v>1</v>
      </c>
      <c r="AA102" s="362">
        <v>1</v>
      </c>
      <c r="AB102" s="363"/>
      <c r="AC102" s="364"/>
      <c r="AD102" s="365">
        <v>1</v>
      </c>
      <c r="AE102" s="362">
        <v>1</v>
      </c>
      <c r="AF102" s="363"/>
      <c r="AG102" s="364"/>
      <c r="AH102" s="365">
        <v>1</v>
      </c>
      <c r="AI102" s="362">
        <v>1</v>
      </c>
      <c r="AJ102" s="363"/>
      <c r="AK102" s="364"/>
      <c r="AL102" s="365">
        <v>1</v>
      </c>
      <c r="AM102" s="362">
        <v>1</v>
      </c>
      <c r="AN102" s="363"/>
      <c r="AO102" s="364"/>
      <c r="AP102" s="365">
        <v>1</v>
      </c>
      <c r="AQ102" s="362">
        <v>1</v>
      </c>
      <c r="AR102" s="363"/>
      <c r="AS102" s="364"/>
      <c r="AT102" s="365">
        <v>1</v>
      </c>
      <c r="AU102" s="362">
        <v>1</v>
      </c>
      <c r="AV102" s="363"/>
      <c r="AW102" s="364"/>
      <c r="AX102" s="365">
        <v>1</v>
      </c>
      <c r="AY102" s="362">
        <v>1</v>
      </c>
      <c r="AZ102" s="363"/>
      <c r="BA102" s="364"/>
      <c r="BB102" s="365">
        <v>1</v>
      </c>
      <c r="BC102" s="362">
        <v>1</v>
      </c>
      <c r="BD102" s="363"/>
      <c r="BE102" s="364"/>
      <c r="BF102" s="365">
        <v>1</v>
      </c>
      <c r="BG102" s="362">
        <v>1</v>
      </c>
      <c r="BH102" s="363"/>
      <c r="BI102" s="364"/>
      <c r="BJ102" s="365">
        <v>1</v>
      </c>
      <c r="BK102" s="362">
        <v>1</v>
      </c>
      <c r="BL102" s="363"/>
      <c r="BM102" s="364"/>
      <c r="BN102" s="365">
        <v>1</v>
      </c>
      <c r="BO102" s="362">
        <v>1</v>
      </c>
      <c r="BP102" s="363"/>
      <c r="BQ102" s="364"/>
      <c r="BR102" s="365">
        <v>1</v>
      </c>
      <c r="BS102" s="362">
        <v>1</v>
      </c>
      <c r="BT102" s="363"/>
      <c r="BU102" s="364"/>
      <c r="BV102" s="365">
        <v>1</v>
      </c>
      <c r="BW102" s="362">
        <v>1</v>
      </c>
      <c r="BX102" s="363"/>
      <c r="BY102" s="364"/>
      <c r="BZ102" s="365">
        <v>1</v>
      </c>
      <c r="CA102" s="362">
        <v>1</v>
      </c>
      <c r="CB102" s="363"/>
      <c r="CC102" s="364"/>
      <c r="CD102" s="365">
        <v>1</v>
      </c>
      <c r="CE102" s="362">
        <v>1</v>
      </c>
      <c r="CF102" s="363"/>
      <c r="CG102" s="364"/>
      <c r="CH102" s="365">
        <v>1</v>
      </c>
      <c r="CI102" s="362">
        <v>1</v>
      </c>
      <c r="CJ102" s="363"/>
      <c r="CK102" s="364"/>
      <c r="CL102" s="365">
        <v>1</v>
      </c>
      <c r="CM102" s="362">
        <v>1</v>
      </c>
      <c r="CN102" s="363"/>
      <c r="CO102" s="364"/>
      <c r="CP102" s="365">
        <v>1</v>
      </c>
      <c r="CQ102" s="362">
        <v>1</v>
      </c>
      <c r="CR102" s="363"/>
      <c r="CS102" s="364"/>
      <c r="CT102" s="365">
        <v>1</v>
      </c>
      <c r="CU102" s="362">
        <v>1</v>
      </c>
      <c r="CV102" s="363"/>
      <c r="CW102" s="364"/>
      <c r="CX102" s="365">
        <v>1</v>
      </c>
      <c r="CY102" s="362">
        <v>1</v>
      </c>
      <c r="CZ102" s="363"/>
      <c r="DA102" s="364"/>
      <c r="DB102" s="365">
        <v>1</v>
      </c>
      <c r="DC102" s="362">
        <v>1</v>
      </c>
      <c r="DD102" s="363"/>
      <c r="DE102" s="364"/>
      <c r="DF102" s="365">
        <v>1</v>
      </c>
      <c r="DG102" s="362">
        <v>1</v>
      </c>
      <c r="DH102" s="363"/>
      <c r="DI102" s="364"/>
      <c r="DJ102" s="365">
        <v>1</v>
      </c>
      <c r="DK102" s="362">
        <v>1</v>
      </c>
      <c r="DL102" s="363"/>
      <c r="DM102" s="364"/>
      <c r="DN102" s="365">
        <v>1</v>
      </c>
      <c r="DO102" s="362">
        <v>1</v>
      </c>
      <c r="DP102" s="363"/>
      <c r="DQ102" s="364"/>
      <c r="DR102" s="365">
        <v>1</v>
      </c>
      <c r="DS102" s="362">
        <v>1</v>
      </c>
      <c r="DT102" s="363"/>
      <c r="DU102" s="364"/>
      <c r="DV102" s="365"/>
      <c r="DW102" s="362"/>
      <c r="DX102" s="363"/>
      <c r="DY102" s="364"/>
      <c r="DZ102" s="413">
        <f t="shared" si="5"/>
        <v>30</v>
      </c>
      <c r="EA102" s="414">
        <f t="shared" si="6"/>
        <v>30</v>
      </c>
      <c r="EB102" s="414">
        <f t="shared" si="7"/>
        <v>0</v>
      </c>
      <c r="EC102" s="415">
        <f t="shared" si="8"/>
        <v>0</v>
      </c>
      <c r="ED102" s="181"/>
    </row>
    <row r="103" spans="1:134" s="155" customFormat="1" ht="35.25" customHeight="1">
      <c r="A103" s="250">
        <v>3</v>
      </c>
      <c r="B103" s="349" t="s">
        <v>2311</v>
      </c>
      <c r="C103" s="392" t="s">
        <v>2312</v>
      </c>
      <c r="D103" s="393" t="s">
        <v>2313</v>
      </c>
      <c r="E103" s="118">
        <v>6</v>
      </c>
      <c r="F103" s="365">
        <v>1</v>
      </c>
      <c r="G103" s="362">
        <v>1</v>
      </c>
      <c r="H103" s="363"/>
      <c r="I103" s="364"/>
      <c r="J103" s="365">
        <v>1</v>
      </c>
      <c r="K103" s="362">
        <v>1</v>
      </c>
      <c r="L103" s="363"/>
      <c r="M103" s="364"/>
      <c r="N103" s="365">
        <v>1</v>
      </c>
      <c r="O103" s="362">
        <v>1</v>
      </c>
      <c r="P103" s="363"/>
      <c r="Q103" s="364"/>
      <c r="R103" s="365">
        <v>1</v>
      </c>
      <c r="S103" s="362">
        <v>1</v>
      </c>
      <c r="T103" s="363"/>
      <c r="U103" s="364"/>
      <c r="V103" s="365">
        <v>1</v>
      </c>
      <c r="W103" s="362">
        <v>1</v>
      </c>
      <c r="X103" s="363"/>
      <c r="Y103" s="364"/>
      <c r="Z103" s="365">
        <v>1</v>
      </c>
      <c r="AA103" s="362">
        <v>1</v>
      </c>
      <c r="AB103" s="363"/>
      <c r="AC103" s="364"/>
      <c r="AD103" s="365">
        <v>1</v>
      </c>
      <c r="AE103" s="362">
        <v>1</v>
      </c>
      <c r="AF103" s="363"/>
      <c r="AG103" s="364"/>
      <c r="AH103" s="365">
        <v>1</v>
      </c>
      <c r="AI103" s="362">
        <v>1</v>
      </c>
      <c r="AJ103" s="363"/>
      <c r="AK103" s="364"/>
      <c r="AL103" s="365">
        <v>1</v>
      </c>
      <c r="AM103" s="362">
        <v>1</v>
      </c>
      <c r="AN103" s="363"/>
      <c r="AO103" s="364"/>
      <c r="AP103" s="365">
        <v>1</v>
      </c>
      <c r="AQ103" s="362">
        <v>1</v>
      </c>
      <c r="AR103" s="363"/>
      <c r="AS103" s="364"/>
      <c r="AT103" s="365">
        <v>1</v>
      </c>
      <c r="AU103" s="362">
        <v>1</v>
      </c>
      <c r="AV103" s="363"/>
      <c r="AW103" s="364"/>
      <c r="AX103" s="365">
        <v>1</v>
      </c>
      <c r="AY103" s="362">
        <v>1</v>
      </c>
      <c r="AZ103" s="363"/>
      <c r="BA103" s="364"/>
      <c r="BB103" s="365">
        <v>1</v>
      </c>
      <c r="BC103" s="362">
        <v>1</v>
      </c>
      <c r="BD103" s="363"/>
      <c r="BE103" s="364"/>
      <c r="BF103" s="365">
        <v>1</v>
      </c>
      <c r="BG103" s="362">
        <v>1</v>
      </c>
      <c r="BH103" s="363"/>
      <c r="BI103" s="364"/>
      <c r="BJ103" s="365">
        <v>1</v>
      </c>
      <c r="BK103" s="362">
        <v>1</v>
      </c>
      <c r="BL103" s="363"/>
      <c r="BM103" s="364"/>
      <c r="BN103" s="365">
        <v>1</v>
      </c>
      <c r="BO103" s="362">
        <v>1</v>
      </c>
      <c r="BP103" s="363"/>
      <c r="BQ103" s="364"/>
      <c r="BR103" s="365">
        <v>1</v>
      </c>
      <c r="BS103" s="362">
        <v>1</v>
      </c>
      <c r="BT103" s="363"/>
      <c r="BU103" s="364"/>
      <c r="BV103" s="365">
        <v>1</v>
      </c>
      <c r="BW103" s="362">
        <v>1</v>
      </c>
      <c r="BX103" s="363"/>
      <c r="BY103" s="364"/>
      <c r="BZ103" s="365">
        <v>1</v>
      </c>
      <c r="CA103" s="362">
        <v>1</v>
      </c>
      <c r="CB103" s="363"/>
      <c r="CC103" s="364"/>
      <c r="CD103" s="365">
        <v>1</v>
      </c>
      <c r="CE103" s="362">
        <v>1</v>
      </c>
      <c r="CF103" s="363"/>
      <c r="CG103" s="364"/>
      <c r="CH103" s="365">
        <v>1</v>
      </c>
      <c r="CI103" s="362">
        <v>1</v>
      </c>
      <c r="CJ103" s="363"/>
      <c r="CK103" s="364"/>
      <c r="CL103" s="365">
        <v>1</v>
      </c>
      <c r="CM103" s="362">
        <v>1</v>
      </c>
      <c r="CN103" s="363"/>
      <c r="CO103" s="364"/>
      <c r="CP103" s="365">
        <v>1</v>
      </c>
      <c r="CQ103" s="362">
        <v>1</v>
      </c>
      <c r="CR103" s="363"/>
      <c r="CS103" s="364"/>
      <c r="CT103" s="365">
        <v>1</v>
      </c>
      <c r="CU103" s="362">
        <v>1</v>
      </c>
      <c r="CV103" s="363"/>
      <c r="CW103" s="364"/>
      <c r="CX103" s="365">
        <v>1</v>
      </c>
      <c r="CY103" s="362">
        <v>1</v>
      </c>
      <c r="CZ103" s="363"/>
      <c r="DA103" s="364"/>
      <c r="DB103" s="365">
        <v>1</v>
      </c>
      <c r="DC103" s="362">
        <v>1</v>
      </c>
      <c r="DD103" s="363"/>
      <c r="DE103" s="364"/>
      <c r="DF103" s="365">
        <v>1</v>
      </c>
      <c r="DG103" s="362">
        <v>1</v>
      </c>
      <c r="DH103" s="363"/>
      <c r="DI103" s="364"/>
      <c r="DJ103" s="365">
        <v>1</v>
      </c>
      <c r="DK103" s="362">
        <v>1</v>
      </c>
      <c r="DL103" s="363"/>
      <c r="DM103" s="364"/>
      <c r="DN103" s="365">
        <v>1</v>
      </c>
      <c r="DO103" s="362">
        <v>1</v>
      </c>
      <c r="DP103" s="363"/>
      <c r="DQ103" s="364"/>
      <c r="DR103" s="365">
        <v>1</v>
      </c>
      <c r="DS103" s="362">
        <v>1</v>
      </c>
      <c r="DT103" s="363"/>
      <c r="DU103" s="364"/>
      <c r="DV103" s="365"/>
      <c r="DW103" s="362"/>
      <c r="DX103" s="363"/>
      <c r="DY103" s="364"/>
      <c r="DZ103" s="413">
        <f t="shared" si="5"/>
        <v>30</v>
      </c>
      <c r="EA103" s="414">
        <f t="shared" si="6"/>
        <v>30</v>
      </c>
      <c r="EB103" s="414">
        <f t="shared" si="7"/>
        <v>0</v>
      </c>
      <c r="EC103" s="415">
        <f t="shared" si="8"/>
        <v>0</v>
      </c>
      <c r="ED103" s="181"/>
    </row>
    <row r="104" spans="1:134" s="155" customFormat="1" ht="35.25" customHeight="1">
      <c r="A104" s="250">
        <v>4</v>
      </c>
      <c r="B104" s="349" t="s">
        <v>2314</v>
      </c>
      <c r="C104" s="392" t="s">
        <v>2315</v>
      </c>
      <c r="D104" s="393" t="s">
        <v>2316</v>
      </c>
      <c r="E104" s="118">
        <v>6</v>
      </c>
      <c r="F104" s="365">
        <v>1</v>
      </c>
      <c r="G104" s="362">
        <v>1</v>
      </c>
      <c r="H104" s="363"/>
      <c r="I104" s="364"/>
      <c r="J104" s="365">
        <v>1</v>
      </c>
      <c r="K104" s="362">
        <v>1</v>
      </c>
      <c r="L104" s="363"/>
      <c r="M104" s="364"/>
      <c r="N104" s="365">
        <v>1</v>
      </c>
      <c r="O104" s="362">
        <v>1</v>
      </c>
      <c r="P104" s="363"/>
      <c r="Q104" s="364"/>
      <c r="R104" s="365">
        <v>1</v>
      </c>
      <c r="S104" s="362">
        <v>1</v>
      </c>
      <c r="T104" s="363"/>
      <c r="U104" s="364"/>
      <c r="V104" s="365">
        <v>1</v>
      </c>
      <c r="W104" s="362">
        <v>1</v>
      </c>
      <c r="X104" s="363"/>
      <c r="Y104" s="364"/>
      <c r="Z104" s="365">
        <v>1</v>
      </c>
      <c r="AA104" s="362">
        <v>1</v>
      </c>
      <c r="AB104" s="363"/>
      <c r="AC104" s="364"/>
      <c r="AD104" s="365">
        <v>1</v>
      </c>
      <c r="AE104" s="362">
        <v>1</v>
      </c>
      <c r="AF104" s="363"/>
      <c r="AG104" s="364"/>
      <c r="AH104" s="365">
        <v>1</v>
      </c>
      <c r="AI104" s="362">
        <v>1</v>
      </c>
      <c r="AJ104" s="363"/>
      <c r="AK104" s="364"/>
      <c r="AL104" s="365">
        <v>1</v>
      </c>
      <c r="AM104" s="362">
        <v>1</v>
      </c>
      <c r="AN104" s="363"/>
      <c r="AO104" s="364"/>
      <c r="AP104" s="365">
        <v>1</v>
      </c>
      <c r="AQ104" s="362">
        <v>1</v>
      </c>
      <c r="AR104" s="363"/>
      <c r="AS104" s="364"/>
      <c r="AT104" s="365">
        <v>1</v>
      </c>
      <c r="AU104" s="362">
        <v>1</v>
      </c>
      <c r="AV104" s="363"/>
      <c r="AW104" s="364"/>
      <c r="AX104" s="365">
        <v>1</v>
      </c>
      <c r="AY104" s="362">
        <v>1</v>
      </c>
      <c r="AZ104" s="363"/>
      <c r="BA104" s="364"/>
      <c r="BB104" s="365">
        <v>1</v>
      </c>
      <c r="BC104" s="362">
        <v>1</v>
      </c>
      <c r="BD104" s="363"/>
      <c r="BE104" s="364"/>
      <c r="BF104" s="365">
        <v>1</v>
      </c>
      <c r="BG104" s="362">
        <v>1</v>
      </c>
      <c r="BH104" s="363"/>
      <c r="BI104" s="364"/>
      <c r="BJ104" s="365">
        <v>1</v>
      </c>
      <c r="BK104" s="362">
        <v>1</v>
      </c>
      <c r="BL104" s="363"/>
      <c r="BM104" s="364"/>
      <c r="BN104" s="365">
        <v>1</v>
      </c>
      <c r="BO104" s="362">
        <v>1</v>
      </c>
      <c r="BP104" s="363"/>
      <c r="BQ104" s="364"/>
      <c r="BR104" s="365">
        <v>1</v>
      </c>
      <c r="BS104" s="362">
        <v>1</v>
      </c>
      <c r="BT104" s="363"/>
      <c r="BU104" s="364"/>
      <c r="BV104" s="365">
        <v>1</v>
      </c>
      <c r="BW104" s="362">
        <v>1</v>
      </c>
      <c r="BX104" s="363"/>
      <c r="BY104" s="364"/>
      <c r="BZ104" s="365">
        <v>1</v>
      </c>
      <c r="CA104" s="362">
        <v>1</v>
      </c>
      <c r="CB104" s="363"/>
      <c r="CC104" s="364"/>
      <c r="CD104" s="365">
        <v>1</v>
      </c>
      <c r="CE104" s="362">
        <v>1</v>
      </c>
      <c r="CF104" s="363"/>
      <c r="CG104" s="364"/>
      <c r="CH104" s="365">
        <v>1</v>
      </c>
      <c r="CI104" s="362">
        <v>1</v>
      </c>
      <c r="CJ104" s="363"/>
      <c r="CK104" s="364"/>
      <c r="CL104" s="365">
        <v>1</v>
      </c>
      <c r="CM104" s="362">
        <v>1</v>
      </c>
      <c r="CN104" s="363"/>
      <c r="CO104" s="364"/>
      <c r="CP104" s="365">
        <v>1</v>
      </c>
      <c r="CQ104" s="362">
        <v>1</v>
      </c>
      <c r="CR104" s="363"/>
      <c r="CS104" s="364"/>
      <c r="CT104" s="365">
        <v>1</v>
      </c>
      <c r="CU104" s="362">
        <v>1</v>
      </c>
      <c r="CV104" s="363"/>
      <c r="CW104" s="364"/>
      <c r="CX104" s="365">
        <v>1</v>
      </c>
      <c r="CY104" s="362">
        <v>1</v>
      </c>
      <c r="CZ104" s="363"/>
      <c r="DA104" s="364"/>
      <c r="DB104" s="365">
        <v>1</v>
      </c>
      <c r="DC104" s="362">
        <v>1</v>
      </c>
      <c r="DD104" s="363"/>
      <c r="DE104" s="364"/>
      <c r="DF104" s="365">
        <v>1</v>
      </c>
      <c r="DG104" s="362">
        <v>1</v>
      </c>
      <c r="DH104" s="363"/>
      <c r="DI104" s="364"/>
      <c r="DJ104" s="365">
        <v>1</v>
      </c>
      <c r="DK104" s="362">
        <v>1</v>
      </c>
      <c r="DL104" s="363"/>
      <c r="DM104" s="364"/>
      <c r="DN104" s="365">
        <v>1</v>
      </c>
      <c r="DO104" s="362">
        <v>1</v>
      </c>
      <c r="DP104" s="363"/>
      <c r="DQ104" s="364"/>
      <c r="DR104" s="365">
        <v>1</v>
      </c>
      <c r="DS104" s="362">
        <v>1</v>
      </c>
      <c r="DT104" s="363"/>
      <c r="DU104" s="364"/>
      <c r="DV104" s="365"/>
      <c r="DW104" s="362"/>
      <c r="DX104" s="363"/>
      <c r="DY104" s="364"/>
      <c r="DZ104" s="413">
        <f t="shared" si="5"/>
        <v>30</v>
      </c>
      <c r="EA104" s="414">
        <f t="shared" si="6"/>
        <v>30</v>
      </c>
      <c r="EB104" s="414">
        <f t="shared" si="7"/>
        <v>0</v>
      </c>
      <c r="EC104" s="415">
        <f t="shared" si="8"/>
        <v>0</v>
      </c>
      <c r="ED104" s="181"/>
    </row>
    <row r="105" spans="1:134" s="155" customFormat="1" ht="35.25" customHeight="1">
      <c r="A105" s="250">
        <v>5</v>
      </c>
      <c r="B105" s="349" t="s">
        <v>2317</v>
      </c>
      <c r="C105" s="392" t="s">
        <v>2318</v>
      </c>
      <c r="D105" s="393" t="s">
        <v>2319</v>
      </c>
      <c r="E105" s="118">
        <v>6</v>
      </c>
      <c r="F105" s="365">
        <v>1</v>
      </c>
      <c r="G105" s="362">
        <v>1</v>
      </c>
      <c r="H105" s="363"/>
      <c r="I105" s="364"/>
      <c r="J105" s="365">
        <v>1</v>
      </c>
      <c r="K105" s="362">
        <v>1</v>
      </c>
      <c r="L105" s="363"/>
      <c r="M105" s="364"/>
      <c r="N105" s="365">
        <v>1</v>
      </c>
      <c r="O105" s="362">
        <v>1</v>
      </c>
      <c r="P105" s="363"/>
      <c r="Q105" s="364"/>
      <c r="R105" s="365">
        <v>1</v>
      </c>
      <c r="S105" s="362">
        <v>1</v>
      </c>
      <c r="T105" s="363"/>
      <c r="U105" s="364"/>
      <c r="V105" s="365">
        <v>1</v>
      </c>
      <c r="W105" s="362">
        <v>1</v>
      </c>
      <c r="X105" s="363"/>
      <c r="Y105" s="364"/>
      <c r="Z105" s="365">
        <v>1</v>
      </c>
      <c r="AA105" s="362">
        <v>1</v>
      </c>
      <c r="AB105" s="363"/>
      <c r="AC105" s="364"/>
      <c r="AD105" s="365">
        <v>1</v>
      </c>
      <c r="AE105" s="362">
        <v>1</v>
      </c>
      <c r="AF105" s="363"/>
      <c r="AG105" s="364"/>
      <c r="AH105" s="365">
        <v>1</v>
      </c>
      <c r="AI105" s="362">
        <v>1</v>
      </c>
      <c r="AJ105" s="363"/>
      <c r="AK105" s="364"/>
      <c r="AL105" s="365">
        <v>1</v>
      </c>
      <c r="AM105" s="362">
        <v>1</v>
      </c>
      <c r="AN105" s="363"/>
      <c r="AO105" s="364"/>
      <c r="AP105" s="365">
        <v>1</v>
      </c>
      <c r="AQ105" s="362">
        <v>1</v>
      </c>
      <c r="AR105" s="363"/>
      <c r="AS105" s="364"/>
      <c r="AT105" s="365">
        <v>1</v>
      </c>
      <c r="AU105" s="362">
        <v>1</v>
      </c>
      <c r="AV105" s="363"/>
      <c r="AW105" s="364"/>
      <c r="AX105" s="365">
        <v>1</v>
      </c>
      <c r="AY105" s="362">
        <v>1</v>
      </c>
      <c r="AZ105" s="363"/>
      <c r="BA105" s="364"/>
      <c r="BB105" s="365">
        <v>1</v>
      </c>
      <c r="BC105" s="362">
        <v>1</v>
      </c>
      <c r="BD105" s="363"/>
      <c r="BE105" s="364"/>
      <c r="BF105" s="365">
        <v>1</v>
      </c>
      <c r="BG105" s="362">
        <v>1</v>
      </c>
      <c r="BH105" s="363"/>
      <c r="BI105" s="364"/>
      <c r="BJ105" s="365">
        <v>1</v>
      </c>
      <c r="BK105" s="362">
        <v>1</v>
      </c>
      <c r="BL105" s="363"/>
      <c r="BM105" s="364"/>
      <c r="BN105" s="365">
        <v>1</v>
      </c>
      <c r="BO105" s="362">
        <v>1</v>
      </c>
      <c r="BP105" s="363"/>
      <c r="BQ105" s="364"/>
      <c r="BR105" s="365">
        <v>1</v>
      </c>
      <c r="BS105" s="362">
        <v>1</v>
      </c>
      <c r="BT105" s="363"/>
      <c r="BU105" s="364"/>
      <c r="BV105" s="365">
        <v>1</v>
      </c>
      <c r="BW105" s="362">
        <v>1</v>
      </c>
      <c r="BX105" s="363"/>
      <c r="BY105" s="364"/>
      <c r="BZ105" s="365">
        <v>1</v>
      </c>
      <c r="CA105" s="362">
        <v>1</v>
      </c>
      <c r="CB105" s="363"/>
      <c r="CC105" s="364"/>
      <c r="CD105" s="365">
        <v>1</v>
      </c>
      <c r="CE105" s="362">
        <v>1</v>
      </c>
      <c r="CF105" s="363"/>
      <c r="CG105" s="364"/>
      <c r="CH105" s="365">
        <v>1</v>
      </c>
      <c r="CI105" s="362">
        <v>1</v>
      </c>
      <c r="CJ105" s="363"/>
      <c r="CK105" s="364"/>
      <c r="CL105" s="365">
        <v>1</v>
      </c>
      <c r="CM105" s="362">
        <v>1</v>
      </c>
      <c r="CN105" s="363"/>
      <c r="CO105" s="364"/>
      <c r="CP105" s="365">
        <v>1</v>
      </c>
      <c r="CQ105" s="362">
        <v>1</v>
      </c>
      <c r="CR105" s="363"/>
      <c r="CS105" s="364"/>
      <c r="CT105" s="365">
        <v>1</v>
      </c>
      <c r="CU105" s="362">
        <v>1</v>
      </c>
      <c r="CV105" s="363"/>
      <c r="CW105" s="364"/>
      <c r="CX105" s="365">
        <v>1</v>
      </c>
      <c r="CY105" s="362">
        <v>1</v>
      </c>
      <c r="CZ105" s="363"/>
      <c r="DA105" s="364"/>
      <c r="DB105" s="365">
        <v>1</v>
      </c>
      <c r="DC105" s="362">
        <v>1</v>
      </c>
      <c r="DD105" s="363"/>
      <c r="DE105" s="364"/>
      <c r="DF105" s="365">
        <v>1</v>
      </c>
      <c r="DG105" s="362">
        <v>1</v>
      </c>
      <c r="DH105" s="363"/>
      <c r="DI105" s="364"/>
      <c r="DJ105" s="365">
        <v>1</v>
      </c>
      <c r="DK105" s="362">
        <v>1</v>
      </c>
      <c r="DL105" s="363"/>
      <c r="DM105" s="364"/>
      <c r="DN105" s="365">
        <v>1</v>
      </c>
      <c r="DO105" s="362">
        <v>1</v>
      </c>
      <c r="DP105" s="363"/>
      <c r="DQ105" s="364"/>
      <c r="DR105" s="365">
        <v>1</v>
      </c>
      <c r="DS105" s="362">
        <v>1</v>
      </c>
      <c r="DT105" s="363"/>
      <c r="DU105" s="364"/>
      <c r="DV105" s="365"/>
      <c r="DW105" s="362"/>
      <c r="DX105" s="363"/>
      <c r="DY105" s="364"/>
      <c r="DZ105" s="413">
        <f t="shared" si="5"/>
        <v>30</v>
      </c>
      <c r="EA105" s="414">
        <f t="shared" si="6"/>
        <v>30</v>
      </c>
      <c r="EB105" s="414">
        <f t="shared" si="7"/>
        <v>0</v>
      </c>
      <c r="EC105" s="415">
        <f t="shared" si="8"/>
        <v>0</v>
      </c>
      <c r="ED105" s="181"/>
    </row>
    <row r="106" spans="1:134" s="155" customFormat="1" ht="35.25" customHeight="1">
      <c r="A106" s="250">
        <v>6</v>
      </c>
      <c r="B106" s="349" t="s">
        <v>2320</v>
      </c>
      <c r="C106" s="392" t="s">
        <v>2321</v>
      </c>
      <c r="D106" s="393" t="s">
        <v>2322</v>
      </c>
      <c r="E106" s="118">
        <v>6</v>
      </c>
      <c r="F106" s="365">
        <v>1</v>
      </c>
      <c r="G106" s="362">
        <v>1</v>
      </c>
      <c r="H106" s="363"/>
      <c r="I106" s="364"/>
      <c r="J106" s="365">
        <v>1</v>
      </c>
      <c r="K106" s="362">
        <v>1</v>
      </c>
      <c r="L106" s="363"/>
      <c r="M106" s="364"/>
      <c r="N106" s="365">
        <v>1</v>
      </c>
      <c r="O106" s="362">
        <v>1</v>
      </c>
      <c r="P106" s="363"/>
      <c r="Q106" s="364"/>
      <c r="R106" s="365">
        <v>1</v>
      </c>
      <c r="S106" s="362">
        <v>1</v>
      </c>
      <c r="T106" s="363"/>
      <c r="U106" s="364"/>
      <c r="V106" s="365">
        <v>1</v>
      </c>
      <c r="W106" s="362">
        <v>1</v>
      </c>
      <c r="X106" s="363"/>
      <c r="Y106" s="364"/>
      <c r="Z106" s="365">
        <v>1</v>
      </c>
      <c r="AA106" s="362">
        <v>1</v>
      </c>
      <c r="AB106" s="363"/>
      <c r="AC106" s="364"/>
      <c r="AD106" s="365">
        <v>1</v>
      </c>
      <c r="AE106" s="362">
        <v>1</v>
      </c>
      <c r="AF106" s="363"/>
      <c r="AG106" s="364"/>
      <c r="AH106" s="365">
        <v>1</v>
      </c>
      <c r="AI106" s="362">
        <v>1</v>
      </c>
      <c r="AJ106" s="363"/>
      <c r="AK106" s="364"/>
      <c r="AL106" s="365">
        <v>1</v>
      </c>
      <c r="AM106" s="362">
        <v>1</v>
      </c>
      <c r="AN106" s="363"/>
      <c r="AO106" s="364"/>
      <c r="AP106" s="365">
        <v>1</v>
      </c>
      <c r="AQ106" s="362">
        <v>1</v>
      </c>
      <c r="AR106" s="363"/>
      <c r="AS106" s="364"/>
      <c r="AT106" s="365">
        <v>1</v>
      </c>
      <c r="AU106" s="362">
        <v>1</v>
      </c>
      <c r="AV106" s="363"/>
      <c r="AW106" s="364"/>
      <c r="AX106" s="365">
        <v>1</v>
      </c>
      <c r="AY106" s="362">
        <v>1</v>
      </c>
      <c r="AZ106" s="363"/>
      <c r="BA106" s="364"/>
      <c r="BB106" s="365">
        <v>1</v>
      </c>
      <c r="BC106" s="362">
        <v>1</v>
      </c>
      <c r="BD106" s="363"/>
      <c r="BE106" s="364"/>
      <c r="BF106" s="365">
        <v>1</v>
      </c>
      <c r="BG106" s="362">
        <v>1</v>
      </c>
      <c r="BH106" s="363"/>
      <c r="BI106" s="364"/>
      <c r="BJ106" s="365">
        <v>1</v>
      </c>
      <c r="BK106" s="362">
        <v>1</v>
      </c>
      <c r="BL106" s="363"/>
      <c r="BM106" s="364"/>
      <c r="BN106" s="365">
        <v>1</v>
      </c>
      <c r="BO106" s="362">
        <v>1</v>
      </c>
      <c r="BP106" s="363"/>
      <c r="BQ106" s="364"/>
      <c r="BR106" s="365">
        <v>1</v>
      </c>
      <c r="BS106" s="362">
        <v>1</v>
      </c>
      <c r="BT106" s="363"/>
      <c r="BU106" s="364"/>
      <c r="BV106" s="365">
        <v>1</v>
      </c>
      <c r="BW106" s="362">
        <v>1</v>
      </c>
      <c r="BX106" s="363"/>
      <c r="BY106" s="364"/>
      <c r="BZ106" s="365">
        <v>1</v>
      </c>
      <c r="CA106" s="362">
        <v>1</v>
      </c>
      <c r="CB106" s="363"/>
      <c r="CC106" s="364"/>
      <c r="CD106" s="365">
        <v>1</v>
      </c>
      <c r="CE106" s="362">
        <v>1</v>
      </c>
      <c r="CF106" s="363"/>
      <c r="CG106" s="364"/>
      <c r="CH106" s="365">
        <v>1</v>
      </c>
      <c r="CI106" s="362">
        <v>1</v>
      </c>
      <c r="CJ106" s="363"/>
      <c r="CK106" s="364"/>
      <c r="CL106" s="365">
        <v>1</v>
      </c>
      <c r="CM106" s="362">
        <v>1</v>
      </c>
      <c r="CN106" s="363"/>
      <c r="CO106" s="364"/>
      <c r="CP106" s="365">
        <v>1</v>
      </c>
      <c r="CQ106" s="362">
        <v>1</v>
      </c>
      <c r="CR106" s="363"/>
      <c r="CS106" s="364"/>
      <c r="CT106" s="365">
        <v>1</v>
      </c>
      <c r="CU106" s="362">
        <v>1</v>
      </c>
      <c r="CV106" s="363"/>
      <c r="CW106" s="364"/>
      <c r="CX106" s="365">
        <v>1</v>
      </c>
      <c r="CY106" s="362">
        <v>1</v>
      </c>
      <c r="CZ106" s="363"/>
      <c r="DA106" s="364"/>
      <c r="DB106" s="365">
        <v>1</v>
      </c>
      <c r="DC106" s="362">
        <v>1</v>
      </c>
      <c r="DD106" s="363"/>
      <c r="DE106" s="364"/>
      <c r="DF106" s="365">
        <v>1</v>
      </c>
      <c r="DG106" s="362">
        <v>1</v>
      </c>
      <c r="DH106" s="363"/>
      <c r="DI106" s="364"/>
      <c r="DJ106" s="365">
        <v>1</v>
      </c>
      <c r="DK106" s="362">
        <v>1</v>
      </c>
      <c r="DL106" s="363"/>
      <c r="DM106" s="364"/>
      <c r="DN106" s="365">
        <v>1</v>
      </c>
      <c r="DO106" s="362">
        <v>1</v>
      </c>
      <c r="DP106" s="363"/>
      <c r="DQ106" s="364"/>
      <c r="DR106" s="365">
        <v>1</v>
      </c>
      <c r="DS106" s="362">
        <v>1</v>
      </c>
      <c r="DT106" s="363"/>
      <c r="DU106" s="364"/>
      <c r="DV106" s="365"/>
      <c r="DW106" s="362"/>
      <c r="DX106" s="363"/>
      <c r="DY106" s="364"/>
      <c r="DZ106" s="413">
        <f t="shared" si="5"/>
        <v>30</v>
      </c>
      <c r="EA106" s="414">
        <f t="shared" si="6"/>
        <v>30</v>
      </c>
      <c r="EB106" s="414">
        <f t="shared" si="7"/>
        <v>0</v>
      </c>
      <c r="EC106" s="415">
        <f t="shared" si="8"/>
        <v>0</v>
      </c>
      <c r="ED106" s="181"/>
    </row>
    <row r="107" spans="1:134" s="155" customFormat="1" ht="35.25" customHeight="1">
      <c r="A107" s="250">
        <v>7</v>
      </c>
      <c r="B107" s="349" t="s">
        <v>2323</v>
      </c>
      <c r="C107" s="392" t="s">
        <v>2324</v>
      </c>
      <c r="D107" s="393" t="s">
        <v>2325</v>
      </c>
      <c r="E107" s="118">
        <v>6</v>
      </c>
      <c r="F107" s="365">
        <v>1</v>
      </c>
      <c r="G107" s="362">
        <v>1</v>
      </c>
      <c r="H107" s="363"/>
      <c r="I107" s="364"/>
      <c r="J107" s="365">
        <v>1</v>
      </c>
      <c r="K107" s="362">
        <v>1</v>
      </c>
      <c r="L107" s="363"/>
      <c r="M107" s="364"/>
      <c r="N107" s="365">
        <v>1</v>
      </c>
      <c r="O107" s="362">
        <v>1</v>
      </c>
      <c r="P107" s="363"/>
      <c r="Q107" s="364"/>
      <c r="R107" s="365">
        <v>1</v>
      </c>
      <c r="S107" s="362">
        <v>1</v>
      </c>
      <c r="T107" s="363"/>
      <c r="U107" s="364"/>
      <c r="V107" s="365">
        <v>1</v>
      </c>
      <c r="W107" s="362">
        <v>1</v>
      </c>
      <c r="X107" s="363"/>
      <c r="Y107" s="364"/>
      <c r="Z107" s="365">
        <v>1</v>
      </c>
      <c r="AA107" s="362">
        <v>1</v>
      </c>
      <c r="AB107" s="363"/>
      <c r="AC107" s="364"/>
      <c r="AD107" s="365">
        <v>1</v>
      </c>
      <c r="AE107" s="362">
        <v>1</v>
      </c>
      <c r="AF107" s="363"/>
      <c r="AG107" s="364"/>
      <c r="AH107" s="365">
        <v>1</v>
      </c>
      <c r="AI107" s="362">
        <v>1</v>
      </c>
      <c r="AJ107" s="363"/>
      <c r="AK107" s="364"/>
      <c r="AL107" s="365">
        <v>1</v>
      </c>
      <c r="AM107" s="362">
        <v>1</v>
      </c>
      <c r="AN107" s="363"/>
      <c r="AO107" s="364"/>
      <c r="AP107" s="365">
        <v>1</v>
      </c>
      <c r="AQ107" s="362">
        <v>1</v>
      </c>
      <c r="AR107" s="363"/>
      <c r="AS107" s="364"/>
      <c r="AT107" s="365">
        <v>1</v>
      </c>
      <c r="AU107" s="362">
        <v>1</v>
      </c>
      <c r="AV107" s="363"/>
      <c r="AW107" s="364"/>
      <c r="AX107" s="365">
        <v>1</v>
      </c>
      <c r="AY107" s="362">
        <v>1</v>
      </c>
      <c r="AZ107" s="363"/>
      <c r="BA107" s="364"/>
      <c r="BB107" s="365">
        <v>1</v>
      </c>
      <c r="BC107" s="362">
        <v>1</v>
      </c>
      <c r="BD107" s="363"/>
      <c r="BE107" s="364"/>
      <c r="BF107" s="365">
        <v>1</v>
      </c>
      <c r="BG107" s="362">
        <v>1</v>
      </c>
      <c r="BH107" s="363"/>
      <c r="BI107" s="364"/>
      <c r="BJ107" s="365">
        <v>1</v>
      </c>
      <c r="BK107" s="362">
        <v>1</v>
      </c>
      <c r="BL107" s="363"/>
      <c r="BM107" s="364"/>
      <c r="BN107" s="365">
        <v>1</v>
      </c>
      <c r="BO107" s="362">
        <v>1</v>
      </c>
      <c r="BP107" s="363"/>
      <c r="BQ107" s="364"/>
      <c r="BR107" s="365">
        <v>1</v>
      </c>
      <c r="BS107" s="362">
        <v>1</v>
      </c>
      <c r="BT107" s="363"/>
      <c r="BU107" s="364"/>
      <c r="BV107" s="365">
        <v>1</v>
      </c>
      <c r="BW107" s="362">
        <v>1</v>
      </c>
      <c r="BX107" s="363"/>
      <c r="BY107" s="364"/>
      <c r="BZ107" s="365">
        <v>1</v>
      </c>
      <c r="CA107" s="362">
        <v>1</v>
      </c>
      <c r="CB107" s="363"/>
      <c r="CC107" s="364"/>
      <c r="CD107" s="365">
        <v>1</v>
      </c>
      <c r="CE107" s="362">
        <v>1</v>
      </c>
      <c r="CF107" s="363"/>
      <c r="CG107" s="364"/>
      <c r="CH107" s="365">
        <v>1</v>
      </c>
      <c r="CI107" s="362">
        <v>1</v>
      </c>
      <c r="CJ107" s="363"/>
      <c r="CK107" s="364"/>
      <c r="CL107" s="365">
        <v>1</v>
      </c>
      <c r="CM107" s="362">
        <v>1</v>
      </c>
      <c r="CN107" s="363"/>
      <c r="CO107" s="364"/>
      <c r="CP107" s="365">
        <v>1</v>
      </c>
      <c r="CQ107" s="362">
        <v>1</v>
      </c>
      <c r="CR107" s="363"/>
      <c r="CS107" s="364"/>
      <c r="CT107" s="365">
        <v>1</v>
      </c>
      <c r="CU107" s="362">
        <v>1</v>
      </c>
      <c r="CV107" s="363"/>
      <c r="CW107" s="364"/>
      <c r="CX107" s="365">
        <v>1</v>
      </c>
      <c r="CY107" s="362">
        <v>1</v>
      </c>
      <c r="CZ107" s="363"/>
      <c r="DA107" s="364"/>
      <c r="DB107" s="365">
        <v>1</v>
      </c>
      <c r="DC107" s="362">
        <v>1</v>
      </c>
      <c r="DD107" s="363"/>
      <c r="DE107" s="364"/>
      <c r="DF107" s="365">
        <v>1</v>
      </c>
      <c r="DG107" s="362">
        <v>1</v>
      </c>
      <c r="DH107" s="363"/>
      <c r="DI107" s="364"/>
      <c r="DJ107" s="365">
        <v>1</v>
      </c>
      <c r="DK107" s="362">
        <v>1</v>
      </c>
      <c r="DL107" s="363"/>
      <c r="DM107" s="364"/>
      <c r="DN107" s="365">
        <v>1</v>
      </c>
      <c r="DO107" s="362">
        <v>1</v>
      </c>
      <c r="DP107" s="363"/>
      <c r="DQ107" s="364"/>
      <c r="DR107" s="365">
        <v>1</v>
      </c>
      <c r="DS107" s="362">
        <v>1</v>
      </c>
      <c r="DT107" s="363"/>
      <c r="DU107" s="364"/>
      <c r="DV107" s="365"/>
      <c r="DW107" s="362"/>
      <c r="DX107" s="363"/>
      <c r="DY107" s="364"/>
      <c r="DZ107" s="413">
        <f t="shared" si="5"/>
        <v>30</v>
      </c>
      <c r="EA107" s="414">
        <f t="shared" si="6"/>
        <v>30</v>
      </c>
      <c r="EB107" s="414">
        <f t="shared" si="7"/>
        <v>0</v>
      </c>
      <c r="EC107" s="415">
        <f t="shared" si="8"/>
        <v>0</v>
      </c>
      <c r="ED107" s="181"/>
    </row>
    <row r="108" spans="1:134" s="155" customFormat="1" ht="35.25" customHeight="1">
      <c r="A108" s="250">
        <v>8</v>
      </c>
      <c r="B108" s="349" t="s">
        <v>2326</v>
      </c>
      <c r="C108" s="392" t="s">
        <v>2327</v>
      </c>
      <c r="D108" s="393" t="s">
        <v>2328</v>
      </c>
      <c r="E108" s="118">
        <v>6</v>
      </c>
      <c r="F108" s="365">
        <v>1</v>
      </c>
      <c r="G108" s="362">
        <v>1</v>
      </c>
      <c r="H108" s="363"/>
      <c r="I108" s="364"/>
      <c r="J108" s="365">
        <v>1</v>
      </c>
      <c r="K108" s="362">
        <v>1</v>
      </c>
      <c r="L108" s="363"/>
      <c r="M108" s="364"/>
      <c r="N108" s="365">
        <v>1</v>
      </c>
      <c r="O108" s="362">
        <v>1</v>
      </c>
      <c r="P108" s="363"/>
      <c r="Q108" s="364"/>
      <c r="R108" s="365">
        <v>1</v>
      </c>
      <c r="S108" s="362">
        <v>1</v>
      </c>
      <c r="T108" s="363"/>
      <c r="U108" s="364"/>
      <c r="V108" s="365">
        <v>1</v>
      </c>
      <c r="W108" s="362">
        <v>1</v>
      </c>
      <c r="X108" s="363"/>
      <c r="Y108" s="364"/>
      <c r="Z108" s="365">
        <v>1</v>
      </c>
      <c r="AA108" s="362">
        <v>1</v>
      </c>
      <c r="AB108" s="363"/>
      <c r="AC108" s="364"/>
      <c r="AD108" s="365">
        <v>1</v>
      </c>
      <c r="AE108" s="362">
        <v>1</v>
      </c>
      <c r="AF108" s="363"/>
      <c r="AG108" s="364"/>
      <c r="AH108" s="365">
        <v>1</v>
      </c>
      <c r="AI108" s="362">
        <v>1</v>
      </c>
      <c r="AJ108" s="363"/>
      <c r="AK108" s="364"/>
      <c r="AL108" s="365">
        <v>1</v>
      </c>
      <c r="AM108" s="362">
        <v>1</v>
      </c>
      <c r="AN108" s="363"/>
      <c r="AO108" s="364"/>
      <c r="AP108" s="365">
        <v>1</v>
      </c>
      <c r="AQ108" s="362">
        <v>1</v>
      </c>
      <c r="AR108" s="363"/>
      <c r="AS108" s="364"/>
      <c r="AT108" s="365">
        <v>1</v>
      </c>
      <c r="AU108" s="362">
        <v>1</v>
      </c>
      <c r="AV108" s="363"/>
      <c r="AW108" s="364"/>
      <c r="AX108" s="365">
        <v>1</v>
      </c>
      <c r="AY108" s="362">
        <v>1</v>
      </c>
      <c r="AZ108" s="363"/>
      <c r="BA108" s="364"/>
      <c r="BB108" s="365">
        <v>1</v>
      </c>
      <c r="BC108" s="362">
        <v>1</v>
      </c>
      <c r="BD108" s="363"/>
      <c r="BE108" s="364"/>
      <c r="BF108" s="365">
        <v>1</v>
      </c>
      <c r="BG108" s="362">
        <v>1</v>
      </c>
      <c r="BH108" s="363"/>
      <c r="BI108" s="364"/>
      <c r="BJ108" s="365">
        <v>1</v>
      </c>
      <c r="BK108" s="362">
        <v>1</v>
      </c>
      <c r="BL108" s="363"/>
      <c r="BM108" s="364"/>
      <c r="BN108" s="365">
        <v>1</v>
      </c>
      <c r="BO108" s="362">
        <v>1</v>
      </c>
      <c r="BP108" s="363"/>
      <c r="BQ108" s="364"/>
      <c r="BR108" s="365">
        <v>1</v>
      </c>
      <c r="BS108" s="362">
        <v>1</v>
      </c>
      <c r="BT108" s="363"/>
      <c r="BU108" s="364"/>
      <c r="BV108" s="365">
        <v>1</v>
      </c>
      <c r="BW108" s="362">
        <v>1</v>
      </c>
      <c r="BX108" s="363"/>
      <c r="BY108" s="364"/>
      <c r="BZ108" s="365">
        <v>1</v>
      </c>
      <c r="CA108" s="362">
        <v>1</v>
      </c>
      <c r="CB108" s="363"/>
      <c r="CC108" s="364"/>
      <c r="CD108" s="365">
        <v>1</v>
      </c>
      <c r="CE108" s="362">
        <v>1</v>
      </c>
      <c r="CF108" s="363"/>
      <c r="CG108" s="364"/>
      <c r="CH108" s="365">
        <v>1</v>
      </c>
      <c r="CI108" s="362">
        <v>1</v>
      </c>
      <c r="CJ108" s="363"/>
      <c r="CK108" s="364"/>
      <c r="CL108" s="365">
        <v>1</v>
      </c>
      <c r="CM108" s="362">
        <v>1</v>
      </c>
      <c r="CN108" s="363"/>
      <c r="CO108" s="364"/>
      <c r="CP108" s="365">
        <v>1</v>
      </c>
      <c r="CQ108" s="362">
        <v>1</v>
      </c>
      <c r="CR108" s="363"/>
      <c r="CS108" s="364"/>
      <c r="CT108" s="365">
        <v>1</v>
      </c>
      <c r="CU108" s="362">
        <v>1</v>
      </c>
      <c r="CV108" s="363"/>
      <c r="CW108" s="364"/>
      <c r="CX108" s="365">
        <v>1</v>
      </c>
      <c r="CY108" s="362">
        <v>1</v>
      </c>
      <c r="CZ108" s="363"/>
      <c r="DA108" s="364"/>
      <c r="DB108" s="365">
        <v>1</v>
      </c>
      <c r="DC108" s="362">
        <v>1</v>
      </c>
      <c r="DD108" s="363"/>
      <c r="DE108" s="364"/>
      <c r="DF108" s="365">
        <v>1</v>
      </c>
      <c r="DG108" s="362">
        <v>1</v>
      </c>
      <c r="DH108" s="363"/>
      <c r="DI108" s="364"/>
      <c r="DJ108" s="365">
        <v>1</v>
      </c>
      <c r="DK108" s="362">
        <v>1</v>
      </c>
      <c r="DL108" s="363"/>
      <c r="DM108" s="364"/>
      <c r="DN108" s="365">
        <v>1</v>
      </c>
      <c r="DO108" s="362">
        <v>1</v>
      </c>
      <c r="DP108" s="363"/>
      <c r="DQ108" s="364"/>
      <c r="DR108" s="365">
        <v>1</v>
      </c>
      <c r="DS108" s="362">
        <v>1</v>
      </c>
      <c r="DT108" s="363"/>
      <c r="DU108" s="364"/>
      <c r="DV108" s="365"/>
      <c r="DW108" s="362"/>
      <c r="DX108" s="363"/>
      <c r="DY108" s="364"/>
      <c r="DZ108" s="413">
        <f t="shared" si="5"/>
        <v>30</v>
      </c>
      <c r="EA108" s="414">
        <f t="shared" si="6"/>
        <v>30</v>
      </c>
      <c r="EB108" s="414">
        <f t="shared" si="7"/>
        <v>0</v>
      </c>
      <c r="EC108" s="415">
        <f t="shared" si="8"/>
        <v>0</v>
      </c>
      <c r="ED108" s="181"/>
    </row>
    <row r="109" spans="1:134" s="155" customFormat="1" ht="35.25" customHeight="1">
      <c r="A109" s="250">
        <v>9</v>
      </c>
      <c r="B109" s="349" t="s">
        <v>2329</v>
      </c>
      <c r="C109" s="392" t="s">
        <v>2330</v>
      </c>
      <c r="D109" s="393" t="s">
        <v>2331</v>
      </c>
      <c r="E109" s="118">
        <v>6</v>
      </c>
      <c r="F109" s="365">
        <v>1</v>
      </c>
      <c r="G109" s="362">
        <v>1</v>
      </c>
      <c r="H109" s="363"/>
      <c r="I109" s="364"/>
      <c r="J109" s="365">
        <v>1</v>
      </c>
      <c r="K109" s="362">
        <v>1</v>
      </c>
      <c r="L109" s="363"/>
      <c r="M109" s="364"/>
      <c r="N109" s="365">
        <v>1</v>
      </c>
      <c r="O109" s="362">
        <v>1</v>
      </c>
      <c r="P109" s="363"/>
      <c r="Q109" s="364"/>
      <c r="R109" s="365">
        <v>1</v>
      </c>
      <c r="S109" s="362">
        <v>1</v>
      </c>
      <c r="T109" s="363"/>
      <c r="U109" s="364"/>
      <c r="V109" s="365">
        <v>1</v>
      </c>
      <c r="W109" s="362">
        <v>1</v>
      </c>
      <c r="X109" s="363"/>
      <c r="Y109" s="364"/>
      <c r="Z109" s="365">
        <v>1</v>
      </c>
      <c r="AA109" s="362">
        <v>1</v>
      </c>
      <c r="AB109" s="363"/>
      <c r="AC109" s="364"/>
      <c r="AD109" s="365">
        <v>1</v>
      </c>
      <c r="AE109" s="362">
        <v>1</v>
      </c>
      <c r="AF109" s="363"/>
      <c r="AG109" s="364"/>
      <c r="AH109" s="365">
        <v>1</v>
      </c>
      <c r="AI109" s="362">
        <v>1</v>
      </c>
      <c r="AJ109" s="363"/>
      <c r="AK109" s="364"/>
      <c r="AL109" s="365">
        <v>1</v>
      </c>
      <c r="AM109" s="362">
        <v>1</v>
      </c>
      <c r="AN109" s="363"/>
      <c r="AO109" s="364"/>
      <c r="AP109" s="365">
        <v>1</v>
      </c>
      <c r="AQ109" s="362">
        <v>1</v>
      </c>
      <c r="AR109" s="363"/>
      <c r="AS109" s="364"/>
      <c r="AT109" s="365">
        <v>1</v>
      </c>
      <c r="AU109" s="362">
        <v>1</v>
      </c>
      <c r="AV109" s="363"/>
      <c r="AW109" s="364"/>
      <c r="AX109" s="365">
        <v>1</v>
      </c>
      <c r="AY109" s="362">
        <v>1</v>
      </c>
      <c r="AZ109" s="363"/>
      <c r="BA109" s="364"/>
      <c r="BB109" s="365">
        <v>1</v>
      </c>
      <c r="BC109" s="362">
        <v>1</v>
      </c>
      <c r="BD109" s="363"/>
      <c r="BE109" s="364"/>
      <c r="BF109" s="365">
        <v>1</v>
      </c>
      <c r="BG109" s="362">
        <v>1</v>
      </c>
      <c r="BH109" s="363"/>
      <c r="BI109" s="364"/>
      <c r="BJ109" s="365">
        <v>1</v>
      </c>
      <c r="BK109" s="362">
        <v>1</v>
      </c>
      <c r="BL109" s="363"/>
      <c r="BM109" s="364"/>
      <c r="BN109" s="365">
        <v>1</v>
      </c>
      <c r="BO109" s="362">
        <v>1</v>
      </c>
      <c r="BP109" s="363"/>
      <c r="BQ109" s="364"/>
      <c r="BR109" s="365">
        <v>1</v>
      </c>
      <c r="BS109" s="362">
        <v>1</v>
      </c>
      <c r="BT109" s="363"/>
      <c r="BU109" s="364"/>
      <c r="BV109" s="365">
        <v>1</v>
      </c>
      <c r="BW109" s="362">
        <v>1</v>
      </c>
      <c r="BX109" s="363"/>
      <c r="BY109" s="364"/>
      <c r="BZ109" s="365">
        <v>1</v>
      </c>
      <c r="CA109" s="362">
        <v>1</v>
      </c>
      <c r="CB109" s="363"/>
      <c r="CC109" s="364"/>
      <c r="CD109" s="365">
        <v>1</v>
      </c>
      <c r="CE109" s="362">
        <v>1</v>
      </c>
      <c r="CF109" s="363"/>
      <c r="CG109" s="364"/>
      <c r="CH109" s="365">
        <v>1</v>
      </c>
      <c r="CI109" s="362">
        <v>1</v>
      </c>
      <c r="CJ109" s="363"/>
      <c r="CK109" s="364"/>
      <c r="CL109" s="365">
        <v>1</v>
      </c>
      <c r="CM109" s="362">
        <v>1</v>
      </c>
      <c r="CN109" s="363"/>
      <c r="CO109" s="364"/>
      <c r="CP109" s="365">
        <v>1</v>
      </c>
      <c r="CQ109" s="362">
        <v>1</v>
      </c>
      <c r="CR109" s="363"/>
      <c r="CS109" s="364"/>
      <c r="CT109" s="365">
        <v>1</v>
      </c>
      <c r="CU109" s="362">
        <v>1</v>
      </c>
      <c r="CV109" s="363"/>
      <c r="CW109" s="364"/>
      <c r="CX109" s="365">
        <v>1</v>
      </c>
      <c r="CY109" s="362">
        <v>1</v>
      </c>
      <c r="CZ109" s="363"/>
      <c r="DA109" s="364"/>
      <c r="DB109" s="365">
        <v>1</v>
      </c>
      <c r="DC109" s="362">
        <v>1</v>
      </c>
      <c r="DD109" s="363"/>
      <c r="DE109" s="364"/>
      <c r="DF109" s="365">
        <v>1</v>
      </c>
      <c r="DG109" s="362">
        <v>1</v>
      </c>
      <c r="DH109" s="363"/>
      <c r="DI109" s="364"/>
      <c r="DJ109" s="365">
        <v>1</v>
      </c>
      <c r="DK109" s="362">
        <v>1</v>
      </c>
      <c r="DL109" s="363"/>
      <c r="DM109" s="364"/>
      <c r="DN109" s="365">
        <v>1</v>
      </c>
      <c r="DO109" s="362">
        <v>1</v>
      </c>
      <c r="DP109" s="363"/>
      <c r="DQ109" s="364"/>
      <c r="DR109" s="365">
        <v>1</v>
      </c>
      <c r="DS109" s="362">
        <v>1</v>
      </c>
      <c r="DT109" s="363"/>
      <c r="DU109" s="364"/>
      <c r="DV109" s="365"/>
      <c r="DW109" s="362"/>
      <c r="DX109" s="363"/>
      <c r="DY109" s="364"/>
      <c r="DZ109" s="413">
        <f t="shared" si="5"/>
        <v>30</v>
      </c>
      <c r="EA109" s="414">
        <f t="shared" si="6"/>
        <v>30</v>
      </c>
      <c r="EB109" s="414">
        <f t="shared" si="7"/>
        <v>0</v>
      </c>
      <c r="EC109" s="415">
        <f t="shared" si="8"/>
        <v>0</v>
      </c>
      <c r="ED109" s="181"/>
    </row>
    <row r="110" spans="1:134" s="155" customFormat="1" ht="35.25" customHeight="1">
      <c r="A110" s="250">
        <v>10</v>
      </c>
      <c r="B110" s="349" t="s">
        <v>2332</v>
      </c>
      <c r="C110" s="392" t="s">
        <v>2333</v>
      </c>
      <c r="D110" s="393" t="s">
        <v>2334</v>
      </c>
      <c r="E110" s="118">
        <v>6</v>
      </c>
      <c r="F110" s="365">
        <v>1</v>
      </c>
      <c r="G110" s="362">
        <v>1</v>
      </c>
      <c r="H110" s="363"/>
      <c r="I110" s="364"/>
      <c r="J110" s="365">
        <v>1</v>
      </c>
      <c r="K110" s="362">
        <v>1</v>
      </c>
      <c r="L110" s="363"/>
      <c r="M110" s="364"/>
      <c r="N110" s="365">
        <v>1</v>
      </c>
      <c r="O110" s="362">
        <v>1</v>
      </c>
      <c r="P110" s="363"/>
      <c r="Q110" s="364"/>
      <c r="R110" s="365">
        <v>1</v>
      </c>
      <c r="S110" s="362">
        <v>1</v>
      </c>
      <c r="T110" s="363"/>
      <c r="U110" s="364"/>
      <c r="V110" s="365">
        <v>1</v>
      </c>
      <c r="W110" s="362">
        <v>1</v>
      </c>
      <c r="X110" s="363"/>
      <c r="Y110" s="364"/>
      <c r="Z110" s="365">
        <v>1</v>
      </c>
      <c r="AA110" s="362">
        <v>1</v>
      </c>
      <c r="AB110" s="363"/>
      <c r="AC110" s="364"/>
      <c r="AD110" s="365">
        <v>1</v>
      </c>
      <c r="AE110" s="362">
        <v>1</v>
      </c>
      <c r="AF110" s="363"/>
      <c r="AG110" s="364"/>
      <c r="AH110" s="365">
        <v>1</v>
      </c>
      <c r="AI110" s="362">
        <v>1</v>
      </c>
      <c r="AJ110" s="363"/>
      <c r="AK110" s="364"/>
      <c r="AL110" s="365">
        <v>1</v>
      </c>
      <c r="AM110" s="362">
        <v>1</v>
      </c>
      <c r="AN110" s="363"/>
      <c r="AO110" s="364"/>
      <c r="AP110" s="365">
        <v>1</v>
      </c>
      <c r="AQ110" s="362">
        <v>1</v>
      </c>
      <c r="AR110" s="363"/>
      <c r="AS110" s="364"/>
      <c r="AT110" s="365">
        <v>1</v>
      </c>
      <c r="AU110" s="362">
        <v>1</v>
      </c>
      <c r="AV110" s="363"/>
      <c r="AW110" s="364"/>
      <c r="AX110" s="365">
        <v>1</v>
      </c>
      <c r="AY110" s="362">
        <v>1</v>
      </c>
      <c r="AZ110" s="363"/>
      <c r="BA110" s="364"/>
      <c r="BB110" s="365">
        <v>1</v>
      </c>
      <c r="BC110" s="362">
        <v>1</v>
      </c>
      <c r="BD110" s="363"/>
      <c r="BE110" s="364"/>
      <c r="BF110" s="365">
        <v>1</v>
      </c>
      <c r="BG110" s="362">
        <v>1</v>
      </c>
      <c r="BH110" s="363"/>
      <c r="BI110" s="364"/>
      <c r="BJ110" s="365">
        <v>1</v>
      </c>
      <c r="BK110" s="362">
        <v>1</v>
      </c>
      <c r="BL110" s="363"/>
      <c r="BM110" s="364"/>
      <c r="BN110" s="365">
        <v>1</v>
      </c>
      <c r="BO110" s="362">
        <v>1</v>
      </c>
      <c r="BP110" s="363"/>
      <c r="BQ110" s="364"/>
      <c r="BR110" s="365">
        <v>1</v>
      </c>
      <c r="BS110" s="362">
        <v>1</v>
      </c>
      <c r="BT110" s="363"/>
      <c r="BU110" s="364"/>
      <c r="BV110" s="365">
        <v>1</v>
      </c>
      <c r="BW110" s="362">
        <v>1</v>
      </c>
      <c r="BX110" s="363"/>
      <c r="BY110" s="364"/>
      <c r="BZ110" s="365">
        <v>1</v>
      </c>
      <c r="CA110" s="362">
        <v>1</v>
      </c>
      <c r="CB110" s="363"/>
      <c r="CC110" s="364"/>
      <c r="CD110" s="365">
        <v>1</v>
      </c>
      <c r="CE110" s="362">
        <v>1</v>
      </c>
      <c r="CF110" s="363"/>
      <c r="CG110" s="364"/>
      <c r="CH110" s="365">
        <v>1</v>
      </c>
      <c r="CI110" s="362">
        <v>1</v>
      </c>
      <c r="CJ110" s="363"/>
      <c r="CK110" s="364"/>
      <c r="CL110" s="365">
        <v>1</v>
      </c>
      <c r="CM110" s="362">
        <v>1</v>
      </c>
      <c r="CN110" s="363"/>
      <c r="CO110" s="364"/>
      <c r="CP110" s="365">
        <v>1</v>
      </c>
      <c r="CQ110" s="362">
        <v>1</v>
      </c>
      <c r="CR110" s="363"/>
      <c r="CS110" s="364"/>
      <c r="CT110" s="365">
        <v>1</v>
      </c>
      <c r="CU110" s="362">
        <v>1</v>
      </c>
      <c r="CV110" s="363"/>
      <c r="CW110" s="364"/>
      <c r="CX110" s="365">
        <v>1</v>
      </c>
      <c r="CY110" s="362">
        <v>1</v>
      </c>
      <c r="CZ110" s="363"/>
      <c r="DA110" s="364"/>
      <c r="DB110" s="365">
        <v>1</v>
      </c>
      <c r="DC110" s="362">
        <v>1</v>
      </c>
      <c r="DD110" s="363"/>
      <c r="DE110" s="364"/>
      <c r="DF110" s="365">
        <v>1</v>
      </c>
      <c r="DG110" s="362">
        <v>1</v>
      </c>
      <c r="DH110" s="363"/>
      <c r="DI110" s="364"/>
      <c r="DJ110" s="365">
        <v>1</v>
      </c>
      <c r="DK110" s="362">
        <v>1</v>
      </c>
      <c r="DL110" s="363"/>
      <c r="DM110" s="364"/>
      <c r="DN110" s="365">
        <v>1</v>
      </c>
      <c r="DO110" s="362">
        <v>1</v>
      </c>
      <c r="DP110" s="363"/>
      <c r="DQ110" s="364"/>
      <c r="DR110" s="365">
        <v>1</v>
      </c>
      <c r="DS110" s="362">
        <v>1</v>
      </c>
      <c r="DT110" s="363"/>
      <c r="DU110" s="364"/>
      <c r="DV110" s="365"/>
      <c r="DW110" s="362"/>
      <c r="DX110" s="363"/>
      <c r="DY110" s="364"/>
      <c r="DZ110" s="413">
        <f t="shared" si="5"/>
        <v>30</v>
      </c>
      <c r="EA110" s="414">
        <f t="shared" si="6"/>
        <v>30</v>
      </c>
      <c r="EB110" s="414">
        <f t="shared" si="7"/>
        <v>0</v>
      </c>
      <c r="EC110" s="415">
        <f t="shared" si="8"/>
        <v>0</v>
      </c>
      <c r="ED110" s="181"/>
    </row>
    <row r="111" spans="1:134" s="155" customFormat="1" ht="35.25" customHeight="1">
      <c r="A111" s="250">
        <v>11</v>
      </c>
      <c r="B111" s="349" t="s">
        <v>2335</v>
      </c>
      <c r="C111" s="392" t="s">
        <v>2336</v>
      </c>
      <c r="D111" s="393" t="s">
        <v>2337</v>
      </c>
      <c r="E111" s="118">
        <v>6</v>
      </c>
      <c r="F111" s="365">
        <v>1</v>
      </c>
      <c r="G111" s="362">
        <v>1</v>
      </c>
      <c r="H111" s="363"/>
      <c r="I111" s="364"/>
      <c r="J111" s="365">
        <v>1</v>
      </c>
      <c r="K111" s="362">
        <v>1</v>
      </c>
      <c r="L111" s="363"/>
      <c r="M111" s="364"/>
      <c r="N111" s="365">
        <v>1</v>
      </c>
      <c r="O111" s="362">
        <v>1</v>
      </c>
      <c r="P111" s="363"/>
      <c r="Q111" s="364"/>
      <c r="R111" s="365">
        <v>1</v>
      </c>
      <c r="S111" s="362">
        <v>1</v>
      </c>
      <c r="T111" s="363"/>
      <c r="U111" s="364"/>
      <c r="V111" s="365">
        <v>1</v>
      </c>
      <c r="W111" s="362">
        <v>1</v>
      </c>
      <c r="X111" s="363"/>
      <c r="Y111" s="364"/>
      <c r="Z111" s="365">
        <v>1</v>
      </c>
      <c r="AA111" s="362">
        <v>1</v>
      </c>
      <c r="AB111" s="363"/>
      <c r="AC111" s="364"/>
      <c r="AD111" s="365">
        <v>1</v>
      </c>
      <c r="AE111" s="362">
        <v>1</v>
      </c>
      <c r="AF111" s="363"/>
      <c r="AG111" s="364"/>
      <c r="AH111" s="365">
        <v>1</v>
      </c>
      <c r="AI111" s="362">
        <v>1</v>
      </c>
      <c r="AJ111" s="363"/>
      <c r="AK111" s="364"/>
      <c r="AL111" s="365">
        <v>1</v>
      </c>
      <c r="AM111" s="362">
        <v>1</v>
      </c>
      <c r="AN111" s="363"/>
      <c r="AO111" s="364"/>
      <c r="AP111" s="365">
        <v>1</v>
      </c>
      <c r="AQ111" s="362">
        <v>1</v>
      </c>
      <c r="AR111" s="363"/>
      <c r="AS111" s="364"/>
      <c r="AT111" s="365">
        <v>1</v>
      </c>
      <c r="AU111" s="362">
        <v>1</v>
      </c>
      <c r="AV111" s="363"/>
      <c r="AW111" s="364"/>
      <c r="AX111" s="365">
        <v>1</v>
      </c>
      <c r="AY111" s="362">
        <v>1</v>
      </c>
      <c r="AZ111" s="363"/>
      <c r="BA111" s="364"/>
      <c r="BB111" s="365">
        <v>1</v>
      </c>
      <c r="BC111" s="362">
        <v>1</v>
      </c>
      <c r="BD111" s="363"/>
      <c r="BE111" s="364"/>
      <c r="BF111" s="365">
        <v>1</v>
      </c>
      <c r="BG111" s="362">
        <v>1</v>
      </c>
      <c r="BH111" s="363"/>
      <c r="BI111" s="364"/>
      <c r="BJ111" s="365">
        <v>1</v>
      </c>
      <c r="BK111" s="362">
        <v>1</v>
      </c>
      <c r="BL111" s="363"/>
      <c r="BM111" s="364"/>
      <c r="BN111" s="365">
        <v>1</v>
      </c>
      <c r="BO111" s="362">
        <v>1</v>
      </c>
      <c r="BP111" s="363"/>
      <c r="BQ111" s="364"/>
      <c r="BR111" s="365">
        <v>1</v>
      </c>
      <c r="BS111" s="362">
        <v>1</v>
      </c>
      <c r="BT111" s="363"/>
      <c r="BU111" s="364"/>
      <c r="BV111" s="365">
        <v>1</v>
      </c>
      <c r="BW111" s="362">
        <v>1</v>
      </c>
      <c r="BX111" s="363"/>
      <c r="BY111" s="364"/>
      <c r="BZ111" s="365">
        <v>1</v>
      </c>
      <c r="CA111" s="362">
        <v>1</v>
      </c>
      <c r="CB111" s="363"/>
      <c r="CC111" s="364"/>
      <c r="CD111" s="365">
        <v>1</v>
      </c>
      <c r="CE111" s="362">
        <v>1</v>
      </c>
      <c r="CF111" s="363"/>
      <c r="CG111" s="364"/>
      <c r="CH111" s="365">
        <v>1</v>
      </c>
      <c r="CI111" s="362">
        <v>1</v>
      </c>
      <c r="CJ111" s="363"/>
      <c r="CK111" s="364"/>
      <c r="CL111" s="365">
        <v>1</v>
      </c>
      <c r="CM111" s="362">
        <v>1</v>
      </c>
      <c r="CN111" s="363"/>
      <c r="CO111" s="364"/>
      <c r="CP111" s="365">
        <v>1</v>
      </c>
      <c r="CQ111" s="362">
        <v>1</v>
      </c>
      <c r="CR111" s="363"/>
      <c r="CS111" s="364"/>
      <c r="CT111" s="365">
        <v>1</v>
      </c>
      <c r="CU111" s="362">
        <v>1</v>
      </c>
      <c r="CV111" s="363"/>
      <c r="CW111" s="364"/>
      <c r="CX111" s="365">
        <v>1</v>
      </c>
      <c r="CY111" s="362">
        <v>1</v>
      </c>
      <c r="CZ111" s="363"/>
      <c r="DA111" s="364"/>
      <c r="DB111" s="365">
        <v>1</v>
      </c>
      <c r="DC111" s="362">
        <v>1</v>
      </c>
      <c r="DD111" s="363"/>
      <c r="DE111" s="364"/>
      <c r="DF111" s="365">
        <v>1</v>
      </c>
      <c r="DG111" s="362">
        <v>1</v>
      </c>
      <c r="DH111" s="363"/>
      <c r="DI111" s="364"/>
      <c r="DJ111" s="365">
        <v>1</v>
      </c>
      <c r="DK111" s="362">
        <v>1</v>
      </c>
      <c r="DL111" s="363"/>
      <c r="DM111" s="364"/>
      <c r="DN111" s="365">
        <v>1</v>
      </c>
      <c r="DO111" s="362">
        <v>1</v>
      </c>
      <c r="DP111" s="363"/>
      <c r="DQ111" s="364"/>
      <c r="DR111" s="365">
        <v>1</v>
      </c>
      <c r="DS111" s="362">
        <v>1</v>
      </c>
      <c r="DT111" s="363"/>
      <c r="DU111" s="364"/>
      <c r="DV111" s="365"/>
      <c r="DW111" s="362"/>
      <c r="DX111" s="363"/>
      <c r="DY111" s="364"/>
      <c r="DZ111" s="413">
        <f t="shared" si="5"/>
        <v>30</v>
      </c>
      <c r="EA111" s="414">
        <f t="shared" si="6"/>
        <v>30</v>
      </c>
      <c r="EB111" s="414">
        <f t="shared" si="7"/>
        <v>0</v>
      </c>
      <c r="EC111" s="415">
        <f t="shared" si="8"/>
        <v>0</v>
      </c>
      <c r="ED111" s="181"/>
    </row>
    <row r="112" spans="1:134" s="155" customFormat="1" ht="35.25" customHeight="1">
      <c r="A112" s="250">
        <v>12</v>
      </c>
      <c r="B112" s="349" t="s">
        <v>2338</v>
      </c>
      <c r="C112" s="392" t="s">
        <v>2339</v>
      </c>
      <c r="D112" s="393" t="s">
        <v>2340</v>
      </c>
      <c r="E112" s="118">
        <v>6</v>
      </c>
      <c r="F112" s="365">
        <v>1</v>
      </c>
      <c r="G112" s="362">
        <v>1</v>
      </c>
      <c r="H112" s="363"/>
      <c r="I112" s="364"/>
      <c r="J112" s="365">
        <v>1</v>
      </c>
      <c r="K112" s="362">
        <v>1</v>
      </c>
      <c r="L112" s="363"/>
      <c r="M112" s="364"/>
      <c r="N112" s="365">
        <v>1</v>
      </c>
      <c r="O112" s="362">
        <v>1</v>
      </c>
      <c r="P112" s="363"/>
      <c r="Q112" s="364"/>
      <c r="R112" s="365">
        <v>1</v>
      </c>
      <c r="S112" s="362">
        <v>1</v>
      </c>
      <c r="T112" s="363"/>
      <c r="U112" s="364"/>
      <c r="V112" s="365">
        <v>1</v>
      </c>
      <c r="W112" s="362">
        <v>1</v>
      </c>
      <c r="X112" s="363"/>
      <c r="Y112" s="364"/>
      <c r="Z112" s="365">
        <v>1</v>
      </c>
      <c r="AA112" s="362">
        <v>1</v>
      </c>
      <c r="AB112" s="363"/>
      <c r="AC112" s="364"/>
      <c r="AD112" s="365">
        <v>1</v>
      </c>
      <c r="AE112" s="362">
        <v>1</v>
      </c>
      <c r="AF112" s="363"/>
      <c r="AG112" s="364"/>
      <c r="AH112" s="365">
        <v>1</v>
      </c>
      <c r="AI112" s="362">
        <v>1</v>
      </c>
      <c r="AJ112" s="363"/>
      <c r="AK112" s="364"/>
      <c r="AL112" s="365">
        <v>1</v>
      </c>
      <c r="AM112" s="362">
        <v>1</v>
      </c>
      <c r="AN112" s="363"/>
      <c r="AO112" s="364"/>
      <c r="AP112" s="365">
        <v>1</v>
      </c>
      <c r="AQ112" s="362">
        <v>1</v>
      </c>
      <c r="AR112" s="363"/>
      <c r="AS112" s="364"/>
      <c r="AT112" s="365">
        <v>1</v>
      </c>
      <c r="AU112" s="362">
        <v>1</v>
      </c>
      <c r="AV112" s="363"/>
      <c r="AW112" s="364"/>
      <c r="AX112" s="365">
        <v>1</v>
      </c>
      <c r="AY112" s="362">
        <v>1</v>
      </c>
      <c r="AZ112" s="363"/>
      <c r="BA112" s="364"/>
      <c r="BB112" s="365">
        <v>1</v>
      </c>
      <c r="BC112" s="362">
        <v>1</v>
      </c>
      <c r="BD112" s="363"/>
      <c r="BE112" s="364"/>
      <c r="BF112" s="365">
        <v>1</v>
      </c>
      <c r="BG112" s="362">
        <v>1</v>
      </c>
      <c r="BH112" s="363"/>
      <c r="BI112" s="364"/>
      <c r="BJ112" s="365">
        <v>1</v>
      </c>
      <c r="BK112" s="362">
        <v>1</v>
      </c>
      <c r="BL112" s="363"/>
      <c r="BM112" s="364"/>
      <c r="BN112" s="365">
        <v>1</v>
      </c>
      <c r="BO112" s="362">
        <v>1</v>
      </c>
      <c r="BP112" s="363"/>
      <c r="BQ112" s="364"/>
      <c r="BR112" s="365">
        <v>1</v>
      </c>
      <c r="BS112" s="362">
        <v>1</v>
      </c>
      <c r="BT112" s="363"/>
      <c r="BU112" s="364"/>
      <c r="BV112" s="365">
        <v>1</v>
      </c>
      <c r="BW112" s="362">
        <v>1</v>
      </c>
      <c r="BX112" s="363"/>
      <c r="BY112" s="364"/>
      <c r="BZ112" s="365">
        <v>1</v>
      </c>
      <c r="CA112" s="362">
        <v>1</v>
      </c>
      <c r="CB112" s="363"/>
      <c r="CC112" s="364"/>
      <c r="CD112" s="365">
        <v>1</v>
      </c>
      <c r="CE112" s="362">
        <v>1</v>
      </c>
      <c r="CF112" s="363"/>
      <c r="CG112" s="364"/>
      <c r="CH112" s="365">
        <v>1</v>
      </c>
      <c r="CI112" s="362">
        <v>1</v>
      </c>
      <c r="CJ112" s="363"/>
      <c r="CK112" s="364"/>
      <c r="CL112" s="365">
        <v>1</v>
      </c>
      <c r="CM112" s="362">
        <v>1</v>
      </c>
      <c r="CN112" s="363"/>
      <c r="CO112" s="364"/>
      <c r="CP112" s="365">
        <v>1</v>
      </c>
      <c r="CQ112" s="362">
        <v>1</v>
      </c>
      <c r="CR112" s="363"/>
      <c r="CS112" s="364"/>
      <c r="CT112" s="365">
        <v>1</v>
      </c>
      <c r="CU112" s="362">
        <v>1</v>
      </c>
      <c r="CV112" s="363"/>
      <c r="CW112" s="364"/>
      <c r="CX112" s="365">
        <v>1</v>
      </c>
      <c r="CY112" s="362">
        <v>1</v>
      </c>
      <c r="CZ112" s="363"/>
      <c r="DA112" s="364"/>
      <c r="DB112" s="365">
        <v>1</v>
      </c>
      <c r="DC112" s="362">
        <v>1</v>
      </c>
      <c r="DD112" s="363"/>
      <c r="DE112" s="364"/>
      <c r="DF112" s="365">
        <v>1</v>
      </c>
      <c r="DG112" s="362">
        <v>1</v>
      </c>
      <c r="DH112" s="363"/>
      <c r="DI112" s="364"/>
      <c r="DJ112" s="365">
        <v>1</v>
      </c>
      <c r="DK112" s="362">
        <v>1</v>
      </c>
      <c r="DL112" s="363"/>
      <c r="DM112" s="364"/>
      <c r="DN112" s="365">
        <v>1</v>
      </c>
      <c r="DO112" s="362">
        <v>1</v>
      </c>
      <c r="DP112" s="363"/>
      <c r="DQ112" s="364"/>
      <c r="DR112" s="365">
        <v>1</v>
      </c>
      <c r="DS112" s="362">
        <v>1</v>
      </c>
      <c r="DT112" s="363"/>
      <c r="DU112" s="364"/>
      <c r="DV112" s="365"/>
      <c r="DW112" s="362"/>
      <c r="DX112" s="363"/>
      <c r="DY112" s="364"/>
      <c r="DZ112" s="413">
        <f t="shared" si="5"/>
        <v>30</v>
      </c>
      <c r="EA112" s="414">
        <f t="shared" si="6"/>
        <v>30</v>
      </c>
      <c r="EB112" s="414">
        <f t="shared" si="7"/>
        <v>0</v>
      </c>
      <c r="EC112" s="415">
        <f t="shared" si="8"/>
        <v>0</v>
      </c>
      <c r="ED112" s="181"/>
    </row>
    <row r="113" spans="1:134" s="155" customFormat="1" ht="35.25" customHeight="1">
      <c r="A113" s="250">
        <v>13</v>
      </c>
      <c r="B113" s="349" t="s">
        <v>2341</v>
      </c>
      <c r="C113" s="392" t="s">
        <v>2342</v>
      </c>
      <c r="D113" s="393" t="s">
        <v>2343</v>
      </c>
      <c r="E113" s="118">
        <v>6</v>
      </c>
      <c r="F113" s="365">
        <v>1</v>
      </c>
      <c r="G113" s="362">
        <v>1</v>
      </c>
      <c r="H113" s="363"/>
      <c r="I113" s="364"/>
      <c r="J113" s="365">
        <v>1</v>
      </c>
      <c r="K113" s="362">
        <v>1</v>
      </c>
      <c r="L113" s="363"/>
      <c r="M113" s="364"/>
      <c r="N113" s="365">
        <v>1</v>
      </c>
      <c r="O113" s="362">
        <v>1</v>
      </c>
      <c r="P113" s="363"/>
      <c r="Q113" s="364"/>
      <c r="R113" s="365">
        <v>1</v>
      </c>
      <c r="S113" s="362">
        <v>1</v>
      </c>
      <c r="T113" s="363"/>
      <c r="U113" s="364"/>
      <c r="V113" s="365">
        <v>1</v>
      </c>
      <c r="W113" s="362">
        <v>1</v>
      </c>
      <c r="X113" s="363"/>
      <c r="Y113" s="364"/>
      <c r="Z113" s="365">
        <v>1</v>
      </c>
      <c r="AA113" s="362">
        <v>1</v>
      </c>
      <c r="AB113" s="363"/>
      <c r="AC113" s="364"/>
      <c r="AD113" s="365">
        <v>1</v>
      </c>
      <c r="AE113" s="362">
        <v>1</v>
      </c>
      <c r="AF113" s="363"/>
      <c r="AG113" s="364"/>
      <c r="AH113" s="365">
        <v>1</v>
      </c>
      <c r="AI113" s="362">
        <v>1</v>
      </c>
      <c r="AJ113" s="363"/>
      <c r="AK113" s="364"/>
      <c r="AL113" s="365">
        <v>1</v>
      </c>
      <c r="AM113" s="362">
        <v>1</v>
      </c>
      <c r="AN113" s="363"/>
      <c r="AO113" s="364"/>
      <c r="AP113" s="365">
        <v>1</v>
      </c>
      <c r="AQ113" s="362">
        <v>1</v>
      </c>
      <c r="AR113" s="363"/>
      <c r="AS113" s="364"/>
      <c r="AT113" s="365">
        <v>1</v>
      </c>
      <c r="AU113" s="362">
        <v>1</v>
      </c>
      <c r="AV113" s="363"/>
      <c r="AW113" s="364"/>
      <c r="AX113" s="365">
        <v>1</v>
      </c>
      <c r="AY113" s="362">
        <v>1</v>
      </c>
      <c r="AZ113" s="363"/>
      <c r="BA113" s="364"/>
      <c r="BB113" s="365">
        <v>1</v>
      </c>
      <c r="BC113" s="362">
        <v>1</v>
      </c>
      <c r="BD113" s="363"/>
      <c r="BE113" s="364"/>
      <c r="BF113" s="365">
        <v>1</v>
      </c>
      <c r="BG113" s="362">
        <v>1</v>
      </c>
      <c r="BH113" s="363"/>
      <c r="BI113" s="364"/>
      <c r="BJ113" s="365">
        <v>1</v>
      </c>
      <c r="BK113" s="362">
        <v>1</v>
      </c>
      <c r="BL113" s="363"/>
      <c r="BM113" s="364"/>
      <c r="BN113" s="365">
        <v>1</v>
      </c>
      <c r="BO113" s="362">
        <v>1</v>
      </c>
      <c r="BP113" s="363"/>
      <c r="BQ113" s="364"/>
      <c r="BR113" s="365">
        <v>1</v>
      </c>
      <c r="BS113" s="362">
        <v>1</v>
      </c>
      <c r="BT113" s="363"/>
      <c r="BU113" s="364"/>
      <c r="BV113" s="365">
        <v>1</v>
      </c>
      <c r="BW113" s="362">
        <v>1</v>
      </c>
      <c r="BX113" s="363"/>
      <c r="BY113" s="364"/>
      <c r="BZ113" s="365">
        <v>1</v>
      </c>
      <c r="CA113" s="362">
        <v>1</v>
      </c>
      <c r="CB113" s="363"/>
      <c r="CC113" s="364"/>
      <c r="CD113" s="365">
        <v>1</v>
      </c>
      <c r="CE113" s="362">
        <v>1</v>
      </c>
      <c r="CF113" s="363"/>
      <c r="CG113" s="364"/>
      <c r="CH113" s="365">
        <v>1</v>
      </c>
      <c r="CI113" s="362">
        <v>1</v>
      </c>
      <c r="CJ113" s="363"/>
      <c r="CK113" s="364"/>
      <c r="CL113" s="365">
        <v>1</v>
      </c>
      <c r="CM113" s="362">
        <v>1</v>
      </c>
      <c r="CN113" s="363"/>
      <c r="CO113" s="364"/>
      <c r="CP113" s="365">
        <v>1</v>
      </c>
      <c r="CQ113" s="362">
        <v>1</v>
      </c>
      <c r="CR113" s="363"/>
      <c r="CS113" s="364"/>
      <c r="CT113" s="365">
        <v>1</v>
      </c>
      <c r="CU113" s="362">
        <v>1</v>
      </c>
      <c r="CV113" s="363"/>
      <c r="CW113" s="364"/>
      <c r="CX113" s="365">
        <v>1</v>
      </c>
      <c r="CY113" s="362">
        <v>1</v>
      </c>
      <c r="CZ113" s="363"/>
      <c r="DA113" s="364"/>
      <c r="DB113" s="365">
        <v>1</v>
      </c>
      <c r="DC113" s="362">
        <v>1</v>
      </c>
      <c r="DD113" s="363"/>
      <c r="DE113" s="364"/>
      <c r="DF113" s="365">
        <v>1</v>
      </c>
      <c r="DG113" s="362">
        <v>1</v>
      </c>
      <c r="DH113" s="363"/>
      <c r="DI113" s="364"/>
      <c r="DJ113" s="365">
        <v>1</v>
      </c>
      <c r="DK113" s="362">
        <v>1</v>
      </c>
      <c r="DL113" s="363"/>
      <c r="DM113" s="364"/>
      <c r="DN113" s="365">
        <v>1</v>
      </c>
      <c r="DO113" s="362">
        <v>1</v>
      </c>
      <c r="DP113" s="363"/>
      <c r="DQ113" s="364"/>
      <c r="DR113" s="365">
        <v>1</v>
      </c>
      <c r="DS113" s="362">
        <v>1</v>
      </c>
      <c r="DT113" s="363"/>
      <c r="DU113" s="364"/>
      <c r="DV113" s="365"/>
      <c r="DW113" s="362"/>
      <c r="DX113" s="363"/>
      <c r="DY113" s="364"/>
      <c r="DZ113" s="413">
        <f t="shared" si="5"/>
        <v>30</v>
      </c>
      <c r="EA113" s="414">
        <f t="shared" si="6"/>
        <v>30</v>
      </c>
      <c r="EB113" s="414">
        <f t="shared" si="7"/>
        <v>0</v>
      </c>
      <c r="EC113" s="415">
        <f t="shared" si="8"/>
        <v>0</v>
      </c>
      <c r="ED113" s="181"/>
    </row>
    <row r="114" spans="1:134" s="155" customFormat="1" ht="35.25" customHeight="1">
      <c r="A114" s="250">
        <v>14</v>
      </c>
      <c r="B114" s="349" t="s">
        <v>2344</v>
      </c>
      <c r="C114" s="392" t="s">
        <v>2345</v>
      </c>
      <c r="D114" s="393" t="s">
        <v>2346</v>
      </c>
      <c r="E114" s="118">
        <v>6</v>
      </c>
      <c r="F114" s="365">
        <v>1</v>
      </c>
      <c r="G114" s="362">
        <v>1</v>
      </c>
      <c r="H114" s="363"/>
      <c r="I114" s="364"/>
      <c r="J114" s="365">
        <v>1</v>
      </c>
      <c r="K114" s="362">
        <v>1</v>
      </c>
      <c r="L114" s="363"/>
      <c r="M114" s="364"/>
      <c r="N114" s="365">
        <v>1</v>
      </c>
      <c r="O114" s="362">
        <v>1</v>
      </c>
      <c r="P114" s="363"/>
      <c r="Q114" s="364"/>
      <c r="R114" s="365">
        <v>1</v>
      </c>
      <c r="S114" s="362">
        <v>1</v>
      </c>
      <c r="T114" s="363"/>
      <c r="U114" s="364"/>
      <c r="V114" s="365">
        <v>1</v>
      </c>
      <c r="W114" s="362">
        <v>1</v>
      </c>
      <c r="X114" s="363"/>
      <c r="Y114" s="364"/>
      <c r="Z114" s="365">
        <v>1</v>
      </c>
      <c r="AA114" s="362">
        <v>1</v>
      </c>
      <c r="AB114" s="363"/>
      <c r="AC114" s="364"/>
      <c r="AD114" s="365">
        <v>1</v>
      </c>
      <c r="AE114" s="362">
        <v>1</v>
      </c>
      <c r="AF114" s="363"/>
      <c r="AG114" s="364"/>
      <c r="AH114" s="365">
        <v>1</v>
      </c>
      <c r="AI114" s="362">
        <v>1</v>
      </c>
      <c r="AJ114" s="363"/>
      <c r="AK114" s="364"/>
      <c r="AL114" s="365">
        <v>1</v>
      </c>
      <c r="AM114" s="362">
        <v>1</v>
      </c>
      <c r="AN114" s="363"/>
      <c r="AO114" s="364"/>
      <c r="AP114" s="365">
        <v>1</v>
      </c>
      <c r="AQ114" s="362">
        <v>1</v>
      </c>
      <c r="AR114" s="363"/>
      <c r="AS114" s="364"/>
      <c r="AT114" s="365">
        <v>1</v>
      </c>
      <c r="AU114" s="362">
        <v>1</v>
      </c>
      <c r="AV114" s="363"/>
      <c r="AW114" s="364"/>
      <c r="AX114" s="365">
        <v>1</v>
      </c>
      <c r="AY114" s="362">
        <v>1</v>
      </c>
      <c r="AZ114" s="363"/>
      <c r="BA114" s="364"/>
      <c r="BB114" s="365">
        <v>1</v>
      </c>
      <c r="BC114" s="362">
        <v>1</v>
      </c>
      <c r="BD114" s="363"/>
      <c r="BE114" s="364"/>
      <c r="BF114" s="365">
        <v>1</v>
      </c>
      <c r="BG114" s="362">
        <v>1</v>
      </c>
      <c r="BH114" s="363"/>
      <c r="BI114" s="364"/>
      <c r="BJ114" s="365">
        <v>1</v>
      </c>
      <c r="BK114" s="362">
        <v>1</v>
      </c>
      <c r="BL114" s="363"/>
      <c r="BM114" s="364"/>
      <c r="BN114" s="365">
        <v>1</v>
      </c>
      <c r="BO114" s="362">
        <v>1</v>
      </c>
      <c r="BP114" s="363"/>
      <c r="BQ114" s="364"/>
      <c r="BR114" s="365">
        <v>1</v>
      </c>
      <c r="BS114" s="362">
        <v>1</v>
      </c>
      <c r="BT114" s="363"/>
      <c r="BU114" s="364"/>
      <c r="BV114" s="365">
        <v>1</v>
      </c>
      <c r="BW114" s="362">
        <v>1</v>
      </c>
      <c r="BX114" s="363"/>
      <c r="BY114" s="364"/>
      <c r="BZ114" s="365">
        <v>1</v>
      </c>
      <c r="CA114" s="362">
        <v>1</v>
      </c>
      <c r="CB114" s="363"/>
      <c r="CC114" s="364"/>
      <c r="CD114" s="365">
        <v>1</v>
      </c>
      <c r="CE114" s="362">
        <v>1</v>
      </c>
      <c r="CF114" s="363"/>
      <c r="CG114" s="364"/>
      <c r="CH114" s="365">
        <v>1</v>
      </c>
      <c r="CI114" s="362">
        <v>1</v>
      </c>
      <c r="CJ114" s="363"/>
      <c r="CK114" s="364"/>
      <c r="CL114" s="365">
        <v>1</v>
      </c>
      <c r="CM114" s="362">
        <v>1</v>
      </c>
      <c r="CN114" s="363"/>
      <c r="CO114" s="364"/>
      <c r="CP114" s="365">
        <v>1</v>
      </c>
      <c r="CQ114" s="362">
        <v>1</v>
      </c>
      <c r="CR114" s="363"/>
      <c r="CS114" s="364"/>
      <c r="CT114" s="365">
        <v>1</v>
      </c>
      <c r="CU114" s="362">
        <v>1</v>
      </c>
      <c r="CV114" s="363"/>
      <c r="CW114" s="364"/>
      <c r="CX114" s="365">
        <v>1</v>
      </c>
      <c r="CY114" s="362">
        <v>1</v>
      </c>
      <c r="CZ114" s="363"/>
      <c r="DA114" s="364"/>
      <c r="DB114" s="365">
        <v>1</v>
      </c>
      <c r="DC114" s="362">
        <v>1</v>
      </c>
      <c r="DD114" s="363"/>
      <c r="DE114" s="364"/>
      <c r="DF114" s="365">
        <v>1</v>
      </c>
      <c r="DG114" s="362">
        <v>1</v>
      </c>
      <c r="DH114" s="363"/>
      <c r="DI114" s="364"/>
      <c r="DJ114" s="365">
        <v>1</v>
      </c>
      <c r="DK114" s="362">
        <v>1</v>
      </c>
      <c r="DL114" s="363"/>
      <c r="DM114" s="364"/>
      <c r="DN114" s="365">
        <v>1</v>
      </c>
      <c r="DO114" s="362">
        <v>1</v>
      </c>
      <c r="DP114" s="363"/>
      <c r="DQ114" s="364"/>
      <c r="DR114" s="365">
        <v>1</v>
      </c>
      <c r="DS114" s="362">
        <v>1</v>
      </c>
      <c r="DT114" s="363"/>
      <c r="DU114" s="364"/>
      <c r="DV114" s="365"/>
      <c r="DW114" s="362"/>
      <c r="DX114" s="363"/>
      <c r="DY114" s="364"/>
      <c r="DZ114" s="413">
        <f t="shared" si="5"/>
        <v>30</v>
      </c>
      <c r="EA114" s="414">
        <f t="shared" si="6"/>
        <v>30</v>
      </c>
      <c r="EB114" s="414">
        <f t="shared" si="7"/>
        <v>0</v>
      </c>
      <c r="EC114" s="415">
        <f t="shared" si="8"/>
        <v>0</v>
      </c>
      <c r="ED114" s="181"/>
    </row>
    <row r="115" spans="1:134" s="155" customFormat="1" ht="35.25" customHeight="1" thickBot="1">
      <c r="A115" s="250">
        <v>15</v>
      </c>
      <c r="B115" s="349" t="s">
        <v>2347</v>
      </c>
      <c r="C115" s="392" t="s">
        <v>2348</v>
      </c>
      <c r="D115" s="393" t="s">
        <v>2349</v>
      </c>
      <c r="E115" s="118">
        <v>6</v>
      </c>
      <c r="F115" s="365">
        <v>1</v>
      </c>
      <c r="G115" s="362">
        <v>1</v>
      </c>
      <c r="H115" s="363"/>
      <c r="I115" s="364"/>
      <c r="J115" s="365">
        <v>1</v>
      </c>
      <c r="K115" s="362">
        <v>1</v>
      </c>
      <c r="L115" s="363"/>
      <c r="M115" s="364"/>
      <c r="N115" s="365">
        <v>1</v>
      </c>
      <c r="O115" s="362">
        <v>1</v>
      </c>
      <c r="P115" s="363"/>
      <c r="Q115" s="364"/>
      <c r="R115" s="365">
        <v>1</v>
      </c>
      <c r="S115" s="362">
        <v>1</v>
      </c>
      <c r="T115" s="363"/>
      <c r="U115" s="364"/>
      <c r="V115" s="365">
        <v>1</v>
      </c>
      <c r="W115" s="362">
        <v>1</v>
      </c>
      <c r="X115" s="363"/>
      <c r="Y115" s="364"/>
      <c r="Z115" s="365">
        <v>1</v>
      </c>
      <c r="AA115" s="362">
        <v>1</v>
      </c>
      <c r="AB115" s="363"/>
      <c r="AC115" s="364"/>
      <c r="AD115" s="365">
        <v>1</v>
      </c>
      <c r="AE115" s="362">
        <v>1</v>
      </c>
      <c r="AF115" s="363"/>
      <c r="AG115" s="364"/>
      <c r="AH115" s="365">
        <v>1</v>
      </c>
      <c r="AI115" s="362">
        <v>1</v>
      </c>
      <c r="AJ115" s="363"/>
      <c r="AK115" s="364"/>
      <c r="AL115" s="365">
        <v>1</v>
      </c>
      <c r="AM115" s="362">
        <v>1</v>
      </c>
      <c r="AN115" s="363"/>
      <c r="AO115" s="364"/>
      <c r="AP115" s="365">
        <v>1</v>
      </c>
      <c r="AQ115" s="362">
        <v>1</v>
      </c>
      <c r="AR115" s="363"/>
      <c r="AS115" s="364"/>
      <c r="AT115" s="365">
        <v>1</v>
      </c>
      <c r="AU115" s="362">
        <v>1</v>
      </c>
      <c r="AV115" s="363"/>
      <c r="AW115" s="364"/>
      <c r="AX115" s="365">
        <v>1</v>
      </c>
      <c r="AY115" s="362">
        <v>1</v>
      </c>
      <c r="AZ115" s="363"/>
      <c r="BA115" s="364"/>
      <c r="BB115" s="365">
        <v>1</v>
      </c>
      <c r="BC115" s="362">
        <v>1</v>
      </c>
      <c r="BD115" s="363"/>
      <c r="BE115" s="364"/>
      <c r="BF115" s="365">
        <v>1</v>
      </c>
      <c r="BG115" s="362">
        <v>1</v>
      </c>
      <c r="BH115" s="363"/>
      <c r="BI115" s="364"/>
      <c r="BJ115" s="365">
        <v>1</v>
      </c>
      <c r="BK115" s="362">
        <v>1</v>
      </c>
      <c r="BL115" s="363"/>
      <c r="BM115" s="364"/>
      <c r="BN115" s="365">
        <v>1</v>
      </c>
      <c r="BO115" s="362">
        <v>1</v>
      </c>
      <c r="BP115" s="363"/>
      <c r="BQ115" s="364"/>
      <c r="BR115" s="365">
        <v>1</v>
      </c>
      <c r="BS115" s="362">
        <v>1</v>
      </c>
      <c r="BT115" s="363"/>
      <c r="BU115" s="364"/>
      <c r="BV115" s="365">
        <v>1</v>
      </c>
      <c r="BW115" s="362">
        <v>1</v>
      </c>
      <c r="BX115" s="363"/>
      <c r="BY115" s="364"/>
      <c r="BZ115" s="365">
        <v>1</v>
      </c>
      <c r="CA115" s="362">
        <v>1</v>
      </c>
      <c r="CB115" s="363"/>
      <c r="CC115" s="364"/>
      <c r="CD115" s="365">
        <v>1</v>
      </c>
      <c r="CE115" s="362">
        <v>1</v>
      </c>
      <c r="CF115" s="363"/>
      <c r="CG115" s="364"/>
      <c r="CH115" s="365">
        <v>1</v>
      </c>
      <c r="CI115" s="362">
        <v>1</v>
      </c>
      <c r="CJ115" s="363"/>
      <c r="CK115" s="364"/>
      <c r="CL115" s="365">
        <v>1</v>
      </c>
      <c r="CM115" s="362">
        <v>1</v>
      </c>
      <c r="CN115" s="363"/>
      <c r="CO115" s="364"/>
      <c r="CP115" s="365">
        <v>1</v>
      </c>
      <c r="CQ115" s="362">
        <v>1</v>
      </c>
      <c r="CR115" s="363"/>
      <c r="CS115" s="364"/>
      <c r="CT115" s="365">
        <v>1</v>
      </c>
      <c r="CU115" s="362">
        <v>1</v>
      </c>
      <c r="CV115" s="363"/>
      <c r="CW115" s="364"/>
      <c r="CX115" s="365">
        <v>1</v>
      </c>
      <c r="CY115" s="362">
        <v>1</v>
      </c>
      <c r="CZ115" s="363"/>
      <c r="DA115" s="364"/>
      <c r="DB115" s="365">
        <v>1</v>
      </c>
      <c r="DC115" s="362">
        <v>1</v>
      </c>
      <c r="DD115" s="363"/>
      <c r="DE115" s="364"/>
      <c r="DF115" s="365">
        <v>1</v>
      </c>
      <c r="DG115" s="362">
        <v>1</v>
      </c>
      <c r="DH115" s="363"/>
      <c r="DI115" s="364"/>
      <c r="DJ115" s="365">
        <v>1</v>
      </c>
      <c r="DK115" s="362">
        <v>1</v>
      </c>
      <c r="DL115" s="363"/>
      <c r="DM115" s="364"/>
      <c r="DN115" s="365">
        <v>1</v>
      </c>
      <c r="DO115" s="362">
        <v>1</v>
      </c>
      <c r="DP115" s="363"/>
      <c r="DQ115" s="364"/>
      <c r="DR115" s="365">
        <v>1</v>
      </c>
      <c r="DS115" s="362">
        <v>1</v>
      </c>
      <c r="DT115" s="363"/>
      <c r="DU115" s="364"/>
      <c r="DV115" s="365"/>
      <c r="DW115" s="362"/>
      <c r="DX115" s="363"/>
      <c r="DY115" s="364"/>
      <c r="DZ115" s="413">
        <f t="shared" si="5"/>
        <v>30</v>
      </c>
      <c r="EA115" s="414">
        <f t="shared" si="6"/>
        <v>30</v>
      </c>
      <c r="EB115" s="414">
        <f t="shared" si="7"/>
        <v>0</v>
      </c>
      <c r="EC115" s="415">
        <f t="shared" si="8"/>
        <v>0</v>
      </c>
      <c r="ED115" s="181"/>
    </row>
    <row r="116" spans="1:134" s="267" customFormat="1" ht="22.5" customHeight="1" thickBot="1">
      <c r="A116" s="266"/>
      <c r="B116" s="221"/>
      <c r="C116" s="329" t="s">
        <v>127</v>
      </c>
      <c r="D116" s="354"/>
      <c r="E116" s="115">
        <f t="shared" ref="E116:AJ116" si="9">SUM(E4:E115)</f>
        <v>1638</v>
      </c>
      <c r="F116" s="204">
        <f t="shared" si="9"/>
        <v>116</v>
      </c>
      <c r="G116" s="205">
        <f t="shared" si="9"/>
        <v>55</v>
      </c>
      <c r="H116" s="206">
        <f t="shared" si="9"/>
        <v>4</v>
      </c>
      <c r="I116" s="207">
        <f t="shared" si="9"/>
        <v>3</v>
      </c>
      <c r="J116" s="204">
        <f t="shared" si="9"/>
        <v>118</v>
      </c>
      <c r="K116" s="205">
        <f t="shared" si="9"/>
        <v>65</v>
      </c>
      <c r="L116" s="206">
        <f t="shared" si="9"/>
        <v>1</v>
      </c>
      <c r="M116" s="207">
        <f t="shared" si="9"/>
        <v>2</v>
      </c>
      <c r="N116" s="204">
        <f t="shared" si="9"/>
        <v>112</v>
      </c>
      <c r="O116" s="205">
        <f t="shared" si="9"/>
        <v>47</v>
      </c>
      <c r="P116" s="206">
        <f t="shared" si="9"/>
        <v>13</v>
      </c>
      <c r="Q116" s="207">
        <f t="shared" si="9"/>
        <v>2</v>
      </c>
      <c r="R116" s="204">
        <f t="shared" si="9"/>
        <v>111</v>
      </c>
      <c r="S116" s="205">
        <f t="shared" si="9"/>
        <v>52</v>
      </c>
      <c r="T116" s="206">
        <f t="shared" si="9"/>
        <v>12</v>
      </c>
      <c r="U116" s="207">
        <f t="shared" si="9"/>
        <v>5</v>
      </c>
      <c r="V116" s="204">
        <f t="shared" si="9"/>
        <v>116</v>
      </c>
      <c r="W116" s="205">
        <f t="shared" si="9"/>
        <v>54</v>
      </c>
      <c r="X116" s="206">
        <f t="shared" si="9"/>
        <v>6</v>
      </c>
      <c r="Y116" s="207">
        <f t="shared" si="9"/>
        <v>8</v>
      </c>
      <c r="Z116" s="204">
        <f t="shared" si="9"/>
        <v>117</v>
      </c>
      <c r="AA116" s="205">
        <f t="shared" si="9"/>
        <v>52</v>
      </c>
      <c r="AB116" s="206">
        <f t="shared" si="9"/>
        <v>1</v>
      </c>
      <c r="AC116" s="207">
        <f t="shared" si="9"/>
        <v>11</v>
      </c>
      <c r="AD116" s="204">
        <f t="shared" si="9"/>
        <v>112</v>
      </c>
      <c r="AE116" s="205">
        <f t="shared" si="9"/>
        <v>57</v>
      </c>
      <c r="AF116" s="206">
        <f t="shared" si="9"/>
        <v>4</v>
      </c>
      <c r="AG116" s="207">
        <f t="shared" si="9"/>
        <v>11</v>
      </c>
      <c r="AH116" s="204">
        <f t="shared" si="9"/>
        <v>121</v>
      </c>
      <c r="AI116" s="205">
        <f t="shared" si="9"/>
        <v>52</v>
      </c>
      <c r="AJ116" s="206">
        <f t="shared" si="9"/>
        <v>7</v>
      </c>
      <c r="AK116" s="207">
        <f t="shared" ref="AK116:BP116" si="10">SUM(AK4:AK115)</f>
        <v>6</v>
      </c>
      <c r="AL116" s="204">
        <f t="shared" si="10"/>
        <v>123</v>
      </c>
      <c r="AM116" s="205">
        <f t="shared" si="10"/>
        <v>48</v>
      </c>
      <c r="AN116" s="206">
        <f t="shared" si="10"/>
        <v>3</v>
      </c>
      <c r="AO116" s="207">
        <f t="shared" si="10"/>
        <v>4</v>
      </c>
      <c r="AP116" s="204">
        <f t="shared" si="10"/>
        <v>124</v>
      </c>
      <c r="AQ116" s="205">
        <f t="shared" si="10"/>
        <v>55</v>
      </c>
      <c r="AR116" s="206">
        <f t="shared" si="10"/>
        <v>2</v>
      </c>
      <c r="AS116" s="207">
        <f t="shared" si="10"/>
        <v>1</v>
      </c>
      <c r="AT116" s="204">
        <f t="shared" si="10"/>
        <v>126</v>
      </c>
      <c r="AU116" s="205">
        <f t="shared" si="10"/>
        <v>53</v>
      </c>
      <c r="AV116" s="206">
        <f t="shared" si="10"/>
        <v>3</v>
      </c>
      <c r="AW116" s="207">
        <f t="shared" si="10"/>
        <v>0</v>
      </c>
      <c r="AX116" s="204">
        <f t="shared" si="10"/>
        <v>122</v>
      </c>
      <c r="AY116" s="205">
        <f t="shared" si="10"/>
        <v>53</v>
      </c>
      <c r="AZ116" s="206">
        <f t="shared" si="10"/>
        <v>0</v>
      </c>
      <c r="BA116" s="207">
        <f t="shared" si="10"/>
        <v>2</v>
      </c>
      <c r="BB116" s="204">
        <f t="shared" si="10"/>
        <v>119</v>
      </c>
      <c r="BC116" s="205">
        <f t="shared" si="10"/>
        <v>41</v>
      </c>
      <c r="BD116" s="206">
        <f t="shared" si="10"/>
        <v>15</v>
      </c>
      <c r="BE116" s="207">
        <f t="shared" si="10"/>
        <v>8</v>
      </c>
      <c r="BF116" s="204">
        <f t="shared" si="10"/>
        <v>127</v>
      </c>
      <c r="BG116" s="205">
        <f t="shared" si="10"/>
        <v>54</v>
      </c>
      <c r="BH116" s="206">
        <f t="shared" si="10"/>
        <v>2</v>
      </c>
      <c r="BI116" s="207">
        <f t="shared" si="10"/>
        <v>2</v>
      </c>
      <c r="BJ116" s="204">
        <f t="shared" si="10"/>
        <v>123</v>
      </c>
      <c r="BK116" s="205">
        <f t="shared" si="10"/>
        <v>59</v>
      </c>
      <c r="BL116" s="206">
        <f t="shared" si="10"/>
        <v>3</v>
      </c>
      <c r="BM116" s="207">
        <f t="shared" si="10"/>
        <v>2</v>
      </c>
      <c r="BN116" s="204">
        <f t="shared" si="10"/>
        <v>121</v>
      </c>
      <c r="BO116" s="205">
        <f t="shared" si="10"/>
        <v>61</v>
      </c>
      <c r="BP116" s="206">
        <f t="shared" si="10"/>
        <v>1</v>
      </c>
      <c r="BQ116" s="207">
        <f t="shared" ref="BQ116:CV116" si="11">SUM(BQ4:BQ115)</f>
        <v>2</v>
      </c>
      <c r="BR116" s="204">
        <f t="shared" si="11"/>
        <v>124</v>
      </c>
      <c r="BS116" s="205">
        <f t="shared" si="11"/>
        <v>53</v>
      </c>
      <c r="BT116" s="206">
        <f t="shared" si="11"/>
        <v>6</v>
      </c>
      <c r="BU116" s="207">
        <f t="shared" si="11"/>
        <v>6</v>
      </c>
      <c r="BV116" s="204">
        <f t="shared" si="11"/>
        <v>118</v>
      </c>
      <c r="BW116" s="205">
        <f t="shared" si="11"/>
        <v>58</v>
      </c>
      <c r="BX116" s="206">
        <f t="shared" si="11"/>
        <v>3</v>
      </c>
      <c r="BY116" s="207">
        <f t="shared" si="11"/>
        <v>6</v>
      </c>
      <c r="BZ116" s="204">
        <f t="shared" si="11"/>
        <v>115</v>
      </c>
      <c r="CA116" s="205">
        <f t="shared" si="11"/>
        <v>57</v>
      </c>
      <c r="CB116" s="206">
        <f t="shared" si="11"/>
        <v>5</v>
      </c>
      <c r="CC116" s="207">
        <f t="shared" si="11"/>
        <v>5</v>
      </c>
      <c r="CD116" s="204">
        <f t="shared" si="11"/>
        <v>116</v>
      </c>
      <c r="CE116" s="205">
        <f t="shared" si="11"/>
        <v>57</v>
      </c>
      <c r="CF116" s="206">
        <f t="shared" si="11"/>
        <v>5</v>
      </c>
      <c r="CG116" s="207">
        <f t="shared" si="11"/>
        <v>6</v>
      </c>
      <c r="CH116" s="204">
        <f t="shared" si="11"/>
        <v>124</v>
      </c>
      <c r="CI116" s="205">
        <f t="shared" si="11"/>
        <v>57</v>
      </c>
      <c r="CJ116" s="206">
        <f t="shared" si="11"/>
        <v>2</v>
      </c>
      <c r="CK116" s="207">
        <f t="shared" si="11"/>
        <v>3</v>
      </c>
      <c r="CL116" s="204">
        <f t="shared" si="11"/>
        <v>118</v>
      </c>
      <c r="CM116" s="205">
        <f t="shared" si="11"/>
        <v>53</v>
      </c>
      <c r="CN116" s="206">
        <f t="shared" si="11"/>
        <v>7</v>
      </c>
      <c r="CO116" s="207">
        <f t="shared" si="11"/>
        <v>6</v>
      </c>
      <c r="CP116" s="204">
        <f t="shared" si="11"/>
        <v>126</v>
      </c>
      <c r="CQ116" s="205">
        <f t="shared" si="11"/>
        <v>54</v>
      </c>
      <c r="CR116" s="206">
        <f t="shared" si="11"/>
        <v>3</v>
      </c>
      <c r="CS116" s="207">
        <f t="shared" si="11"/>
        <v>2</v>
      </c>
      <c r="CT116" s="204">
        <f t="shared" si="11"/>
        <v>123</v>
      </c>
      <c r="CU116" s="205">
        <f t="shared" si="11"/>
        <v>49</v>
      </c>
      <c r="CV116" s="206">
        <f t="shared" si="11"/>
        <v>9</v>
      </c>
      <c r="CW116" s="207">
        <f t="shared" ref="CW116:EB116" si="12">SUM(CW4:CW115)</f>
        <v>5</v>
      </c>
      <c r="CX116" s="204">
        <f t="shared" si="12"/>
        <v>116</v>
      </c>
      <c r="CY116" s="205">
        <f t="shared" si="12"/>
        <v>65</v>
      </c>
      <c r="CZ116" s="206">
        <f t="shared" si="12"/>
        <v>3</v>
      </c>
      <c r="DA116" s="207">
        <f t="shared" si="12"/>
        <v>4</v>
      </c>
      <c r="DB116" s="204">
        <f t="shared" si="12"/>
        <v>127</v>
      </c>
      <c r="DC116" s="205">
        <f t="shared" si="12"/>
        <v>47</v>
      </c>
      <c r="DD116" s="206">
        <f t="shared" si="12"/>
        <v>5</v>
      </c>
      <c r="DE116" s="207">
        <f t="shared" si="12"/>
        <v>6</v>
      </c>
      <c r="DF116" s="204">
        <f t="shared" si="12"/>
        <v>121</v>
      </c>
      <c r="DG116" s="205">
        <f t="shared" si="12"/>
        <v>52</v>
      </c>
      <c r="DH116" s="206">
        <f t="shared" si="12"/>
        <v>3</v>
      </c>
      <c r="DI116" s="207">
        <f t="shared" si="12"/>
        <v>5</v>
      </c>
      <c r="DJ116" s="204">
        <f t="shared" si="12"/>
        <v>136</v>
      </c>
      <c r="DK116" s="205">
        <f t="shared" si="12"/>
        <v>37</v>
      </c>
      <c r="DL116" s="206">
        <f t="shared" si="12"/>
        <v>1</v>
      </c>
      <c r="DM116" s="207">
        <f t="shared" si="12"/>
        <v>2</v>
      </c>
      <c r="DN116" s="204">
        <f t="shared" si="12"/>
        <v>137</v>
      </c>
      <c r="DO116" s="205">
        <f t="shared" si="12"/>
        <v>40</v>
      </c>
      <c r="DP116" s="206">
        <f t="shared" si="12"/>
        <v>2</v>
      </c>
      <c r="DQ116" s="207">
        <f t="shared" si="12"/>
        <v>2</v>
      </c>
      <c r="DR116" s="204">
        <f t="shared" si="12"/>
        <v>132</v>
      </c>
      <c r="DS116" s="205">
        <f t="shared" si="12"/>
        <v>35</v>
      </c>
      <c r="DT116" s="206">
        <f t="shared" si="12"/>
        <v>5</v>
      </c>
      <c r="DU116" s="207">
        <f t="shared" si="12"/>
        <v>3</v>
      </c>
      <c r="DV116" s="204">
        <f t="shared" si="12"/>
        <v>0</v>
      </c>
      <c r="DW116" s="205">
        <f t="shared" si="12"/>
        <v>0</v>
      </c>
      <c r="DX116" s="206">
        <f t="shared" si="12"/>
        <v>0</v>
      </c>
      <c r="DY116" s="207">
        <f t="shared" si="12"/>
        <v>0</v>
      </c>
      <c r="DZ116" s="328">
        <f t="shared" si="12"/>
        <v>3641</v>
      </c>
      <c r="EA116" s="328">
        <f t="shared" si="12"/>
        <v>1572</v>
      </c>
      <c r="EB116" s="328">
        <f t="shared" si="12"/>
        <v>136</v>
      </c>
      <c r="EC116" s="328">
        <f t="shared" ref="EC116" si="13">SUM(EC4:EC115)</f>
        <v>130</v>
      </c>
      <c r="ED116" s="203"/>
    </row>
    <row r="117" spans="1:134" ht="22.5" customHeight="1">
      <c r="AT117" s="268"/>
      <c r="AU117" s="269"/>
      <c r="AV117" s="269"/>
      <c r="AW117" s="268"/>
      <c r="AX117" s="268"/>
      <c r="AY117" s="269"/>
      <c r="AZ117" s="269"/>
      <c r="BA117" s="268"/>
      <c r="BB117" s="268"/>
      <c r="BC117" s="269"/>
      <c r="BD117" s="269"/>
      <c r="BE117" s="268"/>
      <c r="BF117" s="268"/>
      <c r="BG117" s="269"/>
      <c r="BH117" s="269"/>
      <c r="BI117" s="268"/>
      <c r="BJ117" s="268"/>
      <c r="BK117" s="269"/>
      <c r="BL117" s="269"/>
      <c r="BM117" s="268"/>
    </row>
    <row r="118" spans="1:134" ht="22.5" hidden="1" customHeight="1">
      <c r="AT118" s="270"/>
      <c r="AU118" s="270"/>
      <c r="AV118" s="270"/>
      <c r="AW118" s="270"/>
      <c r="AX118" s="270"/>
      <c r="AY118" s="270"/>
      <c r="AZ118" s="270"/>
      <c r="BA118" s="270"/>
      <c r="BB118" s="270"/>
      <c r="BC118" s="270"/>
      <c r="BD118" s="270"/>
      <c r="BE118" s="270"/>
      <c r="BF118" s="270"/>
      <c r="BG118" s="270"/>
      <c r="BH118" s="270"/>
      <c r="BI118" s="270"/>
      <c r="BJ118" s="270"/>
      <c r="BK118" s="270"/>
      <c r="BL118" s="270"/>
      <c r="BM118" s="270"/>
    </row>
    <row r="119" spans="1:134" ht="22.5" hidden="1" customHeight="1">
      <c r="AT119" s="268"/>
      <c r="AU119" s="269"/>
      <c r="AV119" s="269"/>
      <c r="AW119" s="268"/>
      <c r="AX119" s="268"/>
      <c r="AY119" s="269"/>
      <c r="AZ119" s="269"/>
      <c r="BA119" s="268"/>
      <c r="BB119" s="268"/>
      <c r="BC119" s="269"/>
      <c r="BD119" s="269"/>
      <c r="BE119" s="268"/>
      <c r="BF119" s="268"/>
      <c r="BG119" s="269"/>
      <c r="BH119" s="269"/>
      <c r="BI119" s="268"/>
      <c r="BJ119" s="268"/>
      <c r="BK119" s="269"/>
      <c r="BL119" s="269"/>
      <c r="BM119" s="268"/>
    </row>
    <row r="120" spans="1:134" ht="22.5" hidden="1" customHeight="1">
      <c r="AT120" s="271">
        <v>13</v>
      </c>
      <c r="AU120" s="272">
        <v>12</v>
      </c>
      <c r="AV120" s="273">
        <v>7</v>
      </c>
      <c r="AW120" s="274"/>
      <c r="AX120" s="271">
        <v>16</v>
      </c>
      <c r="AY120" s="272">
        <v>12</v>
      </c>
      <c r="AZ120" s="273"/>
      <c r="BA120" s="274"/>
      <c r="BB120" s="271">
        <v>15</v>
      </c>
      <c r="BC120" s="272">
        <v>12</v>
      </c>
      <c r="BD120" s="273"/>
      <c r="BE120" s="274"/>
      <c r="BF120" s="271">
        <v>15</v>
      </c>
      <c r="BG120" s="272">
        <v>12</v>
      </c>
      <c r="BH120" s="273"/>
      <c r="BI120" s="274"/>
      <c r="BJ120" s="271">
        <v>16</v>
      </c>
      <c r="BK120" s="272">
        <v>12</v>
      </c>
      <c r="BL120" s="273"/>
      <c r="BM120" s="274"/>
    </row>
    <row r="121" spans="1:134" ht="22.5" hidden="1" customHeight="1">
      <c r="AT121" s="271">
        <v>5</v>
      </c>
      <c r="AU121" s="272">
        <v>5</v>
      </c>
      <c r="AV121" s="273"/>
      <c r="AW121" s="274"/>
      <c r="AX121" s="271">
        <v>5</v>
      </c>
      <c r="AY121" s="272">
        <v>3</v>
      </c>
      <c r="AZ121" s="273"/>
      <c r="BA121" s="274"/>
      <c r="BB121" s="271">
        <v>5</v>
      </c>
      <c r="BC121" s="272">
        <v>4</v>
      </c>
      <c r="BD121" s="273"/>
      <c r="BE121" s="274"/>
      <c r="BF121" s="271">
        <v>5</v>
      </c>
      <c r="BG121" s="272">
        <v>4</v>
      </c>
      <c r="BH121" s="273"/>
      <c r="BI121" s="274"/>
      <c r="BJ121" s="271">
        <v>5</v>
      </c>
      <c r="BK121" s="272">
        <v>4</v>
      </c>
      <c r="BL121" s="273"/>
      <c r="BM121" s="274"/>
    </row>
    <row r="122" spans="1:134" ht="22.5" hidden="1" customHeight="1">
      <c r="AT122" s="209"/>
      <c r="AU122" s="209"/>
      <c r="AV122" s="209"/>
      <c r="AW122" s="209"/>
      <c r="AX122" s="209"/>
      <c r="AY122" s="209"/>
      <c r="AZ122" s="209"/>
      <c r="BA122" s="209"/>
      <c r="BB122" s="209"/>
      <c r="BC122" s="209"/>
      <c r="BD122" s="209"/>
      <c r="BE122" s="209"/>
      <c r="BF122" s="209"/>
      <c r="BG122" s="209"/>
      <c r="BH122" s="209"/>
      <c r="BI122" s="209"/>
      <c r="BJ122" s="209"/>
      <c r="BK122" s="209"/>
      <c r="BL122" s="209"/>
      <c r="BM122" s="209"/>
    </row>
    <row r="123" spans="1:134" ht="22.5" hidden="1" customHeight="1">
      <c r="AT123" s="271">
        <v>3</v>
      </c>
      <c r="AU123" s="272">
        <v>2</v>
      </c>
      <c r="AV123" s="273"/>
      <c r="AW123" s="274"/>
      <c r="AX123" s="271">
        <v>3</v>
      </c>
      <c r="AY123" s="272">
        <v>2</v>
      </c>
      <c r="AZ123" s="273"/>
      <c r="BA123" s="274"/>
      <c r="BB123" s="271">
        <v>3</v>
      </c>
      <c r="BC123" s="272">
        <v>1</v>
      </c>
      <c r="BD123" s="273"/>
      <c r="BE123" s="274"/>
      <c r="BF123" s="271">
        <v>3</v>
      </c>
      <c r="BG123" s="272">
        <v>1</v>
      </c>
      <c r="BH123" s="273"/>
      <c r="BI123" s="274"/>
      <c r="BJ123" s="271">
        <v>3</v>
      </c>
      <c r="BK123" s="272"/>
      <c r="BL123" s="273">
        <v>2</v>
      </c>
      <c r="BM123" s="274"/>
    </row>
    <row r="124" spans="1:134" ht="22.5" hidden="1" customHeight="1">
      <c r="AT124" s="275"/>
      <c r="AU124" s="272"/>
      <c r="AV124" s="276"/>
      <c r="AW124" s="277"/>
      <c r="AX124" s="275"/>
      <c r="AY124" s="272"/>
      <c r="AZ124" s="276"/>
      <c r="BA124" s="277"/>
      <c r="BB124" s="275"/>
      <c r="BC124" s="272"/>
      <c r="BD124" s="276"/>
      <c r="BE124" s="277"/>
      <c r="BF124" s="275"/>
      <c r="BG124" s="272"/>
      <c r="BH124" s="276"/>
      <c r="BI124" s="277"/>
      <c r="BJ124" s="275"/>
      <c r="BK124" s="272"/>
      <c r="BL124" s="276"/>
      <c r="BM124" s="277"/>
    </row>
    <row r="125" spans="1:134" ht="22.5" hidden="1" customHeight="1">
      <c r="AT125" s="271">
        <v>3</v>
      </c>
      <c r="AU125" s="272"/>
      <c r="AV125" s="273"/>
      <c r="AW125" s="274"/>
      <c r="AX125" s="271">
        <v>3</v>
      </c>
      <c r="AY125" s="272">
        <v>1</v>
      </c>
      <c r="AZ125" s="273"/>
      <c r="BA125" s="274"/>
      <c r="BB125" s="271">
        <v>3</v>
      </c>
      <c r="BC125" s="272">
        <v>1</v>
      </c>
      <c r="BD125" s="273"/>
      <c r="BE125" s="274"/>
      <c r="BF125" s="271">
        <v>3</v>
      </c>
      <c r="BG125" s="272">
        <v>1</v>
      </c>
      <c r="BH125" s="273"/>
      <c r="BI125" s="274"/>
      <c r="BJ125" s="271">
        <v>3</v>
      </c>
      <c r="BK125" s="272">
        <v>2</v>
      </c>
      <c r="BL125" s="273"/>
      <c r="BM125" s="274"/>
    </row>
    <row r="126" spans="1:134" ht="22.5" hidden="1" customHeight="1">
      <c r="AT126" s="275"/>
      <c r="AU126" s="272"/>
      <c r="AV126" s="276"/>
      <c r="AW126" s="277"/>
      <c r="AX126" s="275"/>
      <c r="AY126" s="272"/>
      <c r="AZ126" s="276"/>
      <c r="BA126" s="277"/>
      <c r="BB126" s="275"/>
      <c r="BC126" s="272"/>
      <c r="BD126" s="276"/>
      <c r="BE126" s="277"/>
      <c r="BF126" s="275"/>
      <c r="BG126" s="272"/>
      <c r="BH126" s="276"/>
      <c r="BI126" s="277"/>
      <c r="BJ126" s="275"/>
      <c r="BK126" s="272"/>
      <c r="BL126" s="276"/>
      <c r="BM126" s="277"/>
    </row>
    <row r="127" spans="1:134" ht="22.5" hidden="1" customHeight="1">
      <c r="AT127" s="271">
        <v>3</v>
      </c>
      <c r="AU127" s="272"/>
      <c r="AV127" s="273"/>
      <c r="AW127" s="274"/>
      <c r="AX127" s="271"/>
      <c r="AY127" s="272">
        <v>1</v>
      </c>
      <c r="AZ127" s="273"/>
      <c r="BA127" s="274"/>
      <c r="BB127" s="271"/>
      <c r="BC127" s="272">
        <v>2</v>
      </c>
      <c r="BD127" s="273"/>
      <c r="BE127" s="274"/>
      <c r="BF127" s="271"/>
      <c r="BG127" s="272">
        <v>2</v>
      </c>
      <c r="BH127" s="273"/>
      <c r="BI127" s="274"/>
      <c r="BJ127" s="271"/>
      <c r="BK127" s="272">
        <v>2</v>
      </c>
      <c r="BL127" s="273"/>
      <c r="BM127" s="274"/>
    </row>
    <row r="128" spans="1:134" ht="22.5" hidden="1" customHeight="1">
      <c r="AT128" s="271">
        <v>3</v>
      </c>
      <c r="AU128" s="272"/>
      <c r="AV128" s="273"/>
      <c r="AW128" s="274"/>
      <c r="AX128" s="271"/>
      <c r="AY128" s="272">
        <v>2</v>
      </c>
      <c r="AZ128" s="273"/>
      <c r="BA128" s="274"/>
      <c r="BB128" s="271"/>
      <c r="BC128" s="272">
        <v>2</v>
      </c>
      <c r="BD128" s="273"/>
      <c r="BE128" s="274"/>
      <c r="BF128" s="271"/>
      <c r="BG128" s="272">
        <v>2</v>
      </c>
      <c r="BH128" s="273"/>
      <c r="BI128" s="274"/>
      <c r="BJ128" s="271">
        <v>3</v>
      </c>
      <c r="BK128" s="272"/>
      <c r="BL128" s="273"/>
      <c r="BM128" s="274"/>
    </row>
    <row r="129" spans="46:65" ht="22.5" hidden="1" customHeight="1">
      <c r="AT129" s="271"/>
      <c r="AU129" s="272">
        <v>1</v>
      </c>
      <c r="AV129" s="273"/>
      <c r="AW129" s="274"/>
      <c r="AX129" s="271"/>
      <c r="AY129" s="272">
        <v>1</v>
      </c>
      <c r="AZ129" s="273"/>
      <c r="BA129" s="274"/>
      <c r="BB129" s="271"/>
      <c r="BC129" s="272">
        <v>1</v>
      </c>
      <c r="BD129" s="273"/>
      <c r="BE129" s="274"/>
      <c r="BF129" s="271"/>
      <c r="BG129" s="272">
        <v>1</v>
      </c>
      <c r="BH129" s="273"/>
      <c r="BI129" s="274"/>
      <c r="BJ129" s="271"/>
      <c r="BK129" s="272">
        <v>1</v>
      </c>
      <c r="BL129" s="273"/>
      <c r="BM129" s="274"/>
    </row>
    <row r="130" spans="46:65" ht="22.5" hidden="1" customHeight="1">
      <c r="AT130" s="271"/>
      <c r="AU130" s="272"/>
      <c r="AV130" s="273">
        <v>2</v>
      </c>
      <c r="AW130" s="274"/>
      <c r="AX130" s="271">
        <v>2</v>
      </c>
      <c r="AY130" s="272"/>
      <c r="AZ130" s="273"/>
      <c r="BA130" s="274"/>
      <c r="BB130" s="271">
        <v>2</v>
      </c>
      <c r="BC130" s="272"/>
      <c r="BD130" s="273"/>
      <c r="BE130" s="274"/>
      <c r="BF130" s="271">
        <v>2</v>
      </c>
      <c r="BG130" s="272"/>
      <c r="BH130" s="273"/>
      <c r="BI130" s="274"/>
      <c r="BJ130" s="271">
        <v>2</v>
      </c>
      <c r="BK130" s="272"/>
      <c r="BL130" s="273"/>
      <c r="BM130" s="274"/>
    </row>
    <row r="131" spans="46:65" ht="22.5" hidden="1" customHeight="1">
      <c r="AT131" s="271"/>
      <c r="AU131" s="272">
        <v>2</v>
      </c>
      <c r="AV131" s="273"/>
      <c r="AW131" s="274"/>
      <c r="AX131" s="271">
        <v>2</v>
      </c>
      <c r="AY131" s="272"/>
      <c r="AZ131" s="273"/>
      <c r="BA131" s="274"/>
      <c r="BB131" s="271">
        <v>3</v>
      </c>
      <c r="BC131" s="272"/>
      <c r="BD131" s="273"/>
      <c r="BE131" s="274"/>
      <c r="BF131" s="271">
        <v>3</v>
      </c>
      <c r="BG131" s="272"/>
      <c r="BH131" s="273"/>
      <c r="BI131" s="274"/>
      <c r="BJ131" s="271">
        <v>3</v>
      </c>
      <c r="BK131" s="272"/>
      <c r="BL131" s="273"/>
      <c r="BM131" s="274"/>
    </row>
    <row r="132" spans="46:65" ht="22.5" hidden="1" customHeight="1">
      <c r="AT132" s="275"/>
      <c r="AU132" s="272"/>
      <c r="AV132" s="276"/>
      <c r="AW132" s="277"/>
      <c r="AX132" s="275"/>
      <c r="AY132" s="272"/>
      <c r="AZ132" s="276"/>
      <c r="BA132" s="277"/>
      <c r="BB132" s="275"/>
      <c r="BC132" s="272"/>
      <c r="BD132" s="276"/>
      <c r="BE132" s="277"/>
      <c r="BF132" s="275"/>
      <c r="BG132" s="272"/>
      <c r="BH132" s="276"/>
      <c r="BI132" s="277"/>
      <c r="BJ132" s="275"/>
      <c r="BK132" s="272"/>
      <c r="BL132" s="276"/>
      <c r="BM132" s="277"/>
    </row>
    <row r="133" spans="46:65" ht="22.5" hidden="1" customHeight="1">
      <c r="AT133" s="275"/>
      <c r="AU133" s="272"/>
      <c r="AV133" s="276"/>
      <c r="AW133" s="277"/>
      <c r="AX133" s="275"/>
      <c r="AY133" s="272"/>
      <c r="AZ133" s="276"/>
      <c r="BA133" s="277"/>
      <c r="BB133" s="275"/>
      <c r="BC133" s="272"/>
      <c r="BD133" s="276"/>
      <c r="BE133" s="277"/>
      <c r="BF133" s="275"/>
      <c r="BG133" s="272"/>
      <c r="BH133" s="276"/>
      <c r="BI133" s="277"/>
      <c r="BJ133" s="275"/>
      <c r="BK133" s="272"/>
      <c r="BL133" s="276"/>
      <c r="BM133" s="277"/>
    </row>
    <row r="134" spans="46:65" ht="22.5" hidden="1" customHeight="1">
      <c r="AT134" s="271"/>
      <c r="AU134" s="272">
        <v>2</v>
      </c>
      <c r="AV134" s="273"/>
      <c r="AW134" s="274"/>
      <c r="AX134" s="271"/>
      <c r="AY134" s="272">
        <v>2</v>
      </c>
      <c r="AZ134" s="273"/>
      <c r="BA134" s="274"/>
      <c r="BB134" s="271"/>
      <c r="BC134" s="272">
        <v>2</v>
      </c>
      <c r="BD134" s="273"/>
      <c r="BE134" s="274"/>
      <c r="BF134" s="271"/>
      <c r="BG134" s="272">
        <v>2</v>
      </c>
      <c r="BH134" s="273"/>
      <c r="BI134" s="274"/>
      <c r="BJ134" s="271"/>
      <c r="BK134" s="272">
        <v>2</v>
      </c>
      <c r="BL134" s="273"/>
      <c r="BM134" s="274"/>
    </row>
    <row r="135" spans="46:65" ht="22.5" hidden="1" customHeight="1">
      <c r="AT135" s="271">
        <v>2</v>
      </c>
      <c r="AU135" s="272"/>
      <c r="AV135" s="273"/>
      <c r="AW135" s="274"/>
      <c r="AX135" s="271">
        <v>2</v>
      </c>
      <c r="AY135" s="272"/>
      <c r="AZ135" s="273"/>
      <c r="BA135" s="274"/>
      <c r="BB135" s="271">
        <v>2</v>
      </c>
      <c r="BC135" s="272"/>
      <c r="BD135" s="273"/>
      <c r="BE135" s="274"/>
      <c r="BF135" s="271">
        <v>2</v>
      </c>
      <c r="BG135" s="272"/>
      <c r="BH135" s="273"/>
      <c r="BI135" s="274"/>
      <c r="BJ135" s="271">
        <v>2</v>
      </c>
      <c r="BK135" s="272"/>
      <c r="BL135" s="273"/>
      <c r="BM135" s="274"/>
    </row>
    <row r="136" spans="46:65" ht="22.5" hidden="1" customHeight="1">
      <c r="AT136" s="271"/>
      <c r="AU136" s="272">
        <v>1</v>
      </c>
      <c r="AV136" s="273"/>
      <c r="AW136" s="274"/>
      <c r="AX136" s="271">
        <v>2</v>
      </c>
      <c r="AY136" s="272"/>
      <c r="AZ136" s="273"/>
      <c r="BA136" s="274"/>
      <c r="BB136" s="271">
        <v>2</v>
      </c>
      <c r="BC136" s="272"/>
      <c r="BD136" s="273"/>
      <c r="BE136" s="274"/>
      <c r="BF136" s="271">
        <v>2</v>
      </c>
      <c r="BG136" s="272"/>
      <c r="BH136" s="273"/>
      <c r="BI136" s="274"/>
      <c r="BJ136" s="271"/>
      <c r="BK136" s="272">
        <v>1</v>
      </c>
      <c r="BL136" s="273"/>
      <c r="BM136" s="274"/>
    </row>
    <row r="137" spans="46:65" ht="22.5" hidden="1" customHeight="1">
      <c r="AT137" s="271"/>
      <c r="AU137" s="272"/>
      <c r="AV137" s="273"/>
      <c r="AW137" s="274"/>
      <c r="AX137" s="271"/>
      <c r="AY137" s="272"/>
      <c r="AZ137" s="273"/>
      <c r="BA137" s="274"/>
      <c r="BB137" s="271"/>
      <c r="BC137" s="272"/>
      <c r="BD137" s="273"/>
      <c r="BE137" s="274"/>
      <c r="BF137" s="271"/>
      <c r="BG137" s="272"/>
      <c r="BH137" s="273"/>
      <c r="BI137" s="274"/>
      <c r="BJ137" s="271"/>
      <c r="BK137" s="272"/>
      <c r="BL137" s="273"/>
      <c r="BM137" s="274"/>
    </row>
    <row r="138" spans="46:65" ht="22.5" hidden="1" customHeight="1">
      <c r="AT138" s="271"/>
      <c r="AU138" s="272">
        <v>1</v>
      </c>
      <c r="AV138" s="273"/>
      <c r="AW138" s="274"/>
      <c r="AX138" s="271">
        <v>2</v>
      </c>
      <c r="AY138" s="272"/>
      <c r="AZ138" s="273"/>
      <c r="BA138" s="274"/>
      <c r="BB138" s="271">
        <v>2</v>
      </c>
      <c r="BC138" s="272"/>
      <c r="BD138" s="273"/>
      <c r="BE138" s="274"/>
      <c r="BF138" s="271">
        <v>2</v>
      </c>
      <c r="BG138" s="272"/>
      <c r="BH138" s="273"/>
      <c r="BI138" s="274"/>
      <c r="BJ138" s="271">
        <v>2</v>
      </c>
      <c r="BK138" s="272"/>
      <c r="BL138" s="273"/>
      <c r="BM138" s="274"/>
    </row>
    <row r="139" spans="46:65" ht="22.5" hidden="1" customHeight="1">
      <c r="AT139" s="275"/>
      <c r="AU139" s="272"/>
      <c r="AV139" s="276"/>
      <c r="AW139" s="277"/>
      <c r="AX139" s="275"/>
      <c r="AY139" s="272"/>
      <c r="AZ139" s="276"/>
      <c r="BA139" s="277"/>
      <c r="BB139" s="275"/>
      <c r="BC139" s="272"/>
      <c r="BD139" s="276"/>
      <c r="BE139" s="277"/>
      <c r="BF139" s="275"/>
      <c r="BG139" s="272"/>
      <c r="BH139" s="276"/>
      <c r="BI139" s="277"/>
      <c r="BJ139" s="275"/>
      <c r="BK139" s="272"/>
      <c r="BL139" s="276"/>
      <c r="BM139" s="277"/>
    </row>
    <row r="140" spans="46:65" ht="22.5" hidden="1" customHeight="1">
      <c r="AT140" s="271"/>
      <c r="AU140" s="272">
        <v>1</v>
      </c>
      <c r="AV140" s="273"/>
      <c r="AW140" s="274"/>
      <c r="AX140" s="271">
        <v>2</v>
      </c>
      <c r="AY140" s="272"/>
      <c r="AZ140" s="273"/>
      <c r="BA140" s="274"/>
      <c r="BB140" s="271">
        <v>2</v>
      </c>
      <c r="BC140" s="272"/>
      <c r="BD140" s="273"/>
      <c r="BE140" s="274"/>
      <c r="BF140" s="271">
        <v>2</v>
      </c>
      <c r="BG140" s="272"/>
      <c r="BH140" s="273"/>
      <c r="BI140" s="274"/>
      <c r="BJ140" s="271">
        <v>2</v>
      </c>
      <c r="BK140" s="272"/>
      <c r="BL140" s="273"/>
      <c r="BM140" s="274"/>
    </row>
    <row r="141" spans="46:65" ht="22.5" hidden="1" customHeight="1">
      <c r="AT141" s="275"/>
      <c r="AU141" s="272"/>
      <c r="AV141" s="276"/>
      <c r="AW141" s="277"/>
      <c r="AX141" s="275"/>
      <c r="AY141" s="272"/>
      <c r="AZ141" s="276"/>
      <c r="BA141" s="277"/>
      <c r="BB141" s="275"/>
      <c r="BC141" s="272"/>
      <c r="BD141" s="276"/>
      <c r="BE141" s="277"/>
      <c r="BF141" s="275"/>
      <c r="BG141" s="272"/>
      <c r="BH141" s="276"/>
      <c r="BI141" s="277"/>
      <c r="BJ141" s="275"/>
      <c r="BK141" s="272"/>
      <c r="BL141" s="276"/>
      <c r="BM141" s="277"/>
    </row>
    <row r="142" spans="46:65" ht="22.5" hidden="1" customHeight="1">
      <c r="AT142" s="271">
        <v>2</v>
      </c>
      <c r="AU142" s="272"/>
      <c r="AV142" s="273"/>
      <c r="AW142" s="274"/>
      <c r="AX142" s="271"/>
      <c r="AY142" s="272">
        <v>1</v>
      </c>
      <c r="AZ142" s="273"/>
      <c r="BA142" s="274"/>
      <c r="BB142" s="271"/>
      <c r="BC142" s="272">
        <v>2</v>
      </c>
      <c r="BD142" s="273"/>
      <c r="BE142" s="274"/>
      <c r="BF142" s="271"/>
      <c r="BG142" s="272">
        <v>2</v>
      </c>
      <c r="BH142" s="273"/>
      <c r="BI142" s="274"/>
      <c r="BJ142" s="271"/>
      <c r="BK142" s="272">
        <v>2</v>
      </c>
      <c r="BL142" s="273"/>
      <c r="BM142" s="274"/>
    </row>
    <row r="143" spans="46:65" ht="22.5" hidden="1" customHeight="1">
      <c r="AT143" s="271"/>
      <c r="AU143" s="272">
        <v>2</v>
      </c>
      <c r="AV143" s="273"/>
      <c r="AW143" s="274"/>
      <c r="AX143" s="271"/>
      <c r="AY143" s="272">
        <v>1</v>
      </c>
      <c r="AZ143" s="273"/>
      <c r="BA143" s="274"/>
      <c r="BB143" s="271"/>
      <c r="BC143" s="272">
        <v>2</v>
      </c>
      <c r="BD143" s="273"/>
      <c r="BE143" s="274"/>
      <c r="BF143" s="271"/>
      <c r="BG143" s="272">
        <v>2</v>
      </c>
      <c r="BH143" s="273"/>
      <c r="BI143" s="274"/>
      <c r="BJ143" s="271"/>
      <c r="BK143" s="272">
        <v>2</v>
      </c>
      <c r="BL143" s="273"/>
      <c r="BM143" s="274"/>
    </row>
    <row r="144" spans="46:65" ht="22.5" hidden="1" customHeight="1">
      <c r="AT144" s="271"/>
      <c r="AU144" s="272">
        <v>2</v>
      </c>
      <c r="AV144" s="273"/>
      <c r="AW144" s="274"/>
      <c r="AX144" s="271"/>
      <c r="AY144" s="272">
        <v>1</v>
      </c>
      <c r="AZ144" s="273"/>
      <c r="BA144" s="274"/>
      <c r="BB144" s="271"/>
      <c r="BC144" s="272">
        <v>2</v>
      </c>
      <c r="BD144" s="273"/>
      <c r="BE144" s="274"/>
      <c r="BF144" s="271"/>
      <c r="BG144" s="272">
        <v>2</v>
      </c>
      <c r="BH144" s="273"/>
      <c r="BI144" s="274"/>
      <c r="BJ144" s="271"/>
      <c r="BK144" s="272">
        <v>2</v>
      </c>
      <c r="BL144" s="273"/>
      <c r="BM144" s="274"/>
    </row>
    <row r="145" spans="46:65" ht="22.5" hidden="1" customHeight="1">
      <c r="AT145" s="271"/>
      <c r="AU145" s="272">
        <v>2</v>
      </c>
      <c r="AV145" s="273"/>
      <c r="AW145" s="274"/>
      <c r="AX145" s="271">
        <v>2</v>
      </c>
      <c r="AY145" s="272"/>
      <c r="AZ145" s="273"/>
      <c r="BA145" s="274"/>
      <c r="BB145" s="271">
        <v>2</v>
      </c>
      <c r="BC145" s="272"/>
      <c r="BD145" s="273"/>
      <c r="BE145" s="274"/>
      <c r="BF145" s="271">
        <v>2</v>
      </c>
      <c r="BG145" s="272"/>
      <c r="BH145" s="273"/>
      <c r="BI145" s="274"/>
      <c r="BJ145" s="271">
        <v>2</v>
      </c>
      <c r="BK145" s="272"/>
      <c r="BL145" s="273"/>
      <c r="BM145" s="274"/>
    </row>
    <row r="146" spans="46:65" ht="22.5" hidden="1" customHeight="1">
      <c r="AT146" s="271">
        <v>3</v>
      </c>
      <c r="AU146" s="272"/>
      <c r="AV146" s="273"/>
      <c r="AW146" s="274"/>
      <c r="AX146" s="271"/>
      <c r="AY146" s="272">
        <v>2</v>
      </c>
      <c r="AZ146" s="273"/>
      <c r="BA146" s="274"/>
      <c r="BB146" s="271"/>
      <c r="BC146" s="272">
        <v>2</v>
      </c>
      <c r="BD146" s="273"/>
      <c r="BE146" s="274"/>
      <c r="BF146" s="271"/>
      <c r="BG146" s="272">
        <v>2</v>
      </c>
      <c r="BH146" s="273"/>
      <c r="BI146" s="274"/>
      <c r="BJ146" s="271">
        <v>2</v>
      </c>
      <c r="BK146" s="272"/>
      <c r="BL146" s="273"/>
      <c r="BM146" s="274"/>
    </row>
    <row r="147" spans="46:65" ht="22.5" hidden="1" customHeight="1">
      <c r="AT147" s="271"/>
      <c r="AU147" s="272">
        <v>2</v>
      </c>
      <c r="AV147" s="273"/>
      <c r="AW147" s="274"/>
      <c r="AX147" s="271">
        <v>2</v>
      </c>
      <c r="AY147" s="272"/>
      <c r="AZ147" s="273"/>
      <c r="BA147" s="274"/>
      <c r="BB147" s="271">
        <v>2</v>
      </c>
      <c r="BC147" s="272"/>
      <c r="BD147" s="273"/>
      <c r="BE147" s="274"/>
      <c r="BF147" s="271">
        <v>2</v>
      </c>
      <c r="BG147" s="272"/>
      <c r="BH147" s="273"/>
      <c r="BI147" s="274"/>
      <c r="BJ147" s="271">
        <v>2</v>
      </c>
      <c r="BK147" s="272"/>
      <c r="BL147" s="273"/>
      <c r="BM147" s="274"/>
    </row>
    <row r="148" spans="46:65" ht="22.5" hidden="1" customHeight="1">
      <c r="AT148" s="271"/>
      <c r="AU148" s="272">
        <v>1</v>
      </c>
      <c r="AV148" s="273"/>
      <c r="AW148" s="274"/>
      <c r="AX148" s="271"/>
      <c r="AY148" s="272">
        <v>2</v>
      </c>
      <c r="AZ148" s="273"/>
      <c r="BA148" s="274"/>
      <c r="BB148" s="271"/>
      <c r="BC148" s="272">
        <v>2</v>
      </c>
      <c r="BD148" s="273"/>
      <c r="BE148" s="274"/>
      <c r="BF148" s="271"/>
      <c r="BG148" s="272">
        <v>2</v>
      </c>
      <c r="BH148" s="273"/>
      <c r="BI148" s="274"/>
      <c r="BJ148" s="271"/>
      <c r="BK148" s="272"/>
      <c r="BL148" s="273">
        <v>1</v>
      </c>
      <c r="BM148" s="274"/>
    </row>
    <row r="149" spans="46:65" ht="22.5" hidden="1" customHeight="1">
      <c r="AT149" s="271"/>
      <c r="AU149" s="272">
        <v>1</v>
      </c>
      <c r="AV149" s="273"/>
      <c r="AW149" s="274"/>
      <c r="AX149" s="271">
        <v>2</v>
      </c>
      <c r="AY149" s="272"/>
      <c r="AZ149" s="273"/>
      <c r="BA149" s="274"/>
      <c r="BB149" s="271">
        <v>2</v>
      </c>
      <c r="BC149" s="272"/>
      <c r="BD149" s="273"/>
      <c r="BE149" s="274"/>
      <c r="BF149" s="271">
        <v>2</v>
      </c>
      <c r="BG149" s="272"/>
      <c r="BH149" s="273"/>
      <c r="BI149" s="274"/>
      <c r="BJ149" s="271">
        <v>2</v>
      </c>
      <c r="BK149" s="272"/>
      <c r="BL149" s="273"/>
      <c r="BM149" s="274"/>
    </row>
    <row r="150" spans="46:65" ht="22.5" hidden="1" customHeight="1">
      <c r="AT150" s="275"/>
      <c r="AU150" s="272"/>
      <c r="AV150" s="276"/>
      <c r="AW150" s="277"/>
      <c r="AX150" s="275"/>
      <c r="AY150" s="272"/>
      <c r="AZ150" s="276"/>
      <c r="BA150" s="277"/>
      <c r="BB150" s="275"/>
      <c r="BC150" s="272"/>
      <c r="BD150" s="276"/>
      <c r="BE150" s="277"/>
      <c r="BF150" s="275"/>
      <c r="BG150" s="272"/>
      <c r="BH150" s="276"/>
      <c r="BI150" s="277"/>
      <c r="BJ150" s="275"/>
      <c r="BK150" s="272"/>
      <c r="BL150" s="276"/>
      <c r="BM150" s="277"/>
    </row>
    <row r="151" spans="46:65" ht="22.5" hidden="1" customHeight="1">
      <c r="AT151" s="271">
        <v>3</v>
      </c>
      <c r="AU151" s="272"/>
      <c r="AV151" s="273"/>
      <c r="AW151" s="274"/>
      <c r="AX151" s="271">
        <v>2</v>
      </c>
      <c r="AY151" s="272"/>
      <c r="AZ151" s="273"/>
      <c r="BA151" s="274"/>
      <c r="BB151" s="271"/>
      <c r="BC151" s="272">
        <v>2</v>
      </c>
      <c r="BD151" s="273"/>
      <c r="BE151" s="274"/>
      <c r="BF151" s="271"/>
      <c r="BG151" s="272">
        <v>2</v>
      </c>
      <c r="BH151" s="273"/>
      <c r="BI151" s="274"/>
      <c r="BJ151" s="271"/>
      <c r="BK151" s="272">
        <v>2</v>
      </c>
      <c r="BL151" s="273"/>
      <c r="BM151" s="274"/>
    </row>
    <row r="152" spans="46:65" ht="22.5" hidden="1" customHeight="1">
      <c r="AT152" s="271"/>
      <c r="AU152" s="272"/>
      <c r="AV152" s="273"/>
      <c r="AW152" s="274"/>
      <c r="AX152" s="271"/>
      <c r="AY152" s="272"/>
      <c r="AZ152" s="273"/>
      <c r="BA152" s="274"/>
      <c r="BB152" s="271"/>
      <c r="BC152" s="272"/>
      <c r="BD152" s="273"/>
      <c r="BE152" s="274"/>
      <c r="BF152" s="271"/>
      <c r="BG152" s="272"/>
      <c r="BH152" s="273"/>
      <c r="BI152" s="274"/>
      <c r="BJ152" s="271"/>
      <c r="BK152" s="272"/>
      <c r="BL152" s="273"/>
      <c r="BM152" s="274"/>
    </row>
    <row r="153" spans="46:65" ht="22.5" hidden="1" customHeight="1">
      <c r="AT153" s="271"/>
      <c r="AU153" s="272"/>
      <c r="AV153" s="273"/>
      <c r="AW153" s="274"/>
      <c r="AX153" s="271"/>
      <c r="AY153" s="272">
        <v>1</v>
      </c>
      <c r="AZ153" s="273"/>
      <c r="BA153" s="274"/>
      <c r="BB153" s="271"/>
      <c r="BC153" s="272">
        <v>1</v>
      </c>
      <c r="BD153" s="273"/>
      <c r="BE153" s="274"/>
      <c r="BF153" s="271"/>
      <c r="BG153" s="272">
        <v>1</v>
      </c>
      <c r="BH153" s="273"/>
      <c r="BI153" s="274"/>
      <c r="BJ153" s="271"/>
      <c r="BK153" s="272">
        <v>2</v>
      </c>
      <c r="BL153" s="273"/>
      <c r="BM153" s="274"/>
    </row>
    <row r="154" spans="46:65" ht="22.5" hidden="1" customHeight="1">
      <c r="AT154" s="271">
        <v>3</v>
      </c>
      <c r="AU154" s="272"/>
      <c r="AV154" s="273"/>
      <c r="AW154" s="274"/>
      <c r="AX154" s="271"/>
      <c r="AY154" s="272">
        <v>2</v>
      </c>
      <c r="AZ154" s="273"/>
      <c r="BA154" s="274"/>
      <c r="BB154" s="271"/>
      <c r="BC154" s="272">
        <v>2</v>
      </c>
      <c r="BD154" s="273"/>
      <c r="BE154" s="274"/>
      <c r="BF154" s="271"/>
      <c r="BG154" s="272">
        <v>2</v>
      </c>
      <c r="BH154" s="273"/>
      <c r="BI154" s="274"/>
      <c r="BJ154" s="271"/>
      <c r="BK154" s="272">
        <v>2</v>
      </c>
      <c r="BL154" s="273"/>
      <c r="BM154" s="274"/>
    </row>
    <row r="155" spans="46:65" ht="22.5" hidden="1" customHeight="1">
      <c r="AT155" s="271"/>
      <c r="AU155" s="272"/>
      <c r="AV155" s="273">
        <v>2</v>
      </c>
      <c r="AW155" s="274"/>
      <c r="AX155" s="271"/>
      <c r="AY155" s="272">
        <v>2</v>
      </c>
      <c r="AZ155" s="273"/>
      <c r="BA155" s="274"/>
      <c r="BB155" s="271"/>
      <c r="BC155" s="272">
        <v>2</v>
      </c>
      <c r="BD155" s="273"/>
      <c r="BE155" s="274"/>
      <c r="BF155" s="271"/>
      <c r="BG155" s="272">
        <v>2</v>
      </c>
      <c r="BH155" s="273"/>
      <c r="BI155" s="274"/>
      <c r="BJ155" s="271"/>
      <c r="BK155" s="272">
        <v>2</v>
      </c>
      <c r="BL155" s="273"/>
      <c r="BM155" s="274"/>
    </row>
    <row r="156" spans="46:65" ht="22.5" hidden="1" customHeight="1">
      <c r="AT156" s="271">
        <v>2</v>
      </c>
      <c r="AU156" s="272">
        <v>1</v>
      </c>
      <c r="AV156" s="273"/>
      <c r="AW156" s="274"/>
      <c r="AX156" s="271"/>
      <c r="AY156" s="272">
        <v>1</v>
      </c>
      <c r="AZ156" s="273"/>
      <c r="BA156" s="274"/>
      <c r="BB156" s="271"/>
      <c r="BC156" s="272"/>
      <c r="BD156" s="273"/>
      <c r="BE156" s="274">
        <v>2</v>
      </c>
      <c r="BF156" s="271">
        <v>2</v>
      </c>
      <c r="BG156" s="272"/>
      <c r="BH156" s="273"/>
      <c r="BI156" s="274"/>
      <c r="BJ156" s="271"/>
      <c r="BK156" s="272"/>
      <c r="BL156" s="273">
        <v>2</v>
      </c>
      <c r="BM156" s="274"/>
    </row>
    <row r="157" spans="46:65" ht="22.5" hidden="1" customHeight="1">
      <c r="AT157" s="271">
        <v>2</v>
      </c>
      <c r="AU157" s="272"/>
      <c r="AV157" s="273"/>
      <c r="AW157" s="274"/>
      <c r="AX157" s="271">
        <v>2</v>
      </c>
      <c r="AY157" s="272"/>
      <c r="AZ157" s="273"/>
      <c r="BA157" s="274"/>
      <c r="BB157" s="271">
        <v>2</v>
      </c>
      <c r="BC157" s="272"/>
      <c r="BD157" s="273"/>
      <c r="BE157" s="274"/>
      <c r="BF157" s="271">
        <v>2</v>
      </c>
      <c r="BG157" s="272"/>
      <c r="BH157" s="273"/>
      <c r="BI157" s="274"/>
      <c r="BJ157" s="271">
        <v>2</v>
      </c>
      <c r="BK157" s="272"/>
      <c r="BL157" s="273"/>
      <c r="BM157" s="274"/>
    </row>
    <row r="158" spans="46:65" ht="22.5" hidden="1" customHeight="1">
      <c r="AT158" s="271"/>
      <c r="AU158" s="272">
        <v>1</v>
      </c>
      <c r="AV158" s="273"/>
      <c r="AW158" s="274"/>
      <c r="AX158" s="271">
        <v>2</v>
      </c>
      <c r="AY158" s="272"/>
      <c r="AZ158" s="273"/>
      <c r="BA158" s="274"/>
      <c r="BB158" s="271"/>
      <c r="BC158" s="272">
        <v>2</v>
      </c>
      <c r="BD158" s="273"/>
      <c r="BE158" s="274"/>
      <c r="BF158" s="271"/>
      <c r="BG158" s="272">
        <v>2</v>
      </c>
      <c r="BH158" s="273"/>
      <c r="BI158" s="274"/>
      <c r="BJ158" s="271"/>
      <c r="BK158" s="272">
        <v>2</v>
      </c>
      <c r="BL158" s="273"/>
      <c r="BM158" s="274"/>
    </row>
    <row r="159" spans="46:65" ht="22.5" hidden="1" customHeight="1">
      <c r="AT159" s="271"/>
      <c r="AU159" s="272">
        <v>2</v>
      </c>
      <c r="AV159" s="273"/>
      <c r="AW159" s="274"/>
      <c r="AX159" s="271"/>
      <c r="AY159" s="272">
        <v>2</v>
      </c>
      <c r="AZ159" s="273"/>
      <c r="BA159" s="274"/>
      <c r="BB159" s="271"/>
      <c r="BC159" s="272"/>
      <c r="BD159" s="273"/>
      <c r="BE159" s="274"/>
      <c r="BF159" s="271">
        <v>2</v>
      </c>
      <c r="BG159" s="272"/>
      <c r="BH159" s="273"/>
      <c r="BI159" s="274"/>
      <c r="BJ159" s="271">
        <v>2</v>
      </c>
      <c r="BK159" s="272"/>
      <c r="BL159" s="273"/>
      <c r="BM159" s="274"/>
    </row>
    <row r="160" spans="46:65" ht="22.5" hidden="1" customHeight="1">
      <c r="AT160" s="275"/>
      <c r="AU160" s="272"/>
      <c r="AV160" s="276"/>
      <c r="AW160" s="277"/>
      <c r="AX160" s="275"/>
      <c r="AY160" s="272"/>
      <c r="AZ160" s="276"/>
      <c r="BA160" s="277"/>
      <c r="BB160" s="275"/>
      <c r="BC160" s="272"/>
      <c r="BD160" s="276"/>
      <c r="BE160" s="277"/>
      <c r="BF160" s="275"/>
      <c r="BG160" s="272"/>
      <c r="BH160" s="276"/>
      <c r="BI160" s="277"/>
      <c r="BJ160" s="275"/>
      <c r="BK160" s="272"/>
      <c r="BL160" s="276"/>
      <c r="BM160" s="277"/>
    </row>
    <row r="161" spans="46:65" ht="22.5" hidden="1" customHeight="1">
      <c r="AT161" s="271">
        <v>3</v>
      </c>
      <c r="AU161" s="272"/>
      <c r="AV161" s="273"/>
      <c r="AW161" s="274"/>
      <c r="AX161" s="271"/>
      <c r="AY161" s="272">
        <v>2</v>
      </c>
      <c r="AZ161" s="273"/>
      <c r="BA161" s="274"/>
      <c r="BB161" s="271"/>
      <c r="BC161" s="272">
        <v>2</v>
      </c>
      <c r="BD161" s="273"/>
      <c r="BE161" s="274"/>
      <c r="BF161" s="271"/>
      <c r="BG161" s="272">
        <v>2</v>
      </c>
      <c r="BH161" s="273"/>
      <c r="BI161" s="274"/>
      <c r="BJ161" s="271"/>
      <c r="BK161" s="272">
        <v>2</v>
      </c>
      <c r="BL161" s="273"/>
      <c r="BM161" s="274"/>
    </row>
    <row r="162" spans="46:65" ht="22.5" hidden="1" customHeight="1">
      <c r="AT162" s="271">
        <v>2</v>
      </c>
      <c r="AU162" s="272"/>
      <c r="AV162" s="273"/>
      <c r="AW162" s="274"/>
      <c r="AX162" s="271">
        <v>2</v>
      </c>
      <c r="AY162" s="272"/>
      <c r="AZ162" s="273"/>
      <c r="BA162" s="274"/>
      <c r="BB162" s="271"/>
      <c r="BC162" s="272">
        <v>2</v>
      </c>
      <c r="BD162" s="273"/>
      <c r="BE162" s="274"/>
      <c r="BF162" s="271"/>
      <c r="BG162" s="272">
        <v>2</v>
      </c>
      <c r="BH162" s="273"/>
      <c r="BI162" s="274"/>
      <c r="BJ162" s="271">
        <v>2</v>
      </c>
      <c r="BK162" s="272"/>
      <c r="BL162" s="273"/>
      <c r="BM162" s="274"/>
    </row>
    <row r="163" spans="46:65" ht="22.5" hidden="1" customHeight="1">
      <c r="AT163" s="271">
        <v>2</v>
      </c>
      <c r="AU163" s="272"/>
      <c r="AV163" s="273"/>
      <c r="AW163" s="274"/>
      <c r="AX163" s="271">
        <v>2</v>
      </c>
      <c r="AY163" s="272"/>
      <c r="AZ163" s="273"/>
      <c r="BA163" s="274"/>
      <c r="BB163" s="271">
        <v>2</v>
      </c>
      <c r="BC163" s="272"/>
      <c r="BD163" s="273"/>
      <c r="BE163" s="274"/>
      <c r="BF163" s="271">
        <v>2</v>
      </c>
      <c r="BG163" s="272"/>
      <c r="BH163" s="273"/>
      <c r="BI163" s="274"/>
      <c r="BJ163" s="271">
        <v>2</v>
      </c>
      <c r="BK163" s="272"/>
      <c r="BL163" s="273"/>
      <c r="BM163" s="274"/>
    </row>
    <row r="164" spans="46:65" ht="22.5" hidden="1" customHeight="1">
      <c r="AT164" s="271"/>
      <c r="AU164" s="272">
        <v>2</v>
      </c>
      <c r="AV164" s="273"/>
      <c r="AW164" s="274"/>
      <c r="AX164" s="271">
        <v>2</v>
      </c>
      <c r="AY164" s="272"/>
      <c r="AZ164" s="273"/>
      <c r="BA164" s="274"/>
      <c r="BB164" s="271">
        <v>2</v>
      </c>
      <c r="BC164" s="272"/>
      <c r="BD164" s="273"/>
      <c r="BE164" s="274"/>
      <c r="BF164" s="271">
        <v>2</v>
      </c>
      <c r="BG164" s="272"/>
      <c r="BH164" s="273"/>
      <c r="BI164" s="274"/>
      <c r="BJ164" s="271">
        <v>2</v>
      </c>
      <c r="BK164" s="272"/>
      <c r="BL164" s="273"/>
      <c r="BM164" s="274"/>
    </row>
    <row r="165" spans="46:65" ht="22.5" hidden="1" customHeight="1">
      <c r="AT165" s="275"/>
      <c r="AU165" s="272"/>
      <c r="AV165" s="276"/>
      <c r="AW165" s="277"/>
      <c r="AX165" s="275"/>
      <c r="AY165" s="272"/>
      <c r="AZ165" s="276"/>
      <c r="BA165" s="277"/>
      <c r="BB165" s="275"/>
      <c r="BC165" s="272"/>
      <c r="BD165" s="276"/>
      <c r="BE165" s="277"/>
      <c r="BF165" s="275"/>
      <c r="BG165" s="272"/>
      <c r="BH165" s="276"/>
      <c r="BI165" s="277"/>
      <c r="BJ165" s="275"/>
      <c r="BK165" s="272"/>
      <c r="BL165" s="276"/>
      <c r="BM165" s="277"/>
    </row>
    <row r="166" spans="46:65" ht="22.5" hidden="1" customHeight="1">
      <c r="AT166" s="271"/>
      <c r="AU166" s="272">
        <v>3</v>
      </c>
      <c r="AV166" s="273"/>
      <c r="AW166" s="274"/>
      <c r="AX166" s="271">
        <v>2</v>
      </c>
      <c r="AY166" s="272">
        <v>1</v>
      </c>
      <c r="AZ166" s="273"/>
      <c r="BA166" s="274"/>
      <c r="BB166" s="271">
        <v>4</v>
      </c>
      <c r="BC166" s="272"/>
      <c r="BD166" s="273"/>
      <c r="BE166" s="274"/>
      <c r="BF166" s="271">
        <v>4</v>
      </c>
      <c r="BG166" s="272"/>
      <c r="BH166" s="273"/>
      <c r="BI166" s="274"/>
      <c r="BJ166" s="271">
        <v>2</v>
      </c>
      <c r="BK166" s="272">
        <v>2</v>
      </c>
      <c r="BL166" s="273"/>
      <c r="BM166" s="274"/>
    </row>
    <row r="167" spans="46:65" ht="22.5" hidden="1" customHeight="1">
      <c r="AT167" s="271"/>
      <c r="AU167" s="272">
        <v>1</v>
      </c>
      <c r="AV167" s="273"/>
      <c r="AW167" s="274"/>
      <c r="AX167" s="271">
        <v>2</v>
      </c>
      <c r="AY167" s="272"/>
      <c r="AZ167" s="273"/>
      <c r="BA167" s="274"/>
      <c r="BB167" s="271">
        <v>1</v>
      </c>
      <c r="BC167" s="272"/>
      <c r="BD167" s="273"/>
      <c r="BE167" s="274"/>
      <c r="BF167" s="271">
        <v>1</v>
      </c>
      <c r="BG167" s="272"/>
      <c r="BH167" s="273"/>
      <c r="BI167" s="274"/>
      <c r="BJ167" s="271">
        <v>2</v>
      </c>
      <c r="BK167" s="272"/>
      <c r="BL167" s="273"/>
      <c r="BM167" s="274"/>
    </row>
    <row r="168" spans="46:65" ht="22.5" hidden="1" customHeight="1">
      <c r="AT168" s="271"/>
      <c r="AU168" s="272">
        <v>1</v>
      </c>
      <c r="AV168" s="273"/>
      <c r="AW168" s="274"/>
      <c r="AX168" s="271"/>
      <c r="AY168" s="272">
        <v>1</v>
      </c>
      <c r="AZ168" s="273"/>
      <c r="BA168" s="274"/>
      <c r="BB168" s="271"/>
      <c r="BC168" s="272">
        <v>1</v>
      </c>
      <c r="BD168" s="273"/>
      <c r="BE168" s="274"/>
      <c r="BF168" s="271"/>
      <c r="BG168" s="272">
        <v>1</v>
      </c>
      <c r="BH168" s="273"/>
      <c r="BI168" s="274"/>
      <c r="BJ168" s="271"/>
      <c r="BK168" s="272"/>
      <c r="BL168" s="273"/>
      <c r="BM168" s="274"/>
    </row>
    <row r="169" spans="46:65" ht="22.5" hidden="1" customHeight="1">
      <c r="AT169" s="271">
        <v>2</v>
      </c>
      <c r="AU169" s="272"/>
      <c r="AV169" s="273"/>
      <c r="AW169" s="274"/>
      <c r="AX169" s="271"/>
      <c r="AY169" s="272">
        <v>1</v>
      </c>
      <c r="AZ169" s="273"/>
      <c r="BA169" s="274"/>
      <c r="BB169" s="271"/>
      <c r="BC169" s="272">
        <v>1</v>
      </c>
      <c r="BD169" s="273"/>
      <c r="BE169" s="274"/>
      <c r="BF169" s="271"/>
      <c r="BG169" s="272">
        <v>1</v>
      </c>
      <c r="BH169" s="273"/>
      <c r="BI169" s="274"/>
      <c r="BJ169" s="271">
        <v>2</v>
      </c>
      <c r="BK169" s="272"/>
      <c r="BL169" s="273"/>
      <c r="BM169" s="274"/>
    </row>
    <row r="170" spans="46:65" ht="22.5" hidden="1" customHeight="1">
      <c r="AT170" s="275"/>
      <c r="AU170" s="272"/>
      <c r="AV170" s="276"/>
      <c r="AW170" s="277"/>
      <c r="AX170" s="275"/>
      <c r="AY170" s="272"/>
      <c r="AZ170" s="276"/>
      <c r="BA170" s="277"/>
      <c r="BB170" s="275"/>
      <c r="BC170" s="272"/>
      <c r="BD170" s="276"/>
      <c r="BE170" s="277"/>
      <c r="BF170" s="275"/>
      <c r="BG170" s="272"/>
      <c r="BH170" s="276"/>
      <c r="BI170" s="277"/>
      <c r="BJ170" s="275"/>
      <c r="BK170" s="272"/>
      <c r="BL170" s="276"/>
      <c r="BM170" s="277"/>
    </row>
    <row r="171" spans="46:65" ht="22.5" hidden="1" customHeight="1">
      <c r="AT171" s="271"/>
      <c r="AU171" s="272">
        <v>1</v>
      </c>
      <c r="AV171" s="273"/>
      <c r="AW171" s="274"/>
      <c r="AX171" s="271">
        <v>2</v>
      </c>
      <c r="AY171" s="272"/>
      <c r="AZ171" s="273"/>
      <c r="BA171" s="274"/>
      <c r="BB171" s="271">
        <v>2</v>
      </c>
      <c r="BC171" s="272"/>
      <c r="BD171" s="273"/>
      <c r="BE171" s="274"/>
      <c r="BF171" s="271">
        <v>2</v>
      </c>
      <c r="BG171" s="272"/>
      <c r="BH171" s="273"/>
      <c r="BI171" s="274"/>
      <c r="BJ171" s="271"/>
      <c r="BK171" s="272">
        <v>1</v>
      </c>
      <c r="BL171" s="273"/>
      <c r="BM171" s="274"/>
    </row>
    <row r="172" spans="46:65" ht="22.5" hidden="1" customHeight="1">
      <c r="AT172" s="271"/>
      <c r="AU172" s="272">
        <v>1</v>
      </c>
      <c r="AV172" s="273"/>
      <c r="AW172" s="274"/>
      <c r="AX172" s="271"/>
      <c r="AY172" s="272">
        <v>1</v>
      </c>
      <c r="AZ172" s="273"/>
      <c r="BA172" s="274"/>
      <c r="BB172" s="271">
        <v>2</v>
      </c>
      <c r="BC172" s="272"/>
      <c r="BD172" s="273"/>
      <c r="BE172" s="274"/>
      <c r="BF172" s="271">
        <v>2</v>
      </c>
      <c r="BG172" s="272"/>
      <c r="BH172" s="273"/>
      <c r="BI172" s="274"/>
      <c r="BJ172" s="271"/>
      <c r="BK172" s="272">
        <v>1</v>
      </c>
      <c r="BL172" s="273"/>
      <c r="BM172" s="274"/>
    </row>
    <row r="173" spans="46:65" ht="22.5" hidden="1" customHeight="1">
      <c r="AT173" s="271">
        <v>1</v>
      </c>
      <c r="AU173" s="272"/>
      <c r="AV173" s="273"/>
      <c r="AW173" s="274"/>
      <c r="AX173" s="271"/>
      <c r="AY173" s="272">
        <v>1</v>
      </c>
      <c r="AZ173" s="273"/>
      <c r="BA173" s="274"/>
      <c r="BB173" s="271"/>
      <c r="BC173" s="272">
        <v>1</v>
      </c>
      <c r="BD173" s="273"/>
      <c r="BE173" s="274"/>
      <c r="BF173" s="271"/>
      <c r="BG173" s="272">
        <v>1</v>
      </c>
      <c r="BH173" s="273"/>
      <c r="BI173" s="274"/>
      <c r="BJ173" s="271"/>
      <c r="BK173" s="272">
        <v>1</v>
      </c>
      <c r="BL173" s="273"/>
      <c r="BM173" s="274"/>
    </row>
    <row r="174" spans="46:65" ht="22.5" hidden="1" customHeight="1">
      <c r="AT174" s="271">
        <v>1</v>
      </c>
      <c r="AU174" s="272">
        <v>1</v>
      </c>
      <c r="AV174" s="273"/>
      <c r="AW174" s="274"/>
      <c r="AX174" s="271"/>
      <c r="AY174" s="272">
        <v>1</v>
      </c>
      <c r="AZ174" s="273"/>
      <c r="BA174" s="274"/>
      <c r="BB174" s="271"/>
      <c r="BC174" s="272">
        <v>1</v>
      </c>
      <c r="BD174" s="273"/>
      <c r="BE174" s="274"/>
      <c r="BF174" s="271"/>
      <c r="BG174" s="272">
        <v>1</v>
      </c>
      <c r="BH174" s="273"/>
      <c r="BI174" s="274"/>
      <c r="BJ174" s="271"/>
      <c r="BK174" s="272">
        <v>1</v>
      </c>
      <c r="BL174" s="273"/>
      <c r="BM174" s="274"/>
    </row>
    <row r="175" spans="46:65" ht="22.5" hidden="1" customHeight="1">
      <c r="AT175" s="275"/>
      <c r="AU175" s="272"/>
      <c r="AV175" s="276"/>
      <c r="AW175" s="277"/>
      <c r="AX175" s="275"/>
      <c r="AY175" s="272"/>
      <c r="AZ175" s="276"/>
      <c r="BA175" s="277"/>
      <c r="BB175" s="275"/>
      <c r="BC175" s="272"/>
      <c r="BD175" s="276"/>
      <c r="BE175" s="277"/>
      <c r="BF175" s="275"/>
      <c r="BG175" s="272"/>
      <c r="BH175" s="276"/>
      <c r="BI175" s="277"/>
      <c r="BJ175" s="275"/>
      <c r="BK175" s="272"/>
      <c r="BL175" s="276"/>
      <c r="BM175" s="277"/>
    </row>
    <row r="176" spans="46:65" ht="22.5" hidden="1" customHeight="1">
      <c r="AT176" s="271"/>
      <c r="AU176" s="272"/>
      <c r="AV176" s="273"/>
      <c r="AW176" s="274"/>
      <c r="AX176" s="271"/>
      <c r="AY176" s="272"/>
      <c r="AZ176" s="273"/>
      <c r="BA176" s="274"/>
      <c r="BB176" s="271"/>
      <c r="BC176" s="272"/>
      <c r="BD176" s="273"/>
      <c r="BE176" s="274"/>
      <c r="BF176" s="271">
        <v>2</v>
      </c>
      <c r="BG176" s="272"/>
      <c r="BH176" s="273"/>
      <c r="BI176" s="274"/>
      <c r="BJ176" s="271"/>
      <c r="BK176" s="272"/>
      <c r="BL176" s="273"/>
      <c r="BM176" s="274"/>
    </row>
    <row r="177" spans="46:65" ht="22.5" hidden="1" customHeight="1">
      <c r="AT177" s="271"/>
      <c r="AU177" s="272">
        <v>1</v>
      </c>
      <c r="AV177" s="273"/>
      <c r="AW177" s="274"/>
      <c r="AX177" s="271">
        <v>2</v>
      </c>
      <c r="AY177" s="272"/>
      <c r="AZ177" s="273"/>
      <c r="BA177" s="274"/>
      <c r="BB177" s="271">
        <v>1</v>
      </c>
      <c r="BC177" s="272"/>
      <c r="BD177" s="273"/>
      <c r="BE177" s="274"/>
      <c r="BF177" s="271">
        <v>1</v>
      </c>
      <c r="BG177" s="272"/>
      <c r="BH177" s="273"/>
      <c r="BI177" s="274"/>
      <c r="BJ177" s="271">
        <v>1</v>
      </c>
      <c r="BK177" s="272"/>
      <c r="BL177" s="273"/>
      <c r="BM177" s="274"/>
    </row>
    <row r="178" spans="46:65" ht="22.5" hidden="1" customHeight="1">
      <c r="AT178" s="271"/>
      <c r="AU178" s="272"/>
      <c r="AV178" s="273">
        <v>1</v>
      </c>
      <c r="AW178" s="274"/>
      <c r="AX178" s="271">
        <v>2</v>
      </c>
      <c r="AY178" s="272"/>
      <c r="AZ178" s="273"/>
      <c r="BA178" s="274"/>
      <c r="BB178" s="271">
        <v>2</v>
      </c>
      <c r="BC178" s="272"/>
      <c r="BD178" s="273"/>
      <c r="BE178" s="274"/>
      <c r="BF178" s="271">
        <v>2</v>
      </c>
      <c r="BG178" s="272"/>
      <c r="BH178" s="273"/>
      <c r="BI178" s="274"/>
      <c r="BJ178" s="271">
        <v>2</v>
      </c>
      <c r="BK178" s="272"/>
      <c r="BL178" s="273"/>
      <c r="BM178" s="274"/>
    </row>
    <row r="179" spans="46:65" ht="22.5" hidden="1" customHeight="1">
      <c r="AT179" s="271">
        <v>2</v>
      </c>
      <c r="AU179" s="272"/>
      <c r="AV179" s="273"/>
      <c r="AW179" s="274"/>
      <c r="AX179" s="271"/>
      <c r="AY179" s="272">
        <v>1</v>
      </c>
      <c r="AZ179" s="273"/>
      <c r="BA179" s="274"/>
      <c r="BB179" s="271"/>
      <c r="BC179" s="272">
        <v>1</v>
      </c>
      <c r="BD179" s="273"/>
      <c r="BE179" s="274"/>
      <c r="BF179" s="271"/>
      <c r="BG179" s="272">
        <v>1</v>
      </c>
      <c r="BH179" s="273"/>
      <c r="BI179" s="274"/>
      <c r="BJ179" s="271"/>
      <c r="BK179" s="272">
        <v>1</v>
      </c>
      <c r="BL179" s="273"/>
      <c r="BM179" s="274"/>
    </row>
    <row r="180" spans="46:65" ht="22.5" hidden="1" customHeight="1">
      <c r="AT180" s="271"/>
      <c r="AU180" s="272">
        <v>1</v>
      </c>
      <c r="AV180" s="273"/>
      <c r="AW180" s="274"/>
      <c r="AX180" s="271">
        <v>2</v>
      </c>
      <c r="AY180" s="272"/>
      <c r="AZ180" s="273"/>
      <c r="BA180" s="274"/>
      <c r="BB180" s="271">
        <v>2</v>
      </c>
      <c r="BC180" s="272"/>
      <c r="BD180" s="273"/>
      <c r="BE180" s="274"/>
      <c r="BF180" s="271">
        <v>2</v>
      </c>
      <c r="BG180" s="272"/>
      <c r="BH180" s="273"/>
      <c r="BI180" s="274"/>
      <c r="BJ180" s="271">
        <v>2</v>
      </c>
      <c r="BK180" s="272"/>
      <c r="BL180" s="273"/>
      <c r="BM180" s="274"/>
    </row>
    <row r="181" spans="46:65" ht="22.5" hidden="1" customHeight="1">
      <c r="AT181" s="271">
        <v>1</v>
      </c>
      <c r="AU181" s="272"/>
      <c r="AV181" s="273"/>
      <c r="AW181" s="274"/>
      <c r="AX181" s="271"/>
      <c r="AY181" s="272">
        <v>1</v>
      </c>
      <c r="AZ181" s="273"/>
      <c r="BA181" s="274"/>
      <c r="BB181" s="271"/>
      <c r="BC181" s="272">
        <v>1</v>
      </c>
      <c r="BD181" s="273"/>
      <c r="BE181" s="274"/>
      <c r="BF181" s="271"/>
      <c r="BG181" s="272">
        <v>1</v>
      </c>
      <c r="BH181" s="273"/>
      <c r="BI181" s="274"/>
      <c r="BJ181" s="271"/>
      <c r="BK181" s="272">
        <v>1</v>
      </c>
      <c r="BL181" s="273"/>
      <c r="BM181" s="274"/>
    </row>
    <row r="182" spans="46:65" ht="22.5" hidden="1" customHeight="1">
      <c r="AT182" s="271"/>
      <c r="AU182" s="272">
        <v>1</v>
      </c>
      <c r="AV182" s="273"/>
      <c r="AW182" s="274"/>
      <c r="AX182" s="271"/>
      <c r="AY182" s="272">
        <v>1</v>
      </c>
      <c r="AZ182" s="273"/>
      <c r="BA182" s="274"/>
      <c r="BB182" s="271"/>
      <c r="BC182" s="272">
        <v>1</v>
      </c>
      <c r="BD182" s="273"/>
      <c r="BE182" s="274"/>
      <c r="BF182" s="271"/>
      <c r="BG182" s="272">
        <v>1</v>
      </c>
      <c r="BH182" s="273"/>
      <c r="BI182" s="274"/>
      <c r="BJ182" s="271"/>
      <c r="BK182" s="272">
        <v>1</v>
      </c>
      <c r="BL182" s="273"/>
      <c r="BM182" s="274"/>
    </row>
    <row r="183" spans="46:65" ht="22.5" hidden="1" customHeight="1">
      <c r="AT183" s="275"/>
      <c r="AU183" s="272"/>
      <c r="AV183" s="276"/>
      <c r="AW183" s="277"/>
      <c r="AX183" s="275"/>
      <c r="AY183" s="272"/>
      <c r="AZ183" s="276"/>
      <c r="BA183" s="277"/>
      <c r="BB183" s="275"/>
      <c r="BC183" s="272"/>
      <c r="BD183" s="276"/>
      <c r="BE183" s="277"/>
      <c r="BF183" s="275"/>
      <c r="BG183" s="272"/>
      <c r="BH183" s="276"/>
      <c r="BI183" s="277"/>
      <c r="BJ183" s="275"/>
      <c r="BK183" s="272"/>
      <c r="BL183" s="276"/>
      <c r="BM183" s="277"/>
    </row>
    <row r="184" spans="46:65" ht="22.5" hidden="1" customHeight="1">
      <c r="AT184" s="271"/>
      <c r="AU184" s="272"/>
      <c r="AV184" s="273"/>
      <c r="AW184" s="274"/>
      <c r="AX184" s="271"/>
      <c r="AY184" s="272"/>
      <c r="AZ184" s="273"/>
      <c r="BA184" s="274"/>
      <c r="BB184" s="271"/>
      <c r="BC184" s="272"/>
      <c r="BD184" s="273"/>
      <c r="BE184" s="274"/>
      <c r="BF184" s="271"/>
      <c r="BG184" s="272"/>
      <c r="BH184" s="273"/>
      <c r="BI184" s="274"/>
      <c r="BJ184" s="271"/>
      <c r="BK184" s="272"/>
      <c r="BL184" s="273"/>
      <c r="BM184" s="274"/>
    </row>
    <row r="185" spans="46:65" ht="22.5" hidden="1" customHeight="1">
      <c r="AT185" s="271">
        <v>2</v>
      </c>
      <c r="AU185" s="272"/>
      <c r="AV185" s="273"/>
      <c r="AW185" s="274"/>
      <c r="AX185" s="271">
        <v>2</v>
      </c>
      <c r="AY185" s="272"/>
      <c r="AZ185" s="273"/>
      <c r="BA185" s="274"/>
      <c r="BB185" s="271">
        <v>2</v>
      </c>
      <c r="BC185" s="272"/>
      <c r="BD185" s="273"/>
      <c r="BE185" s="274"/>
      <c r="BF185" s="271">
        <v>2</v>
      </c>
      <c r="BG185" s="272"/>
      <c r="BH185" s="273"/>
      <c r="BI185" s="274"/>
      <c r="BJ185" s="271">
        <v>2</v>
      </c>
      <c r="BK185" s="272"/>
      <c r="BL185" s="273"/>
      <c r="BM185" s="274"/>
    </row>
    <row r="186" spans="46:65" ht="22.5" hidden="1" customHeight="1">
      <c r="AT186" s="271">
        <v>2</v>
      </c>
      <c r="AU186" s="272"/>
      <c r="AV186" s="273"/>
      <c r="AW186" s="274"/>
      <c r="AX186" s="271"/>
      <c r="AY186" s="272">
        <v>1</v>
      </c>
      <c r="AZ186" s="273"/>
      <c r="BA186" s="274"/>
      <c r="BB186" s="271"/>
      <c r="BC186" s="272">
        <v>1</v>
      </c>
      <c r="BD186" s="273"/>
      <c r="BE186" s="274"/>
      <c r="BF186" s="271"/>
      <c r="BG186" s="272">
        <v>1</v>
      </c>
      <c r="BH186" s="273"/>
      <c r="BI186" s="274"/>
      <c r="BJ186" s="271">
        <v>2</v>
      </c>
      <c r="BK186" s="272"/>
      <c r="BL186" s="273"/>
      <c r="BM186" s="274"/>
    </row>
    <row r="187" spans="46:65" ht="22.5" hidden="1" customHeight="1">
      <c r="AT187" s="275"/>
      <c r="AU187" s="272"/>
      <c r="AV187" s="276"/>
      <c r="AW187" s="277"/>
      <c r="AX187" s="275"/>
      <c r="AY187" s="272"/>
      <c r="AZ187" s="276"/>
      <c r="BA187" s="277"/>
      <c r="BB187" s="275"/>
      <c r="BC187" s="272"/>
      <c r="BD187" s="276"/>
      <c r="BE187" s="277"/>
      <c r="BF187" s="275"/>
      <c r="BG187" s="272"/>
      <c r="BH187" s="276"/>
      <c r="BI187" s="277"/>
      <c r="BJ187" s="275"/>
      <c r="BK187" s="272"/>
      <c r="BL187" s="276"/>
      <c r="BM187" s="277"/>
    </row>
    <row r="188" spans="46:65" ht="22.5" hidden="1" customHeight="1">
      <c r="AT188" s="271"/>
      <c r="AU188" s="272"/>
      <c r="AV188" s="273"/>
      <c r="AW188" s="274"/>
      <c r="AX188" s="271"/>
      <c r="AY188" s="272"/>
      <c r="AZ188" s="273"/>
      <c r="BA188" s="274"/>
      <c r="BB188" s="271"/>
      <c r="BC188" s="272"/>
      <c r="BD188" s="273"/>
      <c r="BE188" s="274"/>
      <c r="BF188" s="271"/>
      <c r="BG188" s="272"/>
      <c r="BH188" s="273"/>
      <c r="BI188" s="274"/>
      <c r="BJ188" s="271"/>
      <c r="BK188" s="272"/>
      <c r="BL188" s="273"/>
      <c r="BM188" s="274"/>
    </row>
    <row r="189" spans="46:65" ht="22.5" hidden="1" customHeight="1">
      <c r="AT189" s="271"/>
      <c r="AU189" s="272">
        <v>1</v>
      </c>
      <c r="AV189" s="273"/>
      <c r="AW189" s="274"/>
      <c r="AX189" s="271">
        <v>2</v>
      </c>
      <c r="AY189" s="272"/>
      <c r="AZ189" s="273"/>
      <c r="BA189" s="274"/>
      <c r="BB189" s="271">
        <v>2</v>
      </c>
      <c r="BC189" s="272"/>
      <c r="BD189" s="273"/>
      <c r="BE189" s="274"/>
      <c r="BF189" s="271">
        <v>2</v>
      </c>
      <c r="BG189" s="272"/>
      <c r="BH189" s="273"/>
      <c r="BI189" s="274"/>
      <c r="BJ189" s="271">
        <v>2</v>
      </c>
      <c r="BK189" s="272"/>
      <c r="BL189" s="273"/>
      <c r="BM189" s="274"/>
    </row>
    <row r="190" spans="46:65" ht="22.5" hidden="1" customHeight="1">
      <c r="AT190" s="271"/>
      <c r="AU190" s="272">
        <v>1</v>
      </c>
      <c r="AV190" s="273"/>
      <c r="AW190" s="274"/>
      <c r="AX190" s="271">
        <v>2</v>
      </c>
      <c r="AY190" s="272"/>
      <c r="AZ190" s="273"/>
      <c r="BA190" s="274"/>
      <c r="BB190" s="271">
        <v>2</v>
      </c>
      <c r="BC190" s="272"/>
      <c r="BD190" s="273"/>
      <c r="BE190" s="274"/>
      <c r="BF190" s="271">
        <v>2</v>
      </c>
      <c r="BG190" s="272"/>
      <c r="BH190" s="273"/>
      <c r="BI190" s="274"/>
      <c r="BJ190" s="271">
        <v>2</v>
      </c>
      <c r="BK190" s="272"/>
      <c r="BL190" s="273"/>
      <c r="BM190" s="274"/>
    </row>
    <row r="191" spans="46:65" ht="22.5" hidden="1" customHeight="1">
      <c r="AT191" s="271"/>
      <c r="AU191" s="272">
        <v>1</v>
      </c>
      <c r="AV191" s="273"/>
      <c r="AW191" s="274"/>
      <c r="AX191" s="271">
        <v>2</v>
      </c>
      <c r="AY191" s="272"/>
      <c r="AZ191" s="273"/>
      <c r="BA191" s="274"/>
      <c r="BB191" s="271"/>
      <c r="BC191" s="272"/>
      <c r="BD191" s="273">
        <v>1</v>
      </c>
      <c r="BE191" s="274"/>
      <c r="BF191" s="271"/>
      <c r="BG191" s="272"/>
      <c r="BH191" s="273">
        <v>1</v>
      </c>
      <c r="BI191" s="274"/>
      <c r="BJ191" s="271">
        <v>2</v>
      </c>
      <c r="BK191" s="272"/>
      <c r="BL191" s="273"/>
      <c r="BM191" s="274"/>
    </row>
    <row r="192" spans="46:65" ht="22.5" hidden="1" customHeight="1">
      <c r="AT192" s="275"/>
      <c r="AU192" s="272"/>
      <c r="AV192" s="276"/>
      <c r="AW192" s="277"/>
      <c r="AX192" s="275"/>
      <c r="AY192" s="272"/>
      <c r="AZ192" s="276"/>
      <c r="BA192" s="277"/>
      <c r="BB192" s="275"/>
      <c r="BC192" s="272"/>
      <c r="BD192" s="276"/>
      <c r="BE192" s="277"/>
      <c r="BF192" s="275"/>
      <c r="BG192" s="272"/>
      <c r="BH192" s="276"/>
      <c r="BI192" s="277"/>
      <c r="BJ192" s="275"/>
      <c r="BK192" s="272"/>
      <c r="BL192" s="276"/>
      <c r="BM192" s="277"/>
    </row>
    <row r="193" spans="46:65" ht="22.5" hidden="1" customHeight="1">
      <c r="AT193" s="271">
        <v>2</v>
      </c>
      <c r="AU193" s="272"/>
      <c r="AV193" s="273"/>
      <c r="AW193" s="274"/>
      <c r="AX193" s="271"/>
      <c r="AY193" s="272">
        <v>1</v>
      </c>
      <c r="AZ193" s="273"/>
      <c r="BA193" s="274"/>
      <c r="BB193" s="271"/>
      <c r="BC193" s="272">
        <v>1</v>
      </c>
      <c r="BD193" s="273"/>
      <c r="BE193" s="274"/>
      <c r="BF193" s="271"/>
      <c r="BG193" s="272">
        <v>1</v>
      </c>
      <c r="BH193" s="273"/>
      <c r="BI193" s="274"/>
      <c r="BJ193" s="271"/>
      <c r="BK193" s="272">
        <v>1</v>
      </c>
      <c r="BL193" s="273"/>
      <c r="BM193" s="274"/>
    </row>
    <row r="194" spans="46:65" ht="22.5" hidden="1" customHeight="1">
      <c r="AT194" s="275"/>
      <c r="AU194" s="272"/>
      <c r="AV194" s="276"/>
      <c r="AW194" s="277"/>
      <c r="AX194" s="275"/>
      <c r="AY194" s="272"/>
      <c r="AZ194" s="276"/>
      <c r="BA194" s="277"/>
      <c r="BB194" s="275"/>
      <c r="BC194" s="272"/>
      <c r="BD194" s="276"/>
      <c r="BE194" s="277"/>
      <c r="BF194" s="275"/>
      <c r="BG194" s="272"/>
      <c r="BH194" s="276"/>
      <c r="BI194" s="277"/>
      <c r="BJ194" s="275"/>
      <c r="BK194" s="272"/>
      <c r="BL194" s="276"/>
      <c r="BM194" s="277"/>
    </row>
    <row r="195" spans="46:65" ht="22.5" hidden="1" customHeight="1">
      <c r="AT195" s="271"/>
      <c r="AU195" s="272">
        <v>1</v>
      </c>
      <c r="AV195" s="273"/>
      <c r="AW195" s="274"/>
      <c r="AX195" s="271">
        <v>2</v>
      </c>
      <c r="AY195" s="272"/>
      <c r="AZ195" s="273"/>
      <c r="BA195" s="274"/>
      <c r="BB195" s="271">
        <v>2</v>
      </c>
      <c r="BC195" s="272"/>
      <c r="BD195" s="273"/>
      <c r="BE195" s="274"/>
      <c r="BF195" s="271">
        <v>2</v>
      </c>
      <c r="BG195" s="272"/>
      <c r="BH195" s="273"/>
      <c r="BI195" s="274"/>
      <c r="BJ195" s="271"/>
      <c r="BK195" s="272"/>
      <c r="BL195" s="273"/>
      <c r="BM195" s="274"/>
    </row>
    <row r="196" spans="46:65" ht="22.5" hidden="1" customHeight="1">
      <c r="AT196" s="271">
        <v>1</v>
      </c>
      <c r="AU196" s="272"/>
      <c r="AV196" s="273"/>
      <c r="AW196" s="274"/>
      <c r="AX196" s="271"/>
      <c r="AY196" s="272">
        <v>1</v>
      </c>
      <c r="AZ196" s="273"/>
      <c r="BA196" s="274"/>
      <c r="BB196" s="271"/>
      <c r="BC196" s="272">
        <v>1</v>
      </c>
      <c r="BD196" s="273"/>
      <c r="BE196" s="274"/>
      <c r="BF196" s="271"/>
      <c r="BG196" s="272">
        <v>1</v>
      </c>
      <c r="BH196" s="273"/>
      <c r="BI196" s="274"/>
      <c r="BJ196" s="271"/>
      <c r="BK196" s="272">
        <v>1</v>
      </c>
      <c r="BL196" s="273"/>
      <c r="BM196" s="274"/>
    </row>
    <row r="197" spans="46:65" ht="22.5" hidden="1" customHeight="1">
      <c r="AT197" s="271"/>
      <c r="AU197" s="272">
        <v>1</v>
      </c>
      <c r="AV197" s="273"/>
      <c r="AW197" s="274"/>
      <c r="AX197" s="271">
        <v>2</v>
      </c>
      <c r="AY197" s="272"/>
      <c r="AZ197" s="273"/>
      <c r="BA197" s="274"/>
      <c r="BB197" s="271">
        <v>1</v>
      </c>
      <c r="BC197" s="272"/>
      <c r="BD197" s="273"/>
      <c r="BE197" s="274"/>
      <c r="BF197" s="271">
        <v>1</v>
      </c>
      <c r="BG197" s="272"/>
      <c r="BH197" s="273"/>
      <c r="BI197" s="274"/>
      <c r="BJ197" s="271">
        <v>2</v>
      </c>
      <c r="BK197" s="272"/>
      <c r="BL197" s="273"/>
      <c r="BM197" s="274"/>
    </row>
    <row r="198" spans="46:65" ht="22.5" hidden="1" customHeight="1">
      <c r="AT198" s="271">
        <v>2</v>
      </c>
      <c r="AU198" s="272"/>
      <c r="AV198" s="273"/>
      <c r="AW198" s="274"/>
      <c r="AX198" s="271"/>
      <c r="AY198" s="272">
        <v>1</v>
      </c>
      <c r="AZ198" s="273"/>
      <c r="BA198" s="274"/>
      <c r="BB198" s="271"/>
      <c r="BC198" s="272">
        <v>1</v>
      </c>
      <c r="BD198" s="273"/>
      <c r="BE198" s="274"/>
      <c r="BF198" s="271"/>
      <c r="BG198" s="272">
        <v>1</v>
      </c>
      <c r="BH198" s="273"/>
      <c r="BI198" s="274"/>
      <c r="BJ198" s="271"/>
      <c r="BK198" s="272">
        <v>1</v>
      </c>
      <c r="BL198" s="273"/>
      <c r="BM198" s="274"/>
    </row>
    <row r="199" spans="46:65" ht="22.5" hidden="1" customHeight="1">
      <c r="AT199" s="271">
        <v>2</v>
      </c>
      <c r="AU199" s="272"/>
      <c r="AV199" s="273"/>
      <c r="AW199" s="274"/>
      <c r="AX199" s="271"/>
      <c r="AY199" s="272">
        <v>1</v>
      </c>
      <c r="AZ199" s="273"/>
      <c r="BA199" s="274"/>
      <c r="BB199" s="271"/>
      <c r="BC199" s="272">
        <v>2</v>
      </c>
      <c r="BD199" s="273"/>
      <c r="BE199" s="274"/>
      <c r="BF199" s="271"/>
      <c r="BG199" s="272">
        <v>2</v>
      </c>
      <c r="BH199" s="273"/>
      <c r="BI199" s="274"/>
      <c r="BJ199" s="271"/>
      <c r="BK199" s="272">
        <v>1</v>
      </c>
      <c r="BL199" s="273"/>
      <c r="BM199" s="274"/>
    </row>
    <row r="200" spans="46:65" ht="22.5" hidden="1" customHeight="1">
      <c r="AT200" s="271"/>
      <c r="AU200" s="272"/>
      <c r="AV200" s="273"/>
      <c r="AW200" s="274"/>
      <c r="AX200" s="271"/>
      <c r="AY200" s="272"/>
      <c r="AZ200" s="273"/>
      <c r="BA200" s="274"/>
      <c r="BB200" s="271"/>
      <c r="BC200" s="272"/>
      <c r="BD200" s="273"/>
      <c r="BE200" s="274"/>
      <c r="BF200" s="271"/>
      <c r="BG200" s="272"/>
      <c r="BH200" s="273"/>
      <c r="BI200" s="274"/>
      <c r="BJ200" s="271"/>
      <c r="BK200" s="272"/>
      <c r="BL200" s="273"/>
      <c r="BM200" s="274"/>
    </row>
    <row r="201" spans="46:65" ht="22.5" hidden="1" customHeight="1">
      <c r="AT201" s="271"/>
      <c r="AU201" s="272"/>
      <c r="AV201" s="273"/>
      <c r="AW201" s="274"/>
      <c r="AX201" s="271"/>
      <c r="AY201" s="272"/>
      <c r="AZ201" s="273"/>
      <c r="BA201" s="274"/>
      <c r="BB201" s="271"/>
      <c r="BC201" s="272"/>
      <c r="BD201" s="273"/>
      <c r="BE201" s="274"/>
      <c r="BF201" s="271"/>
      <c r="BG201" s="272"/>
      <c r="BH201" s="273"/>
      <c r="BI201" s="274"/>
      <c r="BJ201" s="271"/>
      <c r="BK201" s="272"/>
      <c r="BL201" s="273"/>
      <c r="BM201" s="274"/>
    </row>
    <row r="202" spans="46:65" ht="22.5" hidden="1" customHeight="1">
      <c r="AT202" s="271"/>
      <c r="AU202" s="272">
        <v>1</v>
      </c>
      <c r="AV202" s="273"/>
      <c r="AW202" s="274"/>
      <c r="AX202" s="271"/>
      <c r="AY202" s="272">
        <v>1</v>
      </c>
      <c r="AZ202" s="273"/>
      <c r="BA202" s="274"/>
      <c r="BB202" s="271"/>
      <c r="BC202" s="272">
        <v>1</v>
      </c>
      <c r="BD202" s="273"/>
      <c r="BE202" s="274"/>
      <c r="BF202" s="271"/>
      <c r="BG202" s="272">
        <v>1</v>
      </c>
      <c r="BH202" s="273"/>
      <c r="BI202" s="274"/>
      <c r="BJ202" s="271"/>
      <c r="BK202" s="272">
        <v>1</v>
      </c>
      <c r="BL202" s="273"/>
      <c r="BM202" s="274"/>
    </row>
    <row r="203" spans="46:65" ht="22.5" hidden="1" customHeight="1"/>
    <row r="204" spans="46:65" ht="22.5" hidden="1" customHeight="1"/>
    <row r="205" spans="46:65" ht="22.5" hidden="1" customHeight="1"/>
    <row r="206" spans="46:65" ht="22.5" hidden="1" customHeight="1"/>
    <row r="207" spans="46:65" ht="22.5" hidden="1" customHeight="1"/>
    <row r="208" spans="46:65" ht="22.5" hidden="1" customHeight="1"/>
    <row r="209" ht="22.5" hidden="1" customHeight="1"/>
    <row r="210" ht="22.5" hidden="1" customHeight="1"/>
    <row r="211" ht="22.5" hidden="1" customHeight="1"/>
    <row r="212" ht="22.5" hidden="1" customHeight="1"/>
    <row r="213" ht="22.5" hidden="1" customHeight="1"/>
    <row r="214" ht="22.5" hidden="1" customHeight="1"/>
    <row r="215" ht="22.5" hidden="1" customHeight="1"/>
    <row r="216" ht="22.5" hidden="1" customHeight="1"/>
    <row r="217" ht="22.5" hidden="1" customHeight="1"/>
    <row r="218" ht="22.5" hidden="1" customHeight="1"/>
    <row r="219" ht="22.5" hidden="1" customHeight="1"/>
    <row r="220" ht="22.5" hidden="1" customHeight="1"/>
    <row r="221" ht="22.5" hidden="1" customHeight="1"/>
    <row r="222" ht="22.5" hidden="1" customHeight="1"/>
    <row r="223" ht="22.5" hidden="1" customHeight="1"/>
    <row r="224" ht="22.5" hidden="1" customHeight="1"/>
    <row r="225" ht="22.5" hidden="1" customHeight="1"/>
    <row r="226" ht="22.5" hidden="1" customHeight="1"/>
    <row r="227" ht="22.5" hidden="1" customHeight="1"/>
    <row r="228" ht="22.5" hidden="1" customHeight="1"/>
    <row r="229" ht="22.5" hidden="1" customHeight="1"/>
    <row r="230" ht="22.5" hidden="1" customHeight="1"/>
    <row r="231" ht="22.5" hidden="1" customHeight="1"/>
    <row r="232" ht="22.5" hidden="1" customHeight="1"/>
    <row r="233" ht="22.5" hidden="1" customHeight="1"/>
    <row r="234" ht="22.5" hidden="1" customHeight="1"/>
    <row r="235" ht="22.5" hidden="1" customHeight="1"/>
    <row r="236" ht="22.5" hidden="1" customHeight="1"/>
    <row r="237" ht="22.5" hidden="1" customHeight="1"/>
    <row r="238" ht="22.5" hidden="1" customHeight="1"/>
    <row r="239" ht="22.5" hidden="1" customHeight="1"/>
    <row r="240" ht="22.5" hidden="1" customHeight="1"/>
    <row r="241" ht="22.5" hidden="1" customHeight="1"/>
    <row r="242" ht="22.5" hidden="1" customHeight="1"/>
    <row r="243" ht="22.5" hidden="1" customHeight="1"/>
    <row r="244" ht="22.5" hidden="1" customHeight="1"/>
    <row r="245" ht="22.5" hidden="1" customHeight="1"/>
    <row r="246" ht="22.5" hidden="1" customHeight="1"/>
    <row r="247" ht="22.5" hidden="1" customHeight="1"/>
    <row r="248" ht="22.5" hidden="1" customHeight="1"/>
    <row r="249" ht="22.5" hidden="1" customHeight="1"/>
    <row r="250" ht="22.5" hidden="1" customHeight="1"/>
    <row r="251" ht="22.5" hidden="1" customHeight="1"/>
    <row r="252" ht="22.5" hidden="1" customHeight="1"/>
    <row r="253" ht="22.5" hidden="1" customHeight="1"/>
    <row r="254" ht="22.5" hidden="1" customHeight="1"/>
    <row r="255" ht="22.5" hidden="1" customHeight="1"/>
    <row r="256" ht="22.5" hidden="1" customHeight="1"/>
    <row r="257" ht="22.5" hidden="1" customHeight="1"/>
    <row r="258" ht="22.5" hidden="1" customHeight="1"/>
    <row r="259" ht="22.5" hidden="1" customHeight="1"/>
    <row r="260" ht="22.5" hidden="1" customHeight="1"/>
    <row r="261" ht="22.5" hidden="1" customHeight="1"/>
    <row r="262" ht="22.5" hidden="1" customHeight="1"/>
    <row r="263" ht="22.5" hidden="1" customHeight="1"/>
    <row r="264" ht="22.5" hidden="1" customHeight="1"/>
    <row r="265" ht="22.5" hidden="1" customHeight="1"/>
    <row r="266" ht="22.5" hidden="1" customHeight="1"/>
    <row r="267" ht="22.5" hidden="1" customHeight="1"/>
    <row r="268" ht="22.5" hidden="1" customHeight="1"/>
    <row r="269" ht="22.5" hidden="1" customHeight="1"/>
    <row r="270" ht="22.5" hidden="1" customHeight="1"/>
    <row r="271" ht="22.5" hidden="1" customHeight="1"/>
    <row r="272" ht="22.5" hidden="1" customHeight="1"/>
    <row r="273" ht="22.5" hidden="1" customHeight="1"/>
    <row r="274" ht="22.5" hidden="1" customHeight="1"/>
    <row r="275" ht="22.5" hidden="1" customHeight="1"/>
    <row r="276" ht="22.5" hidden="1" customHeight="1"/>
    <row r="277" ht="22.5" hidden="1" customHeight="1"/>
    <row r="278" ht="22.5" hidden="1" customHeight="1"/>
    <row r="279" ht="22.5" hidden="1" customHeight="1"/>
    <row r="280" ht="22.5" hidden="1" customHeight="1"/>
    <row r="281" ht="22.5" hidden="1" customHeight="1"/>
    <row r="282" ht="22.5" hidden="1" customHeight="1"/>
    <row r="283" ht="22.5" hidden="1" customHeight="1"/>
    <row r="284" ht="22.5" hidden="1" customHeight="1"/>
    <row r="285" ht="22.5" hidden="1" customHeight="1"/>
    <row r="286" ht="22.5" hidden="1" customHeight="1"/>
    <row r="287" ht="22.5" hidden="1" customHeight="1"/>
    <row r="288" ht="22.5" hidden="1" customHeight="1"/>
    <row r="289" ht="22.5" hidden="1" customHeight="1"/>
    <row r="290" ht="22.5" hidden="1" customHeight="1"/>
    <row r="291" ht="22.5" hidden="1" customHeight="1"/>
    <row r="292" ht="22.5" hidden="1" customHeight="1"/>
    <row r="293" ht="22.5" hidden="1" customHeight="1"/>
    <row r="294" ht="22.5" hidden="1" customHeight="1"/>
    <row r="295" ht="22.5" hidden="1" customHeight="1"/>
    <row r="296" ht="22.5" hidden="1" customHeight="1"/>
    <row r="297" ht="22.5" hidden="1" customHeight="1"/>
    <row r="298" ht="22.5" hidden="1" customHeight="1"/>
    <row r="299" ht="22.5" hidden="1" customHeight="1"/>
    <row r="300" ht="22.5" hidden="1" customHeight="1"/>
    <row r="301" ht="22.5" hidden="1" customHeight="1"/>
    <row r="302" ht="22.5" hidden="1" customHeight="1"/>
    <row r="303" ht="22.5" hidden="1" customHeight="1"/>
    <row r="304" ht="22.5" hidden="1" customHeight="1"/>
    <row r="305" ht="22.5" hidden="1" customHeight="1"/>
    <row r="306" ht="22.5" hidden="1" customHeight="1"/>
    <row r="307" ht="22.5" hidden="1" customHeight="1"/>
    <row r="308" ht="22.5" hidden="1" customHeight="1"/>
    <row r="309" ht="22.5" hidden="1" customHeight="1"/>
    <row r="310" ht="22.5" hidden="1" customHeight="1"/>
    <row r="311" ht="22.5" hidden="1" customHeight="1"/>
    <row r="312" ht="22.5" hidden="1" customHeight="1"/>
    <row r="313" ht="22.5" hidden="1" customHeight="1"/>
    <row r="314" ht="22.5" hidden="1" customHeight="1"/>
    <row r="315" ht="22.5" hidden="1" customHeight="1"/>
    <row r="316" ht="22.5" hidden="1" customHeight="1"/>
    <row r="317" ht="22.5" hidden="1" customHeight="1"/>
    <row r="318" ht="22.5" hidden="1" customHeight="1"/>
    <row r="319" ht="22.5" hidden="1" customHeight="1"/>
    <row r="320" ht="22.5" hidden="1" customHeight="1"/>
    <row r="321" ht="22.5" hidden="1" customHeight="1"/>
    <row r="322" ht="22.5" hidden="1" customHeight="1"/>
    <row r="323" ht="22.5" hidden="1" customHeight="1"/>
    <row r="324" ht="22.5" hidden="1" customHeight="1"/>
    <row r="325" ht="22.5" hidden="1" customHeight="1"/>
    <row r="326" ht="22.5" hidden="1" customHeight="1"/>
    <row r="327" ht="22.5" hidden="1" customHeight="1"/>
    <row r="328" ht="22.5" hidden="1" customHeight="1"/>
    <row r="329" ht="22.5" hidden="1" customHeight="1"/>
    <row r="330" ht="22.5" hidden="1" customHeight="1"/>
    <row r="331" ht="22.5" hidden="1" customHeight="1"/>
    <row r="332" ht="22.5" hidden="1" customHeight="1"/>
    <row r="333" ht="22.5" hidden="1" customHeight="1"/>
    <row r="334" ht="22.5" hidden="1" customHeight="1"/>
    <row r="335" ht="22.5" hidden="1" customHeight="1"/>
    <row r="336" ht="22.5" hidden="1" customHeight="1"/>
    <row r="337" ht="22.5" hidden="1" customHeight="1"/>
    <row r="338" ht="22.5" hidden="1" customHeight="1"/>
    <row r="339" ht="22.5" hidden="1" customHeight="1"/>
    <row r="340" ht="22.5" hidden="1" customHeight="1"/>
    <row r="341" ht="22.5" hidden="1" customHeight="1"/>
    <row r="342" ht="22.5" hidden="1" customHeight="1"/>
    <row r="343" ht="22.5" hidden="1" customHeight="1"/>
    <row r="344" ht="22.5" hidden="1" customHeight="1"/>
    <row r="345" ht="22.5" hidden="1" customHeight="1"/>
    <row r="346" ht="22.5" hidden="1" customHeight="1"/>
    <row r="347" ht="22.5" hidden="1" customHeight="1"/>
    <row r="348" ht="22.5" hidden="1" customHeight="1"/>
    <row r="349" ht="22.5" hidden="1" customHeight="1"/>
    <row r="350" ht="22.5" hidden="1" customHeight="1"/>
    <row r="351" ht="22.5" hidden="1" customHeight="1"/>
    <row r="352" ht="22.5" hidden="1" customHeight="1"/>
    <row r="353" ht="22.5" hidden="1" customHeight="1"/>
    <row r="354" ht="22.5" hidden="1" customHeight="1"/>
    <row r="355" ht="22.5" hidden="1" customHeight="1"/>
    <row r="356" ht="22.5" hidden="1" customHeight="1"/>
    <row r="357" ht="22.5" hidden="1" customHeight="1"/>
    <row r="358" ht="22.5" hidden="1" customHeight="1"/>
    <row r="359" ht="22.5" hidden="1" customHeight="1"/>
    <row r="360" ht="22.5" hidden="1" customHeight="1"/>
    <row r="361" ht="22.5" hidden="1" customHeight="1"/>
    <row r="362" ht="22.5" hidden="1" customHeight="1"/>
    <row r="363" ht="22.5" hidden="1" customHeight="1"/>
    <row r="364" ht="22.5" hidden="1" customHeight="1"/>
    <row r="365" ht="22.5" hidden="1" customHeight="1"/>
    <row r="366" ht="22.5" hidden="1" customHeight="1"/>
    <row r="367" ht="22.5" hidden="1" customHeight="1"/>
    <row r="368" ht="22.5" hidden="1" customHeight="1"/>
    <row r="369" spans="6:127" ht="22.5" hidden="1" customHeight="1"/>
    <row r="370" spans="6:127" ht="22.5" hidden="1" customHeight="1"/>
    <row r="371" spans="6:127" ht="22.5" hidden="1" customHeight="1"/>
    <row r="372" spans="6:127" ht="22.5" hidden="1" customHeight="1">
      <c r="F372" s="150">
        <v>3</v>
      </c>
      <c r="G372" s="150">
        <v>2</v>
      </c>
      <c r="J372" s="150">
        <v>3</v>
      </c>
      <c r="K372" s="150">
        <v>2</v>
      </c>
      <c r="L372" s="150">
        <v>1</v>
      </c>
      <c r="M372" s="150">
        <v>1</v>
      </c>
      <c r="N372" s="150">
        <v>3</v>
      </c>
      <c r="O372" s="150">
        <v>2</v>
      </c>
      <c r="R372" s="150">
        <v>3</v>
      </c>
      <c r="S372" s="150">
        <v>2</v>
      </c>
      <c r="V372" s="150">
        <v>3</v>
      </c>
      <c r="W372" s="150">
        <v>2</v>
      </c>
      <c r="Z372" s="150">
        <v>3</v>
      </c>
      <c r="AA372" s="150">
        <v>2</v>
      </c>
      <c r="AD372" s="150">
        <v>3</v>
      </c>
      <c r="AE372" s="150">
        <v>2</v>
      </c>
      <c r="AH372" s="150">
        <v>3</v>
      </c>
      <c r="AI372" s="150">
        <v>2</v>
      </c>
      <c r="AL372" s="150">
        <v>3</v>
      </c>
      <c r="AM372" s="150">
        <v>2</v>
      </c>
      <c r="AN372" s="150">
        <v>1</v>
      </c>
      <c r="AO372" s="150">
        <v>1</v>
      </c>
      <c r="AP372" s="150">
        <v>3</v>
      </c>
      <c r="AQ372" s="150">
        <v>2</v>
      </c>
      <c r="AT372" s="150">
        <v>3</v>
      </c>
      <c r="AU372" s="150">
        <v>2</v>
      </c>
      <c r="AX372" s="150">
        <v>3</v>
      </c>
      <c r="AY372" s="150">
        <v>2</v>
      </c>
      <c r="BB372" s="150">
        <v>3</v>
      </c>
      <c r="BC372" s="150">
        <v>2</v>
      </c>
      <c r="BF372" s="150">
        <v>3</v>
      </c>
      <c r="BG372" s="150">
        <v>2</v>
      </c>
      <c r="BJ372" s="150">
        <v>3</v>
      </c>
      <c r="BK372" s="150">
        <v>2</v>
      </c>
      <c r="BN372" s="150">
        <v>3</v>
      </c>
      <c r="BO372" s="150">
        <v>2</v>
      </c>
      <c r="BP372" s="150">
        <v>1</v>
      </c>
      <c r="BQ372" s="150">
        <v>1</v>
      </c>
      <c r="BR372" s="150">
        <v>3</v>
      </c>
      <c r="BS372" s="150">
        <v>2</v>
      </c>
      <c r="BV372" s="150">
        <v>3</v>
      </c>
      <c r="BW372" s="150">
        <v>2</v>
      </c>
      <c r="BZ372" s="150">
        <v>3</v>
      </c>
      <c r="CA372" s="150">
        <v>2</v>
      </c>
      <c r="CD372" s="150">
        <v>3</v>
      </c>
      <c r="CE372" s="150">
        <v>2</v>
      </c>
      <c r="CH372" s="150">
        <v>3</v>
      </c>
      <c r="CI372" s="150">
        <v>2</v>
      </c>
      <c r="CL372" s="150">
        <v>3</v>
      </c>
      <c r="CM372" s="150">
        <v>2</v>
      </c>
      <c r="CP372" s="150">
        <v>3</v>
      </c>
      <c r="CQ372" s="150">
        <v>2</v>
      </c>
      <c r="CR372" s="150">
        <v>1</v>
      </c>
      <c r="CS372" s="150">
        <v>1</v>
      </c>
      <c r="CT372" s="150">
        <v>3</v>
      </c>
      <c r="CU372" s="150">
        <v>2</v>
      </c>
      <c r="CX372" s="150">
        <v>3</v>
      </c>
      <c r="CY372" s="150">
        <v>2</v>
      </c>
      <c r="DB372" s="150">
        <v>3</v>
      </c>
      <c r="DC372" s="150">
        <v>2</v>
      </c>
      <c r="DF372" s="150">
        <v>3</v>
      </c>
      <c r="DG372" s="150">
        <v>2</v>
      </c>
      <c r="DJ372" s="150">
        <v>3</v>
      </c>
      <c r="DK372" s="150">
        <v>2</v>
      </c>
      <c r="DN372" s="150">
        <v>3</v>
      </c>
      <c r="DO372" s="150">
        <v>2</v>
      </c>
      <c r="DR372" s="150">
        <v>3</v>
      </c>
      <c r="DS372" s="150">
        <v>2</v>
      </c>
      <c r="DT372" s="150">
        <v>1</v>
      </c>
      <c r="DU372" s="150">
        <v>1</v>
      </c>
      <c r="DV372" s="150">
        <v>3</v>
      </c>
      <c r="DW372" s="150">
        <v>2</v>
      </c>
    </row>
    <row r="373" spans="6:127" ht="22.5" hidden="1" customHeight="1">
      <c r="F373" s="150">
        <v>3</v>
      </c>
      <c r="G373" s="150">
        <v>2</v>
      </c>
      <c r="J373" s="150">
        <v>3</v>
      </c>
      <c r="K373" s="150">
        <v>2</v>
      </c>
      <c r="L373" s="150">
        <v>1</v>
      </c>
      <c r="M373" s="150">
        <v>1</v>
      </c>
      <c r="N373" s="150">
        <v>3</v>
      </c>
      <c r="O373" s="150">
        <v>2</v>
      </c>
      <c r="R373" s="150">
        <v>3</v>
      </c>
      <c r="S373" s="150">
        <v>2</v>
      </c>
      <c r="V373" s="150">
        <v>3</v>
      </c>
      <c r="W373" s="150">
        <v>2</v>
      </c>
      <c r="Z373" s="150">
        <v>3</v>
      </c>
      <c r="AA373" s="150">
        <v>2</v>
      </c>
      <c r="AD373" s="150">
        <v>3</v>
      </c>
      <c r="AE373" s="150">
        <v>2</v>
      </c>
      <c r="AH373" s="150">
        <v>3</v>
      </c>
      <c r="AI373" s="150">
        <v>2</v>
      </c>
      <c r="AL373" s="150">
        <v>3</v>
      </c>
      <c r="AM373" s="150">
        <v>2</v>
      </c>
      <c r="AN373" s="150">
        <v>1</v>
      </c>
      <c r="AO373" s="150">
        <v>1</v>
      </c>
      <c r="AP373" s="150">
        <v>3</v>
      </c>
      <c r="AQ373" s="150">
        <v>2</v>
      </c>
      <c r="AT373" s="150">
        <v>3</v>
      </c>
      <c r="AU373" s="150">
        <v>2</v>
      </c>
      <c r="AX373" s="150">
        <v>3</v>
      </c>
      <c r="AY373" s="150">
        <v>2</v>
      </c>
      <c r="BB373" s="150">
        <v>3</v>
      </c>
      <c r="BC373" s="150">
        <v>2</v>
      </c>
      <c r="BF373" s="150">
        <v>3</v>
      </c>
      <c r="BG373" s="150">
        <v>2</v>
      </c>
      <c r="BJ373" s="150">
        <v>3</v>
      </c>
      <c r="BK373" s="150">
        <v>2</v>
      </c>
      <c r="BN373" s="150">
        <v>3</v>
      </c>
      <c r="BO373" s="150">
        <v>2</v>
      </c>
      <c r="BP373" s="150">
        <v>1</v>
      </c>
      <c r="BQ373" s="150">
        <v>1</v>
      </c>
      <c r="BR373" s="150">
        <v>3</v>
      </c>
      <c r="BS373" s="150">
        <v>2</v>
      </c>
      <c r="BV373" s="150">
        <v>3</v>
      </c>
      <c r="BW373" s="150">
        <v>2</v>
      </c>
      <c r="BZ373" s="150">
        <v>3</v>
      </c>
      <c r="CA373" s="150">
        <v>2</v>
      </c>
      <c r="CD373" s="150">
        <v>3</v>
      </c>
      <c r="CE373" s="150">
        <v>2</v>
      </c>
      <c r="CH373" s="150">
        <v>3</v>
      </c>
      <c r="CI373" s="150">
        <v>2</v>
      </c>
      <c r="CL373" s="150">
        <v>3</v>
      </c>
      <c r="CM373" s="150">
        <v>2</v>
      </c>
      <c r="CP373" s="150">
        <v>3</v>
      </c>
      <c r="CQ373" s="150">
        <v>2</v>
      </c>
      <c r="CR373" s="150">
        <v>1</v>
      </c>
      <c r="CS373" s="150">
        <v>1</v>
      </c>
      <c r="CT373" s="150">
        <v>3</v>
      </c>
      <c r="CU373" s="150">
        <v>2</v>
      </c>
      <c r="CX373" s="150">
        <v>3</v>
      </c>
      <c r="CY373" s="150">
        <v>2</v>
      </c>
      <c r="DB373" s="150">
        <v>3</v>
      </c>
      <c r="DC373" s="150">
        <v>2</v>
      </c>
      <c r="DF373" s="150">
        <v>3</v>
      </c>
      <c r="DG373" s="150">
        <v>2</v>
      </c>
      <c r="DJ373" s="150">
        <v>3</v>
      </c>
      <c r="DK373" s="150">
        <v>2</v>
      </c>
      <c r="DN373" s="150">
        <v>3</v>
      </c>
      <c r="DO373" s="150">
        <v>2</v>
      </c>
      <c r="DR373" s="150">
        <v>3</v>
      </c>
      <c r="DS373" s="150">
        <v>2</v>
      </c>
      <c r="DT373" s="150">
        <v>1</v>
      </c>
      <c r="DU373" s="150">
        <v>1</v>
      </c>
      <c r="DV373" s="150">
        <v>3</v>
      </c>
      <c r="DW373" s="150">
        <v>2</v>
      </c>
    </row>
    <row r="374" spans="6:127" ht="22.5" hidden="1" customHeight="1">
      <c r="F374" s="150">
        <v>3</v>
      </c>
      <c r="G374" s="150">
        <v>2</v>
      </c>
      <c r="J374" s="150">
        <v>3</v>
      </c>
      <c r="K374" s="150">
        <v>2</v>
      </c>
      <c r="L374" s="150">
        <v>1</v>
      </c>
      <c r="M374" s="150">
        <v>1</v>
      </c>
      <c r="N374" s="150">
        <v>3</v>
      </c>
      <c r="O374" s="150">
        <v>2</v>
      </c>
      <c r="R374" s="150">
        <v>3</v>
      </c>
      <c r="S374" s="150">
        <v>2</v>
      </c>
      <c r="V374" s="150">
        <v>3</v>
      </c>
      <c r="W374" s="150">
        <v>2</v>
      </c>
      <c r="Z374" s="150">
        <v>3</v>
      </c>
      <c r="AA374" s="150">
        <v>2</v>
      </c>
      <c r="AD374" s="150">
        <v>3</v>
      </c>
      <c r="AE374" s="150">
        <v>2</v>
      </c>
      <c r="AH374" s="150">
        <v>3</v>
      </c>
      <c r="AI374" s="150">
        <v>2</v>
      </c>
      <c r="AL374" s="150">
        <v>3</v>
      </c>
      <c r="AM374" s="150">
        <v>2</v>
      </c>
      <c r="AN374" s="150">
        <v>1</v>
      </c>
      <c r="AO374" s="150">
        <v>1</v>
      </c>
      <c r="AP374" s="150">
        <v>3</v>
      </c>
      <c r="AQ374" s="150">
        <v>2</v>
      </c>
      <c r="AT374" s="150">
        <v>3</v>
      </c>
      <c r="AU374" s="150">
        <v>2</v>
      </c>
      <c r="AX374" s="150">
        <v>3</v>
      </c>
      <c r="AY374" s="150">
        <v>2</v>
      </c>
      <c r="BB374" s="150">
        <v>3</v>
      </c>
      <c r="BC374" s="150">
        <v>2</v>
      </c>
      <c r="BF374" s="150">
        <v>3</v>
      </c>
      <c r="BG374" s="150">
        <v>2</v>
      </c>
      <c r="BJ374" s="150">
        <v>3</v>
      </c>
      <c r="BK374" s="150">
        <v>2</v>
      </c>
      <c r="BN374" s="150">
        <v>3</v>
      </c>
      <c r="BO374" s="150">
        <v>2</v>
      </c>
      <c r="BP374" s="150">
        <v>1</v>
      </c>
      <c r="BQ374" s="150">
        <v>1</v>
      </c>
      <c r="BR374" s="150">
        <v>3</v>
      </c>
      <c r="BS374" s="150">
        <v>2</v>
      </c>
      <c r="BV374" s="150">
        <v>3</v>
      </c>
      <c r="BW374" s="150">
        <v>2</v>
      </c>
      <c r="BZ374" s="150">
        <v>3</v>
      </c>
      <c r="CA374" s="150">
        <v>2</v>
      </c>
      <c r="CD374" s="150">
        <v>3</v>
      </c>
      <c r="CE374" s="150">
        <v>2</v>
      </c>
      <c r="CH374" s="150">
        <v>3</v>
      </c>
      <c r="CI374" s="150">
        <v>2</v>
      </c>
      <c r="CL374" s="150">
        <v>3</v>
      </c>
      <c r="CM374" s="150">
        <v>2</v>
      </c>
      <c r="CP374" s="150">
        <v>3</v>
      </c>
      <c r="CQ374" s="150">
        <v>2</v>
      </c>
      <c r="CR374" s="150">
        <v>1</v>
      </c>
      <c r="CS374" s="150">
        <v>1</v>
      </c>
      <c r="CT374" s="150">
        <v>3</v>
      </c>
      <c r="CU374" s="150">
        <v>2</v>
      </c>
      <c r="CX374" s="150">
        <v>3</v>
      </c>
      <c r="CY374" s="150">
        <v>2</v>
      </c>
      <c r="DB374" s="150">
        <v>3</v>
      </c>
      <c r="DC374" s="150">
        <v>2</v>
      </c>
      <c r="DF374" s="150">
        <v>3</v>
      </c>
      <c r="DG374" s="150">
        <v>2</v>
      </c>
      <c r="DJ374" s="150">
        <v>3</v>
      </c>
      <c r="DK374" s="150">
        <v>2</v>
      </c>
      <c r="DN374" s="150">
        <v>3</v>
      </c>
      <c r="DO374" s="150">
        <v>2</v>
      </c>
      <c r="DR374" s="150">
        <v>3</v>
      </c>
      <c r="DS374" s="150">
        <v>2</v>
      </c>
      <c r="DT374" s="150">
        <v>1</v>
      </c>
      <c r="DU374" s="150">
        <v>1</v>
      </c>
      <c r="DV374" s="150">
        <v>3</v>
      </c>
      <c r="DW374" s="150">
        <v>2</v>
      </c>
    </row>
    <row r="375" spans="6:127" ht="22.5" hidden="1" customHeight="1">
      <c r="F375" s="150">
        <v>3</v>
      </c>
      <c r="G375" s="150">
        <v>2</v>
      </c>
      <c r="J375" s="150">
        <v>3</v>
      </c>
      <c r="K375" s="150">
        <v>2</v>
      </c>
      <c r="L375" s="150">
        <v>1</v>
      </c>
      <c r="M375" s="150">
        <v>1</v>
      </c>
      <c r="N375" s="150">
        <v>3</v>
      </c>
      <c r="O375" s="150">
        <v>2</v>
      </c>
      <c r="R375" s="150">
        <v>3</v>
      </c>
      <c r="S375" s="150">
        <v>2</v>
      </c>
      <c r="V375" s="150">
        <v>3</v>
      </c>
      <c r="W375" s="150">
        <v>2</v>
      </c>
      <c r="Z375" s="150">
        <v>3</v>
      </c>
      <c r="AA375" s="150">
        <v>2</v>
      </c>
      <c r="AD375" s="150">
        <v>3</v>
      </c>
      <c r="AE375" s="150">
        <v>2</v>
      </c>
      <c r="AH375" s="150">
        <v>3</v>
      </c>
      <c r="AI375" s="150">
        <v>2</v>
      </c>
      <c r="AL375" s="150">
        <v>3</v>
      </c>
      <c r="AM375" s="150">
        <v>2</v>
      </c>
      <c r="AN375" s="150">
        <v>1</v>
      </c>
      <c r="AO375" s="150">
        <v>1</v>
      </c>
      <c r="AP375" s="150">
        <v>3</v>
      </c>
      <c r="AQ375" s="150">
        <v>2</v>
      </c>
      <c r="AT375" s="150">
        <v>3</v>
      </c>
      <c r="AU375" s="150">
        <v>2</v>
      </c>
      <c r="AX375" s="150">
        <v>3</v>
      </c>
      <c r="AY375" s="150">
        <v>2</v>
      </c>
      <c r="BB375" s="150">
        <v>3</v>
      </c>
      <c r="BC375" s="150">
        <v>2</v>
      </c>
      <c r="BF375" s="150">
        <v>3</v>
      </c>
      <c r="BG375" s="150">
        <v>2</v>
      </c>
      <c r="BJ375" s="150">
        <v>3</v>
      </c>
      <c r="BK375" s="150">
        <v>2</v>
      </c>
      <c r="BN375" s="150">
        <v>3</v>
      </c>
      <c r="BO375" s="150">
        <v>2</v>
      </c>
      <c r="BP375" s="150">
        <v>1</v>
      </c>
      <c r="BQ375" s="150">
        <v>1</v>
      </c>
      <c r="BR375" s="150">
        <v>3</v>
      </c>
      <c r="BS375" s="150">
        <v>2</v>
      </c>
      <c r="BV375" s="150">
        <v>3</v>
      </c>
      <c r="BW375" s="150">
        <v>2</v>
      </c>
      <c r="BZ375" s="150">
        <v>3</v>
      </c>
      <c r="CA375" s="150">
        <v>2</v>
      </c>
      <c r="CD375" s="150">
        <v>3</v>
      </c>
      <c r="CE375" s="150">
        <v>2</v>
      </c>
      <c r="CH375" s="150">
        <v>3</v>
      </c>
      <c r="CI375" s="150">
        <v>2</v>
      </c>
      <c r="CL375" s="150">
        <v>3</v>
      </c>
      <c r="CM375" s="150">
        <v>2</v>
      </c>
      <c r="CP375" s="150">
        <v>3</v>
      </c>
      <c r="CQ375" s="150">
        <v>2</v>
      </c>
      <c r="CR375" s="150">
        <v>1</v>
      </c>
      <c r="CS375" s="150">
        <v>1</v>
      </c>
      <c r="CT375" s="150">
        <v>3</v>
      </c>
      <c r="CU375" s="150">
        <v>2</v>
      </c>
      <c r="CX375" s="150">
        <v>3</v>
      </c>
      <c r="CY375" s="150">
        <v>2</v>
      </c>
      <c r="DB375" s="150">
        <v>3</v>
      </c>
      <c r="DC375" s="150">
        <v>2</v>
      </c>
      <c r="DF375" s="150">
        <v>3</v>
      </c>
      <c r="DG375" s="150">
        <v>2</v>
      </c>
      <c r="DJ375" s="150">
        <v>3</v>
      </c>
      <c r="DK375" s="150">
        <v>2</v>
      </c>
      <c r="DN375" s="150">
        <v>3</v>
      </c>
      <c r="DO375" s="150">
        <v>2</v>
      </c>
      <c r="DR375" s="150">
        <v>3</v>
      </c>
      <c r="DS375" s="150">
        <v>2</v>
      </c>
      <c r="DT375" s="150">
        <v>1</v>
      </c>
      <c r="DU375" s="150">
        <v>1</v>
      </c>
      <c r="DV375" s="150">
        <v>3</v>
      </c>
      <c r="DW375" s="150">
        <v>2</v>
      </c>
    </row>
    <row r="376" spans="6:127" ht="22.5" hidden="1" customHeight="1">
      <c r="F376" s="150">
        <v>3</v>
      </c>
      <c r="G376" s="150">
        <v>2</v>
      </c>
      <c r="J376" s="150">
        <v>3</v>
      </c>
      <c r="K376" s="150">
        <v>2</v>
      </c>
      <c r="L376" s="150">
        <v>1</v>
      </c>
      <c r="M376" s="150">
        <v>1</v>
      </c>
      <c r="N376" s="150">
        <v>3</v>
      </c>
      <c r="O376" s="150">
        <v>2</v>
      </c>
      <c r="R376" s="150">
        <v>3</v>
      </c>
      <c r="S376" s="150">
        <v>2</v>
      </c>
      <c r="V376" s="150">
        <v>3</v>
      </c>
      <c r="W376" s="150">
        <v>2</v>
      </c>
      <c r="Z376" s="150">
        <v>3</v>
      </c>
      <c r="AA376" s="150">
        <v>2</v>
      </c>
      <c r="AD376" s="150">
        <v>3</v>
      </c>
      <c r="AE376" s="150">
        <v>2</v>
      </c>
      <c r="AH376" s="150">
        <v>3</v>
      </c>
      <c r="AI376" s="150">
        <v>2</v>
      </c>
      <c r="AL376" s="150">
        <v>3</v>
      </c>
      <c r="AM376" s="150">
        <v>2</v>
      </c>
      <c r="AN376" s="150">
        <v>1</v>
      </c>
      <c r="AO376" s="150">
        <v>1</v>
      </c>
      <c r="AP376" s="150">
        <v>3</v>
      </c>
      <c r="AQ376" s="150">
        <v>2</v>
      </c>
      <c r="AT376" s="150">
        <v>3</v>
      </c>
      <c r="AU376" s="150">
        <v>2</v>
      </c>
      <c r="AX376" s="150">
        <v>3</v>
      </c>
      <c r="AY376" s="150">
        <v>2</v>
      </c>
      <c r="BB376" s="150">
        <v>3</v>
      </c>
      <c r="BC376" s="150">
        <v>2</v>
      </c>
      <c r="BF376" s="150">
        <v>3</v>
      </c>
      <c r="BG376" s="150">
        <v>2</v>
      </c>
      <c r="BJ376" s="150">
        <v>3</v>
      </c>
      <c r="BK376" s="150">
        <v>2</v>
      </c>
      <c r="BN376" s="150">
        <v>3</v>
      </c>
      <c r="BO376" s="150">
        <v>2</v>
      </c>
      <c r="BP376" s="150">
        <v>1</v>
      </c>
      <c r="BQ376" s="150">
        <v>1</v>
      </c>
      <c r="BR376" s="150">
        <v>3</v>
      </c>
      <c r="BS376" s="150">
        <v>2</v>
      </c>
      <c r="BV376" s="150">
        <v>3</v>
      </c>
      <c r="BW376" s="150">
        <v>2</v>
      </c>
      <c r="BZ376" s="150">
        <v>3</v>
      </c>
      <c r="CA376" s="150">
        <v>2</v>
      </c>
      <c r="CD376" s="150">
        <v>3</v>
      </c>
      <c r="CE376" s="150">
        <v>2</v>
      </c>
      <c r="CH376" s="150">
        <v>3</v>
      </c>
      <c r="CI376" s="150">
        <v>2</v>
      </c>
      <c r="CL376" s="150">
        <v>3</v>
      </c>
      <c r="CM376" s="150">
        <v>2</v>
      </c>
      <c r="CP376" s="150">
        <v>3</v>
      </c>
      <c r="CQ376" s="150">
        <v>2</v>
      </c>
      <c r="CR376" s="150">
        <v>1</v>
      </c>
      <c r="CS376" s="150">
        <v>1</v>
      </c>
      <c r="CT376" s="150">
        <v>3</v>
      </c>
      <c r="CU376" s="150">
        <v>2</v>
      </c>
      <c r="CX376" s="150">
        <v>3</v>
      </c>
      <c r="CY376" s="150">
        <v>2</v>
      </c>
      <c r="DB376" s="150">
        <v>3</v>
      </c>
      <c r="DC376" s="150">
        <v>2</v>
      </c>
      <c r="DF376" s="150">
        <v>3</v>
      </c>
      <c r="DG376" s="150">
        <v>2</v>
      </c>
      <c r="DJ376" s="150">
        <v>3</v>
      </c>
      <c r="DK376" s="150">
        <v>2</v>
      </c>
      <c r="DN376" s="150">
        <v>3</v>
      </c>
      <c r="DO376" s="150">
        <v>2</v>
      </c>
      <c r="DR376" s="150">
        <v>3</v>
      </c>
      <c r="DS376" s="150">
        <v>2</v>
      </c>
      <c r="DT376" s="150">
        <v>1</v>
      </c>
      <c r="DU376" s="150">
        <v>1</v>
      </c>
      <c r="DV376" s="150">
        <v>3</v>
      </c>
      <c r="DW376" s="150">
        <v>2</v>
      </c>
    </row>
    <row r="377" spans="6:127" ht="22.5" hidden="1" customHeight="1">
      <c r="F377" s="150">
        <v>3</v>
      </c>
      <c r="G377" s="150">
        <v>2</v>
      </c>
      <c r="J377" s="150">
        <v>3</v>
      </c>
      <c r="K377" s="150">
        <v>2</v>
      </c>
      <c r="L377" s="150">
        <v>1</v>
      </c>
      <c r="M377" s="150">
        <v>1</v>
      </c>
      <c r="N377" s="150">
        <v>3</v>
      </c>
      <c r="O377" s="150">
        <v>2</v>
      </c>
      <c r="R377" s="150">
        <v>3</v>
      </c>
      <c r="S377" s="150">
        <v>2</v>
      </c>
      <c r="V377" s="150">
        <v>3</v>
      </c>
      <c r="W377" s="150">
        <v>2</v>
      </c>
      <c r="Z377" s="150">
        <v>3</v>
      </c>
      <c r="AA377" s="150">
        <v>2</v>
      </c>
      <c r="AD377" s="150">
        <v>3</v>
      </c>
      <c r="AE377" s="150">
        <v>2</v>
      </c>
      <c r="AH377" s="150">
        <v>3</v>
      </c>
      <c r="AI377" s="150">
        <v>2</v>
      </c>
      <c r="AL377" s="150">
        <v>3</v>
      </c>
      <c r="AM377" s="150">
        <v>2</v>
      </c>
      <c r="AN377" s="150">
        <v>1</v>
      </c>
      <c r="AO377" s="150">
        <v>1</v>
      </c>
      <c r="AP377" s="150">
        <v>3</v>
      </c>
      <c r="AQ377" s="150">
        <v>2</v>
      </c>
      <c r="AT377" s="150">
        <v>3</v>
      </c>
      <c r="AU377" s="150">
        <v>2</v>
      </c>
      <c r="AX377" s="150">
        <v>3</v>
      </c>
      <c r="AY377" s="150">
        <v>2</v>
      </c>
      <c r="BB377" s="150">
        <v>3</v>
      </c>
      <c r="BC377" s="150">
        <v>2</v>
      </c>
      <c r="BF377" s="150">
        <v>3</v>
      </c>
      <c r="BG377" s="150">
        <v>2</v>
      </c>
      <c r="BJ377" s="150">
        <v>3</v>
      </c>
      <c r="BK377" s="150">
        <v>2</v>
      </c>
      <c r="BN377" s="150">
        <v>3</v>
      </c>
      <c r="BO377" s="150">
        <v>2</v>
      </c>
      <c r="BP377" s="150">
        <v>1</v>
      </c>
      <c r="BQ377" s="150">
        <v>1</v>
      </c>
      <c r="BR377" s="150">
        <v>3</v>
      </c>
      <c r="BS377" s="150">
        <v>2</v>
      </c>
      <c r="BV377" s="150">
        <v>3</v>
      </c>
      <c r="BW377" s="150">
        <v>2</v>
      </c>
      <c r="BZ377" s="150">
        <v>3</v>
      </c>
      <c r="CA377" s="150">
        <v>2</v>
      </c>
      <c r="CD377" s="150">
        <v>3</v>
      </c>
      <c r="CE377" s="150">
        <v>2</v>
      </c>
      <c r="CH377" s="150">
        <v>3</v>
      </c>
      <c r="CI377" s="150">
        <v>2</v>
      </c>
      <c r="CL377" s="150">
        <v>3</v>
      </c>
      <c r="CM377" s="150">
        <v>2</v>
      </c>
      <c r="CP377" s="150">
        <v>3</v>
      </c>
      <c r="CQ377" s="150">
        <v>2</v>
      </c>
      <c r="CR377" s="150">
        <v>1</v>
      </c>
      <c r="CS377" s="150">
        <v>1</v>
      </c>
      <c r="CT377" s="150">
        <v>3</v>
      </c>
      <c r="CU377" s="150">
        <v>2</v>
      </c>
      <c r="CX377" s="150">
        <v>3</v>
      </c>
      <c r="CY377" s="150">
        <v>2</v>
      </c>
      <c r="DB377" s="150">
        <v>3</v>
      </c>
      <c r="DC377" s="150">
        <v>2</v>
      </c>
      <c r="DF377" s="150">
        <v>3</v>
      </c>
      <c r="DG377" s="150">
        <v>2</v>
      </c>
      <c r="DJ377" s="150">
        <v>3</v>
      </c>
      <c r="DK377" s="150">
        <v>2</v>
      </c>
      <c r="DN377" s="150">
        <v>3</v>
      </c>
      <c r="DO377" s="150">
        <v>2</v>
      </c>
      <c r="DR377" s="150">
        <v>3</v>
      </c>
      <c r="DS377" s="150">
        <v>2</v>
      </c>
      <c r="DT377" s="150">
        <v>1</v>
      </c>
      <c r="DU377" s="150">
        <v>1</v>
      </c>
      <c r="DV377" s="150">
        <v>3</v>
      </c>
      <c r="DW377" s="150">
        <v>2</v>
      </c>
    </row>
    <row r="378" spans="6:127" ht="22.5" hidden="1" customHeight="1">
      <c r="F378" s="150">
        <v>3</v>
      </c>
      <c r="G378" s="150">
        <v>2</v>
      </c>
      <c r="J378" s="150">
        <v>3</v>
      </c>
      <c r="K378" s="150">
        <v>2</v>
      </c>
      <c r="L378" s="150">
        <v>1</v>
      </c>
      <c r="M378" s="150">
        <v>1</v>
      </c>
      <c r="N378" s="150">
        <v>3</v>
      </c>
      <c r="O378" s="150">
        <v>2</v>
      </c>
      <c r="R378" s="150">
        <v>3</v>
      </c>
      <c r="S378" s="150">
        <v>2</v>
      </c>
      <c r="V378" s="150">
        <v>3</v>
      </c>
      <c r="W378" s="150">
        <v>2</v>
      </c>
      <c r="Z378" s="150">
        <v>3</v>
      </c>
      <c r="AA378" s="150">
        <v>2</v>
      </c>
      <c r="AD378" s="150">
        <v>3</v>
      </c>
      <c r="AE378" s="150">
        <v>2</v>
      </c>
      <c r="AH378" s="150">
        <v>3</v>
      </c>
      <c r="AI378" s="150">
        <v>2</v>
      </c>
      <c r="AL378" s="150">
        <v>3</v>
      </c>
      <c r="AM378" s="150">
        <v>2</v>
      </c>
      <c r="AN378" s="150">
        <v>1</v>
      </c>
      <c r="AO378" s="150">
        <v>1</v>
      </c>
      <c r="AP378" s="150">
        <v>3</v>
      </c>
      <c r="AQ378" s="150">
        <v>2</v>
      </c>
      <c r="AT378" s="150">
        <v>3</v>
      </c>
      <c r="AU378" s="150">
        <v>2</v>
      </c>
      <c r="AX378" s="150">
        <v>3</v>
      </c>
      <c r="AY378" s="150">
        <v>2</v>
      </c>
      <c r="BB378" s="150">
        <v>3</v>
      </c>
      <c r="BC378" s="150">
        <v>2</v>
      </c>
      <c r="BF378" s="150">
        <v>3</v>
      </c>
      <c r="BG378" s="150">
        <v>2</v>
      </c>
      <c r="BJ378" s="150">
        <v>3</v>
      </c>
      <c r="BK378" s="150">
        <v>2</v>
      </c>
      <c r="BN378" s="150">
        <v>3</v>
      </c>
      <c r="BO378" s="150">
        <v>2</v>
      </c>
      <c r="BP378" s="150">
        <v>1</v>
      </c>
      <c r="BQ378" s="150">
        <v>1</v>
      </c>
      <c r="BR378" s="150">
        <v>3</v>
      </c>
      <c r="BS378" s="150">
        <v>2</v>
      </c>
      <c r="BV378" s="150">
        <v>3</v>
      </c>
      <c r="BW378" s="150">
        <v>2</v>
      </c>
      <c r="BZ378" s="150">
        <v>3</v>
      </c>
      <c r="CA378" s="150">
        <v>2</v>
      </c>
      <c r="CD378" s="150">
        <v>3</v>
      </c>
      <c r="CE378" s="150">
        <v>2</v>
      </c>
      <c r="CH378" s="150">
        <v>3</v>
      </c>
      <c r="CI378" s="150">
        <v>2</v>
      </c>
      <c r="CL378" s="150">
        <v>3</v>
      </c>
      <c r="CM378" s="150">
        <v>2</v>
      </c>
      <c r="CP378" s="150">
        <v>3</v>
      </c>
      <c r="CQ378" s="150">
        <v>2</v>
      </c>
      <c r="CR378" s="150">
        <v>1</v>
      </c>
      <c r="CS378" s="150">
        <v>1</v>
      </c>
      <c r="CT378" s="150">
        <v>3</v>
      </c>
      <c r="CU378" s="150">
        <v>2</v>
      </c>
      <c r="CX378" s="150">
        <v>3</v>
      </c>
      <c r="CY378" s="150">
        <v>2</v>
      </c>
      <c r="DB378" s="150">
        <v>3</v>
      </c>
      <c r="DC378" s="150">
        <v>2</v>
      </c>
      <c r="DF378" s="150">
        <v>3</v>
      </c>
      <c r="DG378" s="150">
        <v>2</v>
      </c>
      <c r="DJ378" s="150">
        <v>3</v>
      </c>
      <c r="DK378" s="150">
        <v>2</v>
      </c>
      <c r="DN378" s="150">
        <v>3</v>
      </c>
      <c r="DO378" s="150">
        <v>2</v>
      </c>
      <c r="DR378" s="150">
        <v>3</v>
      </c>
      <c r="DS378" s="150">
        <v>2</v>
      </c>
      <c r="DT378" s="150">
        <v>1</v>
      </c>
      <c r="DU378" s="150">
        <v>1</v>
      </c>
      <c r="DV378" s="150">
        <v>3</v>
      </c>
      <c r="DW378" s="150">
        <v>2</v>
      </c>
    </row>
    <row r="379" spans="6:127" ht="22.5" hidden="1" customHeight="1">
      <c r="F379" s="150">
        <v>1</v>
      </c>
      <c r="G379" s="150">
        <v>1</v>
      </c>
      <c r="J379" s="150">
        <v>1</v>
      </c>
      <c r="K379" s="150">
        <v>1</v>
      </c>
      <c r="N379" s="150">
        <v>1</v>
      </c>
      <c r="O379" s="150">
        <v>1</v>
      </c>
      <c r="R379" s="150">
        <v>1</v>
      </c>
      <c r="S379" s="150">
        <v>1</v>
      </c>
      <c r="V379" s="150">
        <v>1</v>
      </c>
      <c r="W379" s="150">
        <v>1</v>
      </c>
      <c r="Z379" s="150">
        <v>1</v>
      </c>
      <c r="AA379" s="150">
        <v>1</v>
      </c>
      <c r="AD379" s="150">
        <v>1</v>
      </c>
      <c r="AE379" s="150">
        <v>1</v>
      </c>
      <c r="AH379" s="150">
        <v>1</v>
      </c>
      <c r="AI379" s="150">
        <v>1</v>
      </c>
      <c r="AL379" s="150">
        <v>1</v>
      </c>
      <c r="AM379" s="150">
        <v>1</v>
      </c>
      <c r="AP379" s="150">
        <v>1</v>
      </c>
      <c r="AQ379" s="150">
        <v>1</v>
      </c>
      <c r="AT379" s="150">
        <v>1</v>
      </c>
      <c r="AU379" s="150">
        <v>1</v>
      </c>
      <c r="AX379" s="150">
        <v>1</v>
      </c>
      <c r="AY379" s="150">
        <v>1</v>
      </c>
      <c r="BB379" s="150">
        <v>1</v>
      </c>
      <c r="BC379" s="150">
        <v>1</v>
      </c>
      <c r="BF379" s="150">
        <v>1</v>
      </c>
      <c r="BG379" s="150">
        <v>1</v>
      </c>
      <c r="BJ379" s="150">
        <v>1</v>
      </c>
      <c r="BK379" s="150">
        <v>1</v>
      </c>
      <c r="BN379" s="150">
        <v>1</v>
      </c>
      <c r="BO379" s="150">
        <v>1</v>
      </c>
      <c r="BR379" s="150">
        <v>1</v>
      </c>
      <c r="BS379" s="150">
        <v>1</v>
      </c>
      <c r="BV379" s="150">
        <v>1</v>
      </c>
      <c r="BW379" s="150">
        <v>1</v>
      </c>
      <c r="BZ379" s="150">
        <v>1</v>
      </c>
      <c r="CA379" s="150">
        <v>1</v>
      </c>
      <c r="CD379" s="150">
        <v>1</v>
      </c>
      <c r="CE379" s="150">
        <v>1</v>
      </c>
      <c r="CH379" s="150">
        <v>1</v>
      </c>
      <c r="CI379" s="150">
        <v>1</v>
      </c>
      <c r="CL379" s="150">
        <v>1</v>
      </c>
      <c r="CM379" s="150">
        <v>1</v>
      </c>
      <c r="CP379" s="150">
        <v>1</v>
      </c>
      <c r="CQ379" s="150">
        <v>1</v>
      </c>
      <c r="CT379" s="150">
        <v>1</v>
      </c>
      <c r="CU379" s="150">
        <v>1</v>
      </c>
      <c r="CX379" s="150">
        <v>1</v>
      </c>
      <c r="CY379" s="150">
        <v>1</v>
      </c>
      <c r="DB379" s="150">
        <v>1</v>
      </c>
      <c r="DC379" s="150">
        <v>1</v>
      </c>
      <c r="DF379" s="150">
        <v>1</v>
      </c>
      <c r="DG379" s="150">
        <v>1</v>
      </c>
      <c r="DJ379" s="150">
        <v>1</v>
      </c>
      <c r="DK379" s="150">
        <v>1</v>
      </c>
      <c r="DN379" s="150">
        <v>1</v>
      </c>
      <c r="DO379" s="150">
        <v>1</v>
      </c>
      <c r="DR379" s="150">
        <v>1</v>
      </c>
      <c r="DS379" s="150">
        <v>1</v>
      </c>
      <c r="DV379" s="150">
        <v>1</v>
      </c>
      <c r="DW379" s="150">
        <v>1</v>
      </c>
    </row>
    <row r="380" spans="6:127" ht="22.5" hidden="1" customHeight="1">
      <c r="F380" s="150">
        <v>1</v>
      </c>
      <c r="G380" s="150">
        <v>1</v>
      </c>
      <c r="J380" s="150">
        <v>1</v>
      </c>
      <c r="K380" s="150">
        <v>1</v>
      </c>
      <c r="N380" s="150">
        <v>1</v>
      </c>
      <c r="O380" s="150">
        <v>1</v>
      </c>
      <c r="R380" s="150">
        <v>1</v>
      </c>
      <c r="S380" s="150">
        <v>1</v>
      </c>
      <c r="V380" s="150">
        <v>1</v>
      </c>
      <c r="W380" s="150">
        <v>1</v>
      </c>
      <c r="Z380" s="150">
        <v>1</v>
      </c>
      <c r="AA380" s="150">
        <v>1</v>
      </c>
      <c r="AD380" s="150">
        <v>1</v>
      </c>
      <c r="AE380" s="150">
        <v>1</v>
      </c>
      <c r="AH380" s="150">
        <v>1</v>
      </c>
      <c r="AI380" s="150">
        <v>1</v>
      </c>
      <c r="AL380" s="150">
        <v>1</v>
      </c>
      <c r="AM380" s="150">
        <v>1</v>
      </c>
      <c r="AP380" s="150">
        <v>1</v>
      </c>
      <c r="AQ380" s="150">
        <v>1</v>
      </c>
      <c r="AT380" s="150">
        <v>1</v>
      </c>
      <c r="AU380" s="150">
        <v>1</v>
      </c>
      <c r="AX380" s="150">
        <v>1</v>
      </c>
      <c r="AY380" s="150">
        <v>1</v>
      </c>
      <c r="BB380" s="150">
        <v>1</v>
      </c>
      <c r="BC380" s="150">
        <v>1</v>
      </c>
      <c r="BF380" s="150">
        <v>1</v>
      </c>
      <c r="BG380" s="150">
        <v>1</v>
      </c>
      <c r="BJ380" s="150">
        <v>1</v>
      </c>
      <c r="BK380" s="150">
        <v>1</v>
      </c>
      <c r="BN380" s="150">
        <v>1</v>
      </c>
      <c r="BO380" s="150">
        <v>1</v>
      </c>
      <c r="BR380" s="150">
        <v>1</v>
      </c>
      <c r="BS380" s="150">
        <v>1</v>
      </c>
      <c r="BV380" s="150">
        <v>1</v>
      </c>
      <c r="BW380" s="150">
        <v>1</v>
      </c>
      <c r="BZ380" s="150">
        <v>1</v>
      </c>
      <c r="CA380" s="150">
        <v>1</v>
      </c>
      <c r="CD380" s="150">
        <v>1</v>
      </c>
      <c r="CE380" s="150">
        <v>1</v>
      </c>
      <c r="CH380" s="150">
        <v>1</v>
      </c>
      <c r="CI380" s="150">
        <v>1</v>
      </c>
      <c r="CL380" s="150">
        <v>1</v>
      </c>
      <c r="CM380" s="150">
        <v>1</v>
      </c>
      <c r="CP380" s="150">
        <v>1</v>
      </c>
      <c r="CQ380" s="150">
        <v>1</v>
      </c>
      <c r="CT380" s="150">
        <v>1</v>
      </c>
      <c r="CU380" s="150">
        <v>1</v>
      </c>
      <c r="CX380" s="150">
        <v>1</v>
      </c>
      <c r="CY380" s="150">
        <v>1</v>
      </c>
      <c r="DB380" s="150">
        <v>1</v>
      </c>
      <c r="DC380" s="150">
        <v>1</v>
      </c>
      <c r="DF380" s="150">
        <v>1</v>
      </c>
      <c r="DG380" s="150">
        <v>1</v>
      </c>
      <c r="DJ380" s="150">
        <v>1</v>
      </c>
      <c r="DK380" s="150">
        <v>1</v>
      </c>
      <c r="DN380" s="150">
        <v>1</v>
      </c>
      <c r="DO380" s="150">
        <v>1</v>
      </c>
      <c r="DR380" s="150">
        <v>1</v>
      </c>
      <c r="DS380" s="150">
        <v>1</v>
      </c>
      <c r="DV380" s="150">
        <v>1</v>
      </c>
      <c r="DW380" s="150">
        <v>1</v>
      </c>
    </row>
    <row r="381" spans="6:127" hidden="1">
      <c r="F381" s="150">
        <v>1</v>
      </c>
      <c r="G381" s="150">
        <v>1</v>
      </c>
      <c r="J381" s="150">
        <v>1</v>
      </c>
      <c r="K381" s="150">
        <v>1</v>
      </c>
      <c r="N381" s="150">
        <v>1</v>
      </c>
      <c r="O381" s="150">
        <v>1</v>
      </c>
      <c r="R381" s="150">
        <v>1</v>
      </c>
      <c r="S381" s="150">
        <v>1</v>
      </c>
      <c r="V381" s="150">
        <v>1</v>
      </c>
      <c r="W381" s="150">
        <v>1</v>
      </c>
      <c r="Z381" s="150">
        <v>1</v>
      </c>
      <c r="AA381" s="150">
        <v>1</v>
      </c>
      <c r="AD381" s="150">
        <v>1</v>
      </c>
      <c r="AE381" s="150">
        <v>1</v>
      </c>
      <c r="AH381" s="150">
        <v>1</v>
      </c>
      <c r="AI381" s="150">
        <v>1</v>
      </c>
      <c r="AL381" s="150">
        <v>1</v>
      </c>
      <c r="AM381" s="150">
        <v>1</v>
      </c>
      <c r="AP381" s="150">
        <v>1</v>
      </c>
      <c r="AQ381" s="150">
        <v>1</v>
      </c>
      <c r="AT381" s="150">
        <v>1</v>
      </c>
      <c r="AU381" s="150">
        <v>1</v>
      </c>
      <c r="AX381" s="150">
        <v>1</v>
      </c>
      <c r="AY381" s="150">
        <v>1</v>
      </c>
      <c r="BB381" s="150">
        <v>1</v>
      </c>
      <c r="BC381" s="150">
        <v>1</v>
      </c>
      <c r="BF381" s="150">
        <v>1</v>
      </c>
      <c r="BG381" s="150">
        <v>1</v>
      </c>
      <c r="BJ381" s="150">
        <v>1</v>
      </c>
      <c r="BK381" s="150">
        <v>1</v>
      </c>
      <c r="BN381" s="150">
        <v>1</v>
      </c>
      <c r="BO381" s="150">
        <v>1</v>
      </c>
      <c r="BR381" s="150">
        <v>1</v>
      </c>
      <c r="BS381" s="150">
        <v>1</v>
      </c>
      <c r="BV381" s="150">
        <v>1</v>
      </c>
      <c r="BW381" s="150">
        <v>1</v>
      </c>
      <c r="BZ381" s="150">
        <v>1</v>
      </c>
      <c r="CA381" s="150">
        <v>1</v>
      </c>
      <c r="CD381" s="150">
        <v>1</v>
      </c>
      <c r="CE381" s="150">
        <v>1</v>
      </c>
      <c r="CH381" s="150">
        <v>1</v>
      </c>
      <c r="CI381" s="150">
        <v>1</v>
      </c>
      <c r="CL381" s="150">
        <v>1</v>
      </c>
      <c r="CM381" s="150">
        <v>1</v>
      </c>
      <c r="CP381" s="150">
        <v>1</v>
      </c>
      <c r="CQ381" s="150">
        <v>1</v>
      </c>
      <c r="CT381" s="150">
        <v>1</v>
      </c>
      <c r="CU381" s="150">
        <v>1</v>
      </c>
      <c r="CX381" s="150">
        <v>1</v>
      </c>
      <c r="CY381" s="150">
        <v>1</v>
      </c>
      <c r="DB381" s="150">
        <v>1</v>
      </c>
      <c r="DC381" s="150">
        <v>1</v>
      </c>
      <c r="DF381" s="150">
        <v>1</v>
      </c>
      <c r="DG381" s="150">
        <v>1</v>
      </c>
      <c r="DJ381" s="150">
        <v>1</v>
      </c>
      <c r="DK381" s="150">
        <v>1</v>
      </c>
      <c r="DN381" s="150">
        <v>1</v>
      </c>
      <c r="DO381" s="150">
        <v>1</v>
      </c>
      <c r="DR381" s="150">
        <v>1</v>
      </c>
      <c r="DS381" s="150">
        <v>1</v>
      </c>
      <c r="DV381" s="150">
        <v>1</v>
      </c>
      <c r="DW381" s="150">
        <v>1</v>
      </c>
    </row>
    <row r="382" spans="6:127" hidden="1">
      <c r="F382" s="150">
        <v>1</v>
      </c>
      <c r="G382" s="150">
        <v>1</v>
      </c>
      <c r="J382" s="150">
        <v>1</v>
      </c>
      <c r="K382" s="150">
        <v>1</v>
      </c>
      <c r="N382" s="150">
        <v>1</v>
      </c>
      <c r="O382" s="150">
        <v>1</v>
      </c>
      <c r="R382" s="150">
        <v>1</v>
      </c>
      <c r="S382" s="150">
        <v>1</v>
      </c>
      <c r="V382" s="150">
        <v>1</v>
      </c>
      <c r="W382" s="150">
        <v>1</v>
      </c>
      <c r="Z382" s="150">
        <v>1</v>
      </c>
      <c r="AA382" s="150">
        <v>1</v>
      </c>
      <c r="AD382" s="150">
        <v>1</v>
      </c>
      <c r="AE382" s="150">
        <v>1</v>
      </c>
      <c r="AH382" s="150">
        <v>1</v>
      </c>
      <c r="AI382" s="150">
        <v>1</v>
      </c>
      <c r="AL382" s="150">
        <v>1</v>
      </c>
      <c r="AM382" s="150">
        <v>1</v>
      </c>
      <c r="AP382" s="150">
        <v>1</v>
      </c>
      <c r="AQ382" s="150">
        <v>1</v>
      </c>
      <c r="AT382" s="150">
        <v>1</v>
      </c>
      <c r="AU382" s="150">
        <v>1</v>
      </c>
      <c r="AX382" s="150">
        <v>1</v>
      </c>
      <c r="AY382" s="150">
        <v>1</v>
      </c>
      <c r="BB382" s="150">
        <v>1</v>
      </c>
      <c r="BC382" s="150">
        <v>1</v>
      </c>
      <c r="BF382" s="150">
        <v>1</v>
      </c>
      <c r="BG382" s="150">
        <v>1</v>
      </c>
      <c r="BJ382" s="150">
        <v>1</v>
      </c>
      <c r="BK382" s="150">
        <v>1</v>
      </c>
      <c r="BN382" s="150">
        <v>1</v>
      </c>
      <c r="BO382" s="150">
        <v>1</v>
      </c>
      <c r="BR382" s="150">
        <v>1</v>
      </c>
      <c r="BS382" s="150">
        <v>1</v>
      </c>
      <c r="BV382" s="150">
        <v>1</v>
      </c>
      <c r="BW382" s="150">
        <v>1</v>
      </c>
      <c r="BZ382" s="150">
        <v>1</v>
      </c>
      <c r="CA382" s="150">
        <v>1</v>
      </c>
      <c r="CD382" s="150">
        <v>1</v>
      </c>
      <c r="CE382" s="150">
        <v>1</v>
      </c>
      <c r="CH382" s="150">
        <v>1</v>
      </c>
      <c r="CI382" s="150">
        <v>1</v>
      </c>
      <c r="CL382" s="150">
        <v>1</v>
      </c>
      <c r="CM382" s="150">
        <v>1</v>
      </c>
      <c r="CP382" s="150">
        <v>1</v>
      </c>
      <c r="CQ382" s="150">
        <v>1</v>
      </c>
      <c r="CT382" s="150">
        <v>1</v>
      </c>
      <c r="CU382" s="150">
        <v>1</v>
      </c>
      <c r="CX382" s="150">
        <v>1</v>
      </c>
      <c r="CY382" s="150">
        <v>1</v>
      </c>
      <c r="DB382" s="150">
        <v>1</v>
      </c>
      <c r="DC382" s="150">
        <v>1</v>
      </c>
      <c r="DF382" s="150">
        <v>1</v>
      </c>
      <c r="DG382" s="150">
        <v>1</v>
      </c>
      <c r="DJ382" s="150">
        <v>1</v>
      </c>
      <c r="DK382" s="150">
        <v>1</v>
      </c>
      <c r="DN382" s="150">
        <v>1</v>
      </c>
      <c r="DO382" s="150">
        <v>1</v>
      </c>
      <c r="DR382" s="150">
        <v>1</v>
      </c>
      <c r="DS382" s="150">
        <v>1</v>
      </c>
      <c r="DV382" s="150">
        <v>1</v>
      </c>
      <c r="DW382" s="150">
        <v>1</v>
      </c>
    </row>
    <row r="383" spans="6:127" hidden="1">
      <c r="F383" s="150">
        <v>1</v>
      </c>
      <c r="G383" s="150">
        <v>1</v>
      </c>
      <c r="J383" s="150">
        <v>1</v>
      </c>
      <c r="K383" s="150">
        <v>1</v>
      </c>
      <c r="N383" s="150">
        <v>1</v>
      </c>
      <c r="O383" s="150">
        <v>1</v>
      </c>
      <c r="R383" s="150">
        <v>1</v>
      </c>
      <c r="S383" s="150">
        <v>1</v>
      </c>
      <c r="V383" s="150">
        <v>1</v>
      </c>
      <c r="W383" s="150">
        <v>1</v>
      </c>
      <c r="Z383" s="150">
        <v>1</v>
      </c>
      <c r="AA383" s="150">
        <v>1</v>
      </c>
      <c r="AD383" s="150">
        <v>1</v>
      </c>
      <c r="AE383" s="150">
        <v>1</v>
      </c>
      <c r="AH383" s="150">
        <v>1</v>
      </c>
      <c r="AI383" s="150">
        <v>1</v>
      </c>
      <c r="AL383" s="150">
        <v>1</v>
      </c>
      <c r="AM383" s="150">
        <v>1</v>
      </c>
      <c r="AP383" s="150">
        <v>1</v>
      </c>
      <c r="AQ383" s="150">
        <v>1</v>
      </c>
      <c r="AT383" s="150">
        <v>1</v>
      </c>
      <c r="AU383" s="150">
        <v>1</v>
      </c>
      <c r="AX383" s="150">
        <v>1</v>
      </c>
      <c r="AY383" s="150">
        <v>1</v>
      </c>
      <c r="BB383" s="150">
        <v>1</v>
      </c>
      <c r="BC383" s="150">
        <v>1</v>
      </c>
      <c r="BF383" s="150">
        <v>1</v>
      </c>
      <c r="BG383" s="150">
        <v>1</v>
      </c>
      <c r="BJ383" s="150">
        <v>1</v>
      </c>
      <c r="BK383" s="150">
        <v>1</v>
      </c>
      <c r="BN383" s="150">
        <v>1</v>
      </c>
      <c r="BO383" s="150">
        <v>1</v>
      </c>
      <c r="BR383" s="150">
        <v>1</v>
      </c>
      <c r="BS383" s="150">
        <v>1</v>
      </c>
      <c r="BV383" s="150">
        <v>1</v>
      </c>
      <c r="BW383" s="150">
        <v>1</v>
      </c>
      <c r="BZ383" s="150">
        <v>1</v>
      </c>
      <c r="CA383" s="150">
        <v>1</v>
      </c>
      <c r="CD383" s="150">
        <v>1</v>
      </c>
      <c r="CE383" s="150">
        <v>1</v>
      </c>
      <c r="CH383" s="150">
        <v>1</v>
      </c>
      <c r="CI383" s="150">
        <v>1</v>
      </c>
      <c r="CL383" s="150">
        <v>1</v>
      </c>
      <c r="CM383" s="150">
        <v>1</v>
      </c>
      <c r="CP383" s="150">
        <v>1</v>
      </c>
      <c r="CQ383" s="150">
        <v>1</v>
      </c>
      <c r="CT383" s="150">
        <v>1</v>
      </c>
      <c r="CU383" s="150">
        <v>1</v>
      </c>
      <c r="CX383" s="150">
        <v>1</v>
      </c>
      <c r="CY383" s="150">
        <v>1</v>
      </c>
      <c r="DB383" s="150">
        <v>1</v>
      </c>
      <c r="DC383" s="150">
        <v>1</v>
      </c>
      <c r="DF383" s="150">
        <v>1</v>
      </c>
      <c r="DG383" s="150">
        <v>1</v>
      </c>
      <c r="DJ383" s="150">
        <v>1</v>
      </c>
      <c r="DK383" s="150">
        <v>1</v>
      </c>
      <c r="DN383" s="150">
        <v>1</v>
      </c>
      <c r="DO383" s="150">
        <v>1</v>
      </c>
      <c r="DR383" s="150">
        <v>1</v>
      </c>
      <c r="DS383" s="150">
        <v>1</v>
      </c>
      <c r="DV383" s="150">
        <v>1</v>
      </c>
      <c r="DW383" s="150">
        <v>1</v>
      </c>
    </row>
    <row r="384" spans="6:127" hidden="1">
      <c r="F384" s="150">
        <v>1</v>
      </c>
      <c r="G384" s="150">
        <v>1</v>
      </c>
      <c r="J384" s="150">
        <v>1</v>
      </c>
      <c r="K384" s="150">
        <v>1</v>
      </c>
      <c r="N384" s="150">
        <v>1</v>
      </c>
      <c r="O384" s="150">
        <v>1</v>
      </c>
      <c r="R384" s="150">
        <v>1</v>
      </c>
      <c r="S384" s="150">
        <v>1</v>
      </c>
      <c r="V384" s="150">
        <v>1</v>
      </c>
      <c r="W384" s="150">
        <v>1</v>
      </c>
      <c r="Z384" s="150">
        <v>1</v>
      </c>
      <c r="AA384" s="150">
        <v>1</v>
      </c>
      <c r="AD384" s="150">
        <v>1</v>
      </c>
      <c r="AE384" s="150">
        <v>1</v>
      </c>
      <c r="AH384" s="150">
        <v>1</v>
      </c>
      <c r="AI384" s="150">
        <v>1</v>
      </c>
      <c r="AL384" s="150">
        <v>1</v>
      </c>
      <c r="AM384" s="150">
        <v>1</v>
      </c>
      <c r="AP384" s="150">
        <v>1</v>
      </c>
      <c r="AQ384" s="150">
        <v>1</v>
      </c>
      <c r="AT384" s="150">
        <v>1</v>
      </c>
      <c r="AU384" s="150">
        <v>1</v>
      </c>
      <c r="AX384" s="150">
        <v>1</v>
      </c>
      <c r="AY384" s="150">
        <v>1</v>
      </c>
      <c r="BB384" s="150">
        <v>1</v>
      </c>
      <c r="BC384" s="150">
        <v>1</v>
      </c>
      <c r="BF384" s="150">
        <v>1</v>
      </c>
      <c r="BG384" s="150">
        <v>1</v>
      </c>
      <c r="BJ384" s="150">
        <v>1</v>
      </c>
      <c r="BK384" s="150">
        <v>1</v>
      </c>
      <c r="BN384" s="150">
        <v>1</v>
      </c>
      <c r="BO384" s="150">
        <v>1</v>
      </c>
      <c r="BR384" s="150">
        <v>1</v>
      </c>
      <c r="BS384" s="150">
        <v>1</v>
      </c>
      <c r="BV384" s="150">
        <v>1</v>
      </c>
      <c r="BW384" s="150">
        <v>1</v>
      </c>
      <c r="BZ384" s="150">
        <v>1</v>
      </c>
      <c r="CA384" s="150">
        <v>1</v>
      </c>
      <c r="CD384" s="150">
        <v>1</v>
      </c>
      <c r="CE384" s="150">
        <v>1</v>
      </c>
      <c r="CH384" s="150">
        <v>1</v>
      </c>
      <c r="CI384" s="150">
        <v>1</v>
      </c>
      <c r="CL384" s="150">
        <v>1</v>
      </c>
      <c r="CM384" s="150">
        <v>1</v>
      </c>
      <c r="CP384" s="150">
        <v>1</v>
      </c>
      <c r="CQ384" s="150">
        <v>1</v>
      </c>
      <c r="CT384" s="150">
        <v>1</v>
      </c>
      <c r="CU384" s="150">
        <v>1</v>
      </c>
      <c r="CX384" s="150">
        <v>1</v>
      </c>
      <c r="CY384" s="150">
        <v>1</v>
      </c>
      <c r="DB384" s="150">
        <v>1</v>
      </c>
      <c r="DC384" s="150">
        <v>1</v>
      </c>
      <c r="DF384" s="150">
        <v>1</v>
      </c>
      <c r="DG384" s="150">
        <v>1</v>
      </c>
      <c r="DJ384" s="150">
        <v>1</v>
      </c>
      <c r="DK384" s="150">
        <v>1</v>
      </c>
      <c r="DN384" s="150">
        <v>1</v>
      </c>
      <c r="DO384" s="150">
        <v>1</v>
      </c>
      <c r="DR384" s="150">
        <v>1</v>
      </c>
      <c r="DS384" s="150">
        <v>1</v>
      </c>
      <c r="DV384" s="150">
        <v>1</v>
      </c>
      <c r="DW384" s="150">
        <v>1</v>
      </c>
    </row>
    <row r="385" spans="6:127" hidden="1">
      <c r="F385" s="150">
        <v>1</v>
      </c>
      <c r="G385" s="150">
        <v>1</v>
      </c>
      <c r="J385" s="150">
        <v>1</v>
      </c>
      <c r="K385" s="150">
        <v>1</v>
      </c>
      <c r="N385" s="150">
        <v>1</v>
      </c>
      <c r="O385" s="150">
        <v>1</v>
      </c>
      <c r="R385" s="150">
        <v>1</v>
      </c>
      <c r="S385" s="150">
        <v>1</v>
      </c>
      <c r="V385" s="150">
        <v>1</v>
      </c>
      <c r="W385" s="150">
        <v>1</v>
      </c>
      <c r="Z385" s="150">
        <v>1</v>
      </c>
      <c r="AA385" s="150">
        <v>1</v>
      </c>
      <c r="AD385" s="150">
        <v>1</v>
      </c>
      <c r="AE385" s="150">
        <v>1</v>
      </c>
      <c r="AH385" s="150">
        <v>1</v>
      </c>
      <c r="AI385" s="150">
        <v>1</v>
      </c>
      <c r="AL385" s="150">
        <v>1</v>
      </c>
      <c r="AM385" s="150">
        <v>1</v>
      </c>
      <c r="AP385" s="150">
        <v>1</v>
      </c>
      <c r="AQ385" s="150">
        <v>1</v>
      </c>
      <c r="AT385" s="150">
        <v>1</v>
      </c>
      <c r="AU385" s="150">
        <v>1</v>
      </c>
      <c r="AX385" s="150">
        <v>1</v>
      </c>
      <c r="AY385" s="150">
        <v>1</v>
      </c>
      <c r="BB385" s="150">
        <v>1</v>
      </c>
      <c r="BC385" s="150">
        <v>1</v>
      </c>
      <c r="BF385" s="150">
        <v>1</v>
      </c>
      <c r="BG385" s="150">
        <v>1</v>
      </c>
      <c r="BJ385" s="150">
        <v>1</v>
      </c>
      <c r="BK385" s="150">
        <v>1</v>
      </c>
      <c r="BN385" s="150">
        <v>1</v>
      </c>
      <c r="BO385" s="150">
        <v>1</v>
      </c>
      <c r="BR385" s="150">
        <v>1</v>
      </c>
      <c r="BS385" s="150">
        <v>1</v>
      </c>
      <c r="BV385" s="150">
        <v>1</v>
      </c>
      <c r="BW385" s="150">
        <v>1</v>
      </c>
      <c r="BZ385" s="150">
        <v>1</v>
      </c>
      <c r="CA385" s="150">
        <v>1</v>
      </c>
      <c r="CD385" s="150">
        <v>1</v>
      </c>
      <c r="CE385" s="150">
        <v>1</v>
      </c>
      <c r="CH385" s="150">
        <v>1</v>
      </c>
      <c r="CI385" s="150">
        <v>1</v>
      </c>
      <c r="CL385" s="150">
        <v>1</v>
      </c>
      <c r="CM385" s="150">
        <v>1</v>
      </c>
      <c r="CP385" s="150">
        <v>1</v>
      </c>
      <c r="CQ385" s="150">
        <v>1</v>
      </c>
      <c r="CT385" s="150">
        <v>1</v>
      </c>
      <c r="CU385" s="150">
        <v>1</v>
      </c>
      <c r="CX385" s="150">
        <v>1</v>
      </c>
      <c r="CY385" s="150">
        <v>1</v>
      </c>
      <c r="DB385" s="150">
        <v>1</v>
      </c>
      <c r="DC385" s="150">
        <v>1</v>
      </c>
      <c r="DF385" s="150">
        <v>1</v>
      </c>
      <c r="DG385" s="150">
        <v>1</v>
      </c>
      <c r="DJ385" s="150">
        <v>1</v>
      </c>
      <c r="DK385" s="150">
        <v>1</v>
      </c>
      <c r="DN385" s="150">
        <v>1</v>
      </c>
      <c r="DO385" s="150">
        <v>1</v>
      </c>
      <c r="DR385" s="150">
        <v>1</v>
      </c>
      <c r="DS385" s="150">
        <v>1</v>
      </c>
      <c r="DV385" s="150">
        <v>1</v>
      </c>
      <c r="DW385" s="150">
        <v>1</v>
      </c>
    </row>
    <row r="386" spans="6:127" hidden="1">
      <c r="F386" s="150">
        <v>1</v>
      </c>
      <c r="G386" s="150">
        <v>1</v>
      </c>
      <c r="J386" s="150">
        <v>1</v>
      </c>
      <c r="K386" s="150">
        <v>1</v>
      </c>
      <c r="N386" s="150">
        <v>1</v>
      </c>
      <c r="O386" s="150">
        <v>1</v>
      </c>
      <c r="R386" s="150">
        <v>1</v>
      </c>
      <c r="S386" s="150">
        <v>1</v>
      </c>
      <c r="V386" s="150">
        <v>1</v>
      </c>
      <c r="W386" s="150">
        <v>1</v>
      </c>
      <c r="Z386" s="150">
        <v>1</v>
      </c>
      <c r="AA386" s="150">
        <v>1</v>
      </c>
      <c r="AD386" s="150">
        <v>1</v>
      </c>
      <c r="AE386" s="150">
        <v>1</v>
      </c>
      <c r="AH386" s="150">
        <v>1</v>
      </c>
      <c r="AI386" s="150">
        <v>1</v>
      </c>
      <c r="AL386" s="150">
        <v>1</v>
      </c>
      <c r="AM386" s="150">
        <v>1</v>
      </c>
      <c r="AP386" s="150">
        <v>1</v>
      </c>
      <c r="AQ386" s="150">
        <v>1</v>
      </c>
      <c r="AT386" s="150">
        <v>1</v>
      </c>
      <c r="AU386" s="150">
        <v>1</v>
      </c>
      <c r="AX386" s="150">
        <v>1</v>
      </c>
      <c r="AY386" s="150">
        <v>1</v>
      </c>
      <c r="BB386" s="150">
        <v>1</v>
      </c>
      <c r="BC386" s="150">
        <v>1</v>
      </c>
      <c r="BF386" s="150">
        <v>1</v>
      </c>
      <c r="BG386" s="150">
        <v>1</v>
      </c>
      <c r="BJ386" s="150">
        <v>1</v>
      </c>
      <c r="BK386" s="150">
        <v>1</v>
      </c>
      <c r="BN386" s="150">
        <v>1</v>
      </c>
      <c r="BO386" s="150">
        <v>1</v>
      </c>
      <c r="BR386" s="150">
        <v>1</v>
      </c>
      <c r="BS386" s="150">
        <v>1</v>
      </c>
      <c r="BV386" s="150">
        <v>1</v>
      </c>
      <c r="BW386" s="150">
        <v>1</v>
      </c>
      <c r="BZ386" s="150">
        <v>1</v>
      </c>
      <c r="CA386" s="150">
        <v>1</v>
      </c>
      <c r="CD386" s="150">
        <v>1</v>
      </c>
      <c r="CE386" s="150">
        <v>1</v>
      </c>
      <c r="CH386" s="150">
        <v>1</v>
      </c>
      <c r="CI386" s="150">
        <v>1</v>
      </c>
      <c r="CL386" s="150">
        <v>1</v>
      </c>
      <c r="CM386" s="150">
        <v>1</v>
      </c>
      <c r="CP386" s="150">
        <v>1</v>
      </c>
      <c r="CQ386" s="150">
        <v>1</v>
      </c>
      <c r="CT386" s="150">
        <v>1</v>
      </c>
      <c r="CU386" s="150">
        <v>1</v>
      </c>
      <c r="CX386" s="150">
        <v>1</v>
      </c>
      <c r="CY386" s="150">
        <v>1</v>
      </c>
      <c r="DB386" s="150">
        <v>1</v>
      </c>
      <c r="DC386" s="150">
        <v>1</v>
      </c>
      <c r="DF386" s="150">
        <v>1</v>
      </c>
      <c r="DG386" s="150">
        <v>1</v>
      </c>
      <c r="DJ386" s="150">
        <v>1</v>
      </c>
      <c r="DK386" s="150">
        <v>1</v>
      </c>
      <c r="DN386" s="150">
        <v>1</v>
      </c>
      <c r="DO386" s="150">
        <v>1</v>
      </c>
      <c r="DR386" s="150">
        <v>1</v>
      </c>
      <c r="DS386" s="150">
        <v>1</v>
      </c>
      <c r="DV386" s="150">
        <v>1</v>
      </c>
      <c r="DW386" s="150">
        <v>1</v>
      </c>
    </row>
    <row r="387" spans="6:127" hidden="1">
      <c r="F387" s="150">
        <v>1</v>
      </c>
      <c r="G387" s="150">
        <v>1</v>
      </c>
      <c r="J387" s="150">
        <v>1</v>
      </c>
      <c r="K387" s="150">
        <v>1</v>
      </c>
      <c r="N387" s="150">
        <v>1</v>
      </c>
      <c r="O387" s="150">
        <v>1</v>
      </c>
      <c r="R387" s="150">
        <v>1</v>
      </c>
      <c r="S387" s="150">
        <v>1</v>
      </c>
      <c r="V387" s="150">
        <v>1</v>
      </c>
      <c r="W387" s="150">
        <v>1</v>
      </c>
      <c r="Z387" s="150">
        <v>1</v>
      </c>
      <c r="AA387" s="150">
        <v>1</v>
      </c>
      <c r="AD387" s="150">
        <v>1</v>
      </c>
      <c r="AE387" s="150">
        <v>1</v>
      </c>
      <c r="AH387" s="150">
        <v>1</v>
      </c>
      <c r="AI387" s="150">
        <v>1</v>
      </c>
      <c r="AL387" s="150">
        <v>1</v>
      </c>
      <c r="AM387" s="150">
        <v>1</v>
      </c>
      <c r="AP387" s="150">
        <v>1</v>
      </c>
      <c r="AQ387" s="150">
        <v>1</v>
      </c>
      <c r="AT387" s="150">
        <v>1</v>
      </c>
      <c r="AU387" s="150">
        <v>1</v>
      </c>
      <c r="AX387" s="150">
        <v>1</v>
      </c>
      <c r="AY387" s="150">
        <v>1</v>
      </c>
      <c r="BB387" s="150">
        <v>1</v>
      </c>
      <c r="BC387" s="150">
        <v>1</v>
      </c>
      <c r="BF387" s="150">
        <v>1</v>
      </c>
      <c r="BG387" s="150">
        <v>1</v>
      </c>
      <c r="BJ387" s="150">
        <v>1</v>
      </c>
      <c r="BK387" s="150">
        <v>1</v>
      </c>
      <c r="BN387" s="150">
        <v>1</v>
      </c>
      <c r="BO387" s="150">
        <v>1</v>
      </c>
      <c r="BR387" s="150">
        <v>1</v>
      </c>
      <c r="BS387" s="150">
        <v>1</v>
      </c>
      <c r="BV387" s="150">
        <v>1</v>
      </c>
      <c r="BW387" s="150">
        <v>1</v>
      </c>
      <c r="BZ387" s="150">
        <v>1</v>
      </c>
      <c r="CA387" s="150">
        <v>1</v>
      </c>
      <c r="CD387" s="150">
        <v>1</v>
      </c>
      <c r="CE387" s="150">
        <v>1</v>
      </c>
      <c r="CH387" s="150">
        <v>1</v>
      </c>
      <c r="CI387" s="150">
        <v>1</v>
      </c>
      <c r="CL387" s="150">
        <v>1</v>
      </c>
      <c r="CM387" s="150">
        <v>1</v>
      </c>
      <c r="CP387" s="150">
        <v>1</v>
      </c>
      <c r="CQ387" s="150">
        <v>1</v>
      </c>
      <c r="CT387" s="150">
        <v>1</v>
      </c>
      <c r="CU387" s="150">
        <v>1</v>
      </c>
      <c r="CX387" s="150">
        <v>1</v>
      </c>
      <c r="CY387" s="150">
        <v>1</v>
      </c>
      <c r="DB387" s="150">
        <v>1</v>
      </c>
      <c r="DC387" s="150">
        <v>1</v>
      </c>
      <c r="DF387" s="150">
        <v>1</v>
      </c>
      <c r="DG387" s="150">
        <v>1</v>
      </c>
      <c r="DJ387" s="150">
        <v>1</v>
      </c>
      <c r="DK387" s="150">
        <v>1</v>
      </c>
      <c r="DN387" s="150">
        <v>1</v>
      </c>
      <c r="DO387" s="150">
        <v>1</v>
      </c>
      <c r="DR387" s="150">
        <v>1</v>
      </c>
      <c r="DS387" s="150">
        <v>1</v>
      </c>
      <c r="DV387" s="150">
        <v>1</v>
      </c>
      <c r="DW387" s="150">
        <v>1</v>
      </c>
    </row>
    <row r="388" spans="6:127" hidden="1">
      <c r="F388" s="150">
        <v>1</v>
      </c>
      <c r="G388" s="150">
        <v>1</v>
      </c>
      <c r="J388" s="150">
        <v>1</v>
      </c>
      <c r="K388" s="150">
        <v>1</v>
      </c>
      <c r="N388" s="150">
        <v>1</v>
      </c>
      <c r="O388" s="150">
        <v>1</v>
      </c>
      <c r="R388" s="150">
        <v>1</v>
      </c>
      <c r="S388" s="150">
        <v>1</v>
      </c>
      <c r="V388" s="150">
        <v>1</v>
      </c>
      <c r="W388" s="150">
        <v>1</v>
      </c>
      <c r="Z388" s="150">
        <v>1</v>
      </c>
      <c r="AA388" s="150">
        <v>1</v>
      </c>
      <c r="AD388" s="150">
        <v>1</v>
      </c>
      <c r="AE388" s="150">
        <v>1</v>
      </c>
      <c r="AH388" s="150">
        <v>1</v>
      </c>
      <c r="AI388" s="150">
        <v>1</v>
      </c>
      <c r="AL388" s="150">
        <v>1</v>
      </c>
      <c r="AM388" s="150">
        <v>1</v>
      </c>
      <c r="AP388" s="150">
        <v>1</v>
      </c>
      <c r="AQ388" s="150">
        <v>1</v>
      </c>
      <c r="AT388" s="150">
        <v>1</v>
      </c>
      <c r="AU388" s="150">
        <v>1</v>
      </c>
      <c r="AX388" s="150">
        <v>1</v>
      </c>
      <c r="AY388" s="150">
        <v>1</v>
      </c>
      <c r="BB388" s="150">
        <v>1</v>
      </c>
      <c r="BC388" s="150">
        <v>1</v>
      </c>
      <c r="BF388" s="150">
        <v>1</v>
      </c>
      <c r="BG388" s="150">
        <v>1</v>
      </c>
      <c r="BJ388" s="150">
        <v>1</v>
      </c>
      <c r="BK388" s="150">
        <v>1</v>
      </c>
      <c r="BN388" s="150">
        <v>1</v>
      </c>
      <c r="BO388" s="150">
        <v>1</v>
      </c>
      <c r="BR388" s="150">
        <v>1</v>
      </c>
      <c r="BS388" s="150">
        <v>1</v>
      </c>
      <c r="BV388" s="150">
        <v>1</v>
      </c>
      <c r="BW388" s="150">
        <v>1</v>
      </c>
      <c r="BZ388" s="150">
        <v>1</v>
      </c>
      <c r="CA388" s="150">
        <v>1</v>
      </c>
      <c r="CD388" s="150">
        <v>1</v>
      </c>
      <c r="CE388" s="150">
        <v>1</v>
      </c>
      <c r="CH388" s="150">
        <v>1</v>
      </c>
      <c r="CI388" s="150">
        <v>1</v>
      </c>
      <c r="CL388" s="150">
        <v>1</v>
      </c>
      <c r="CM388" s="150">
        <v>1</v>
      </c>
      <c r="CP388" s="150">
        <v>1</v>
      </c>
      <c r="CQ388" s="150">
        <v>1</v>
      </c>
      <c r="CT388" s="150">
        <v>1</v>
      </c>
      <c r="CU388" s="150">
        <v>1</v>
      </c>
      <c r="CX388" s="150">
        <v>1</v>
      </c>
      <c r="CY388" s="150">
        <v>1</v>
      </c>
      <c r="DB388" s="150">
        <v>1</v>
      </c>
      <c r="DC388" s="150">
        <v>1</v>
      </c>
      <c r="DF388" s="150">
        <v>1</v>
      </c>
      <c r="DG388" s="150">
        <v>1</v>
      </c>
      <c r="DJ388" s="150">
        <v>1</v>
      </c>
      <c r="DK388" s="150">
        <v>1</v>
      </c>
      <c r="DN388" s="150">
        <v>1</v>
      </c>
      <c r="DO388" s="150">
        <v>1</v>
      </c>
      <c r="DR388" s="150">
        <v>1</v>
      </c>
      <c r="DS388" s="150">
        <v>1</v>
      </c>
      <c r="DV388" s="150">
        <v>1</v>
      </c>
      <c r="DW388" s="150">
        <v>1</v>
      </c>
    </row>
    <row r="389" spans="6:127" hidden="1">
      <c r="F389" s="150">
        <v>1</v>
      </c>
      <c r="G389" s="150">
        <v>1</v>
      </c>
      <c r="J389" s="150">
        <v>1</v>
      </c>
      <c r="K389" s="150">
        <v>1</v>
      </c>
      <c r="N389" s="150">
        <v>1</v>
      </c>
      <c r="O389" s="150">
        <v>1</v>
      </c>
      <c r="R389" s="150">
        <v>1</v>
      </c>
      <c r="S389" s="150">
        <v>1</v>
      </c>
      <c r="V389" s="150">
        <v>1</v>
      </c>
      <c r="W389" s="150">
        <v>1</v>
      </c>
      <c r="Z389" s="150">
        <v>1</v>
      </c>
      <c r="AA389" s="150">
        <v>1</v>
      </c>
      <c r="AD389" s="150">
        <v>1</v>
      </c>
      <c r="AE389" s="150">
        <v>1</v>
      </c>
      <c r="AH389" s="150">
        <v>1</v>
      </c>
      <c r="AI389" s="150">
        <v>1</v>
      </c>
      <c r="AL389" s="150">
        <v>1</v>
      </c>
      <c r="AM389" s="150">
        <v>1</v>
      </c>
      <c r="AP389" s="150">
        <v>1</v>
      </c>
      <c r="AQ389" s="150">
        <v>1</v>
      </c>
      <c r="AT389" s="150">
        <v>1</v>
      </c>
      <c r="AU389" s="150">
        <v>1</v>
      </c>
      <c r="AX389" s="150">
        <v>1</v>
      </c>
      <c r="AY389" s="150">
        <v>1</v>
      </c>
      <c r="BB389" s="150">
        <v>1</v>
      </c>
      <c r="BC389" s="150">
        <v>1</v>
      </c>
      <c r="BF389" s="150">
        <v>1</v>
      </c>
      <c r="BG389" s="150">
        <v>1</v>
      </c>
      <c r="BJ389" s="150">
        <v>1</v>
      </c>
      <c r="BK389" s="150">
        <v>1</v>
      </c>
      <c r="BN389" s="150">
        <v>1</v>
      </c>
      <c r="BO389" s="150">
        <v>1</v>
      </c>
      <c r="BR389" s="150">
        <v>1</v>
      </c>
      <c r="BS389" s="150">
        <v>1</v>
      </c>
      <c r="BV389" s="150">
        <v>1</v>
      </c>
      <c r="BW389" s="150">
        <v>1</v>
      </c>
      <c r="BZ389" s="150">
        <v>1</v>
      </c>
      <c r="CA389" s="150">
        <v>1</v>
      </c>
      <c r="CD389" s="150">
        <v>1</v>
      </c>
      <c r="CE389" s="150">
        <v>1</v>
      </c>
      <c r="CH389" s="150">
        <v>1</v>
      </c>
      <c r="CI389" s="150">
        <v>1</v>
      </c>
      <c r="CL389" s="150">
        <v>1</v>
      </c>
      <c r="CM389" s="150">
        <v>1</v>
      </c>
      <c r="CP389" s="150">
        <v>1</v>
      </c>
      <c r="CQ389" s="150">
        <v>1</v>
      </c>
      <c r="CT389" s="150">
        <v>1</v>
      </c>
      <c r="CU389" s="150">
        <v>1</v>
      </c>
      <c r="CX389" s="150">
        <v>1</v>
      </c>
      <c r="CY389" s="150">
        <v>1</v>
      </c>
      <c r="DB389" s="150">
        <v>1</v>
      </c>
      <c r="DC389" s="150">
        <v>1</v>
      </c>
      <c r="DF389" s="150">
        <v>1</v>
      </c>
      <c r="DG389" s="150">
        <v>1</v>
      </c>
      <c r="DJ389" s="150">
        <v>1</v>
      </c>
      <c r="DK389" s="150">
        <v>1</v>
      </c>
      <c r="DN389" s="150">
        <v>1</v>
      </c>
      <c r="DO389" s="150">
        <v>1</v>
      </c>
      <c r="DR389" s="150">
        <v>1</v>
      </c>
      <c r="DS389" s="150">
        <v>1</v>
      </c>
      <c r="DV389" s="150">
        <v>1</v>
      </c>
      <c r="DW389" s="150">
        <v>1</v>
      </c>
    </row>
    <row r="390" spans="6:127" hidden="1">
      <c r="F390" s="150">
        <v>1</v>
      </c>
      <c r="G390" s="150">
        <v>1</v>
      </c>
      <c r="J390" s="150">
        <v>1</v>
      </c>
      <c r="K390" s="150">
        <v>1</v>
      </c>
      <c r="N390" s="150">
        <v>1</v>
      </c>
      <c r="O390" s="150">
        <v>1</v>
      </c>
      <c r="R390" s="150">
        <v>1</v>
      </c>
      <c r="S390" s="150">
        <v>1</v>
      </c>
      <c r="V390" s="150">
        <v>1</v>
      </c>
      <c r="W390" s="150">
        <v>1</v>
      </c>
      <c r="Z390" s="150">
        <v>1</v>
      </c>
      <c r="AA390" s="150">
        <v>1</v>
      </c>
      <c r="AD390" s="150">
        <v>1</v>
      </c>
      <c r="AE390" s="150">
        <v>1</v>
      </c>
      <c r="AH390" s="150">
        <v>1</v>
      </c>
      <c r="AI390" s="150">
        <v>1</v>
      </c>
      <c r="AL390" s="150">
        <v>1</v>
      </c>
      <c r="AM390" s="150">
        <v>1</v>
      </c>
      <c r="AP390" s="150">
        <v>1</v>
      </c>
      <c r="AQ390" s="150">
        <v>1</v>
      </c>
      <c r="AT390" s="150">
        <v>1</v>
      </c>
      <c r="AU390" s="150">
        <v>1</v>
      </c>
      <c r="AX390" s="150">
        <v>1</v>
      </c>
      <c r="AY390" s="150">
        <v>1</v>
      </c>
      <c r="BB390" s="150">
        <v>1</v>
      </c>
      <c r="BC390" s="150">
        <v>1</v>
      </c>
      <c r="BF390" s="150">
        <v>1</v>
      </c>
      <c r="BG390" s="150">
        <v>1</v>
      </c>
      <c r="BJ390" s="150">
        <v>1</v>
      </c>
      <c r="BK390" s="150">
        <v>1</v>
      </c>
      <c r="BN390" s="150">
        <v>1</v>
      </c>
      <c r="BO390" s="150">
        <v>1</v>
      </c>
      <c r="BR390" s="150">
        <v>1</v>
      </c>
      <c r="BS390" s="150">
        <v>1</v>
      </c>
      <c r="BV390" s="150">
        <v>1</v>
      </c>
      <c r="BW390" s="150">
        <v>1</v>
      </c>
      <c r="BZ390" s="150">
        <v>1</v>
      </c>
      <c r="CA390" s="150">
        <v>1</v>
      </c>
      <c r="CD390" s="150">
        <v>1</v>
      </c>
      <c r="CE390" s="150">
        <v>1</v>
      </c>
      <c r="CH390" s="150">
        <v>1</v>
      </c>
      <c r="CI390" s="150">
        <v>1</v>
      </c>
      <c r="CL390" s="150">
        <v>1</v>
      </c>
      <c r="CM390" s="150">
        <v>1</v>
      </c>
      <c r="CP390" s="150">
        <v>1</v>
      </c>
      <c r="CQ390" s="150">
        <v>1</v>
      </c>
      <c r="CT390" s="150">
        <v>1</v>
      </c>
      <c r="CU390" s="150">
        <v>1</v>
      </c>
      <c r="CX390" s="150">
        <v>1</v>
      </c>
      <c r="CY390" s="150">
        <v>1</v>
      </c>
      <c r="DB390" s="150">
        <v>1</v>
      </c>
      <c r="DC390" s="150">
        <v>1</v>
      </c>
      <c r="DF390" s="150">
        <v>1</v>
      </c>
      <c r="DG390" s="150">
        <v>1</v>
      </c>
      <c r="DJ390" s="150">
        <v>1</v>
      </c>
      <c r="DK390" s="150">
        <v>1</v>
      </c>
      <c r="DN390" s="150">
        <v>1</v>
      </c>
      <c r="DO390" s="150">
        <v>1</v>
      </c>
      <c r="DR390" s="150">
        <v>1</v>
      </c>
      <c r="DS390" s="150">
        <v>1</v>
      </c>
      <c r="DV390" s="150">
        <v>1</v>
      </c>
      <c r="DW390" s="150">
        <v>1</v>
      </c>
    </row>
    <row r="391" spans="6:127" hidden="1">
      <c r="F391" s="150">
        <v>1</v>
      </c>
      <c r="G391" s="150">
        <v>1</v>
      </c>
      <c r="J391" s="150">
        <v>1</v>
      </c>
      <c r="K391" s="150">
        <v>1</v>
      </c>
      <c r="N391" s="150">
        <v>1</v>
      </c>
      <c r="O391" s="150">
        <v>1</v>
      </c>
      <c r="R391" s="150">
        <v>1</v>
      </c>
      <c r="S391" s="150">
        <v>1</v>
      </c>
      <c r="V391" s="150">
        <v>1</v>
      </c>
      <c r="W391" s="150">
        <v>1</v>
      </c>
      <c r="Z391" s="150">
        <v>1</v>
      </c>
      <c r="AA391" s="150">
        <v>1</v>
      </c>
      <c r="AD391" s="150">
        <v>1</v>
      </c>
      <c r="AE391" s="150">
        <v>1</v>
      </c>
      <c r="AH391" s="150">
        <v>1</v>
      </c>
      <c r="AI391" s="150">
        <v>1</v>
      </c>
      <c r="AL391" s="150">
        <v>1</v>
      </c>
      <c r="AM391" s="150">
        <v>1</v>
      </c>
      <c r="AP391" s="150">
        <v>1</v>
      </c>
      <c r="AQ391" s="150">
        <v>1</v>
      </c>
      <c r="AT391" s="150">
        <v>1</v>
      </c>
      <c r="AU391" s="150">
        <v>1</v>
      </c>
      <c r="AX391" s="150">
        <v>1</v>
      </c>
      <c r="AY391" s="150">
        <v>1</v>
      </c>
      <c r="BB391" s="150">
        <v>1</v>
      </c>
      <c r="BC391" s="150">
        <v>1</v>
      </c>
      <c r="BF391" s="150">
        <v>1</v>
      </c>
      <c r="BG391" s="150">
        <v>1</v>
      </c>
      <c r="BJ391" s="150">
        <v>1</v>
      </c>
      <c r="BK391" s="150">
        <v>1</v>
      </c>
      <c r="BN391" s="150">
        <v>1</v>
      </c>
      <c r="BO391" s="150">
        <v>1</v>
      </c>
      <c r="BR391" s="150">
        <v>1</v>
      </c>
      <c r="BS391" s="150">
        <v>1</v>
      </c>
      <c r="BV391" s="150">
        <v>1</v>
      </c>
      <c r="BW391" s="150">
        <v>1</v>
      </c>
      <c r="BZ391" s="150">
        <v>1</v>
      </c>
      <c r="CA391" s="150">
        <v>1</v>
      </c>
      <c r="CD391" s="150">
        <v>1</v>
      </c>
      <c r="CE391" s="150">
        <v>1</v>
      </c>
      <c r="CH391" s="150">
        <v>1</v>
      </c>
      <c r="CI391" s="150">
        <v>1</v>
      </c>
      <c r="CL391" s="150">
        <v>1</v>
      </c>
      <c r="CM391" s="150">
        <v>1</v>
      </c>
      <c r="CP391" s="150">
        <v>1</v>
      </c>
      <c r="CQ391" s="150">
        <v>1</v>
      </c>
      <c r="CT391" s="150">
        <v>1</v>
      </c>
      <c r="CU391" s="150">
        <v>1</v>
      </c>
      <c r="CX391" s="150">
        <v>1</v>
      </c>
      <c r="CY391" s="150">
        <v>1</v>
      </c>
      <c r="DB391" s="150">
        <v>1</v>
      </c>
      <c r="DC391" s="150">
        <v>1</v>
      </c>
      <c r="DF391" s="150">
        <v>1</v>
      </c>
      <c r="DG391" s="150">
        <v>1</v>
      </c>
      <c r="DJ391" s="150">
        <v>1</v>
      </c>
      <c r="DK391" s="150">
        <v>1</v>
      </c>
      <c r="DN391" s="150">
        <v>1</v>
      </c>
      <c r="DO391" s="150">
        <v>1</v>
      </c>
      <c r="DR391" s="150">
        <v>1</v>
      </c>
      <c r="DS391" s="150">
        <v>1</v>
      </c>
      <c r="DV391" s="150">
        <v>1</v>
      </c>
      <c r="DW391" s="150">
        <v>1</v>
      </c>
    </row>
    <row r="392" spans="6:127" hidden="1">
      <c r="F392" s="150">
        <v>1</v>
      </c>
      <c r="G392" s="150">
        <v>1</v>
      </c>
      <c r="J392" s="150">
        <v>1</v>
      </c>
      <c r="K392" s="150">
        <v>1</v>
      </c>
      <c r="N392" s="150">
        <v>1</v>
      </c>
      <c r="O392" s="150">
        <v>1</v>
      </c>
      <c r="R392" s="150">
        <v>1</v>
      </c>
      <c r="S392" s="150">
        <v>1</v>
      </c>
      <c r="V392" s="150">
        <v>1</v>
      </c>
      <c r="W392" s="150">
        <v>1</v>
      </c>
      <c r="Z392" s="150">
        <v>1</v>
      </c>
      <c r="AA392" s="150">
        <v>1</v>
      </c>
      <c r="AD392" s="150">
        <v>1</v>
      </c>
      <c r="AE392" s="150">
        <v>1</v>
      </c>
      <c r="AH392" s="150">
        <v>1</v>
      </c>
      <c r="AI392" s="150">
        <v>1</v>
      </c>
      <c r="AL392" s="150">
        <v>1</v>
      </c>
      <c r="AM392" s="150">
        <v>1</v>
      </c>
      <c r="AP392" s="150">
        <v>1</v>
      </c>
      <c r="AQ392" s="150">
        <v>1</v>
      </c>
      <c r="AT392" s="150">
        <v>1</v>
      </c>
      <c r="AU392" s="150">
        <v>1</v>
      </c>
      <c r="AX392" s="150">
        <v>1</v>
      </c>
      <c r="AY392" s="150">
        <v>1</v>
      </c>
      <c r="BB392" s="150">
        <v>1</v>
      </c>
      <c r="BC392" s="150">
        <v>1</v>
      </c>
      <c r="BF392" s="150">
        <v>1</v>
      </c>
      <c r="BG392" s="150">
        <v>1</v>
      </c>
      <c r="BJ392" s="150">
        <v>1</v>
      </c>
      <c r="BK392" s="150">
        <v>1</v>
      </c>
      <c r="BN392" s="150">
        <v>1</v>
      </c>
      <c r="BO392" s="150">
        <v>1</v>
      </c>
      <c r="BR392" s="150">
        <v>1</v>
      </c>
      <c r="BS392" s="150">
        <v>1</v>
      </c>
      <c r="BV392" s="150">
        <v>1</v>
      </c>
      <c r="BW392" s="150">
        <v>1</v>
      </c>
      <c r="BZ392" s="150">
        <v>1</v>
      </c>
      <c r="CA392" s="150">
        <v>1</v>
      </c>
      <c r="CD392" s="150">
        <v>1</v>
      </c>
      <c r="CE392" s="150">
        <v>1</v>
      </c>
      <c r="CH392" s="150">
        <v>1</v>
      </c>
      <c r="CI392" s="150">
        <v>1</v>
      </c>
      <c r="CL392" s="150">
        <v>1</v>
      </c>
      <c r="CM392" s="150">
        <v>1</v>
      </c>
      <c r="CP392" s="150">
        <v>1</v>
      </c>
      <c r="CQ392" s="150">
        <v>1</v>
      </c>
      <c r="CT392" s="150">
        <v>1</v>
      </c>
      <c r="CU392" s="150">
        <v>1</v>
      </c>
      <c r="CX392" s="150">
        <v>1</v>
      </c>
      <c r="CY392" s="150">
        <v>1</v>
      </c>
      <c r="DB392" s="150">
        <v>1</v>
      </c>
      <c r="DC392" s="150">
        <v>1</v>
      </c>
      <c r="DF392" s="150">
        <v>1</v>
      </c>
      <c r="DG392" s="150">
        <v>1</v>
      </c>
      <c r="DJ392" s="150">
        <v>1</v>
      </c>
      <c r="DK392" s="150">
        <v>1</v>
      </c>
      <c r="DN392" s="150">
        <v>1</v>
      </c>
      <c r="DO392" s="150">
        <v>1</v>
      </c>
      <c r="DR392" s="150">
        <v>1</v>
      </c>
      <c r="DS392" s="150">
        <v>1</v>
      </c>
      <c r="DV392" s="150">
        <v>1</v>
      </c>
      <c r="DW392" s="150">
        <v>1</v>
      </c>
    </row>
    <row r="393" spans="6:127" hidden="1">
      <c r="F393" s="150">
        <v>1</v>
      </c>
      <c r="G393" s="150">
        <v>1</v>
      </c>
      <c r="J393" s="150">
        <v>1</v>
      </c>
      <c r="K393" s="150">
        <v>1</v>
      </c>
      <c r="N393" s="150">
        <v>1</v>
      </c>
      <c r="O393" s="150">
        <v>1</v>
      </c>
      <c r="R393" s="150">
        <v>1</v>
      </c>
      <c r="S393" s="150">
        <v>1</v>
      </c>
      <c r="V393" s="150">
        <v>1</v>
      </c>
      <c r="W393" s="150">
        <v>1</v>
      </c>
      <c r="Z393" s="150">
        <v>1</v>
      </c>
      <c r="AA393" s="150">
        <v>1</v>
      </c>
      <c r="AD393" s="150">
        <v>1</v>
      </c>
      <c r="AE393" s="150">
        <v>1</v>
      </c>
      <c r="AH393" s="150">
        <v>1</v>
      </c>
      <c r="AI393" s="150">
        <v>1</v>
      </c>
      <c r="AL393" s="150">
        <v>1</v>
      </c>
      <c r="AM393" s="150">
        <v>1</v>
      </c>
      <c r="AP393" s="150">
        <v>1</v>
      </c>
      <c r="AQ393" s="150">
        <v>1</v>
      </c>
      <c r="AT393" s="150">
        <v>1</v>
      </c>
      <c r="AU393" s="150">
        <v>1</v>
      </c>
      <c r="AX393" s="150">
        <v>1</v>
      </c>
      <c r="AY393" s="150">
        <v>1</v>
      </c>
      <c r="BB393" s="150">
        <v>1</v>
      </c>
      <c r="BC393" s="150">
        <v>1</v>
      </c>
      <c r="BF393" s="150">
        <v>1</v>
      </c>
      <c r="BG393" s="150">
        <v>1</v>
      </c>
      <c r="BJ393" s="150">
        <v>1</v>
      </c>
      <c r="BK393" s="150">
        <v>1</v>
      </c>
      <c r="BN393" s="150">
        <v>1</v>
      </c>
      <c r="BO393" s="150">
        <v>1</v>
      </c>
      <c r="BR393" s="150">
        <v>1</v>
      </c>
      <c r="BS393" s="150">
        <v>1</v>
      </c>
      <c r="BV393" s="150">
        <v>1</v>
      </c>
      <c r="BW393" s="150">
        <v>1</v>
      </c>
      <c r="BZ393" s="150">
        <v>1</v>
      </c>
      <c r="CA393" s="150">
        <v>1</v>
      </c>
      <c r="CD393" s="150">
        <v>1</v>
      </c>
      <c r="CE393" s="150">
        <v>1</v>
      </c>
      <c r="CH393" s="150">
        <v>1</v>
      </c>
      <c r="CI393" s="150">
        <v>1</v>
      </c>
      <c r="CL393" s="150">
        <v>1</v>
      </c>
      <c r="CM393" s="150">
        <v>1</v>
      </c>
      <c r="CP393" s="150">
        <v>1</v>
      </c>
      <c r="CQ393" s="150">
        <v>1</v>
      </c>
      <c r="CT393" s="150">
        <v>1</v>
      </c>
      <c r="CU393" s="150">
        <v>1</v>
      </c>
      <c r="CX393" s="150">
        <v>1</v>
      </c>
      <c r="CY393" s="150">
        <v>1</v>
      </c>
      <c r="DB393" s="150">
        <v>1</v>
      </c>
      <c r="DC393" s="150">
        <v>1</v>
      </c>
      <c r="DF393" s="150">
        <v>1</v>
      </c>
      <c r="DG393" s="150">
        <v>1</v>
      </c>
      <c r="DJ393" s="150">
        <v>1</v>
      </c>
      <c r="DK393" s="150">
        <v>1</v>
      </c>
      <c r="DN393" s="150">
        <v>1</v>
      </c>
      <c r="DO393" s="150">
        <v>1</v>
      </c>
      <c r="DR393" s="150">
        <v>1</v>
      </c>
      <c r="DS393" s="150">
        <v>1</v>
      </c>
      <c r="DV393" s="150">
        <v>1</v>
      </c>
      <c r="DW393" s="150">
        <v>1</v>
      </c>
    </row>
    <row r="394" spans="6:127" hidden="1">
      <c r="F394" s="150">
        <v>1</v>
      </c>
      <c r="G394" s="150">
        <v>1</v>
      </c>
      <c r="J394" s="150">
        <v>1</v>
      </c>
      <c r="K394" s="150">
        <v>1</v>
      </c>
      <c r="N394" s="150">
        <v>1</v>
      </c>
      <c r="O394" s="150">
        <v>1</v>
      </c>
      <c r="R394" s="150">
        <v>1</v>
      </c>
      <c r="S394" s="150">
        <v>1</v>
      </c>
      <c r="V394" s="150">
        <v>1</v>
      </c>
      <c r="W394" s="150">
        <v>1</v>
      </c>
      <c r="Z394" s="150">
        <v>1</v>
      </c>
      <c r="AA394" s="150">
        <v>1</v>
      </c>
      <c r="AD394" s="150">
        <v>1</v>
      </c>
      <c r="AE394" s="150">
        <v>1</v>
      </c>
      <c r="AH394" s="150">
        <v>1</v>
      </c>
      <c r="AI394" s="150">
        <v>1</v>
      </c>
      <c r="AL394" s="150">
        <v>1</v>
      </c>
      <c r="AM394" s="150">
        <v>1</v>
      </c>
      <c r="AP394" s="150">
        <v>1</v>
      </c>
      <c r="AQ394" s="150">
        <v>1</v>
      </c>
      <c r="AT394" s="150">
        <v>1</v>
      </c>
      <c r="AU394" s="150">
        <v>1</v>
      </c>
      <c r="AX394" s="150">
        <v>1</v>
      </c>
      <c r="AY394" s="150">
        <v>1</v>
      </c>
      <c r="BB394" s="150">
        <v>1</v>
      </c>
      <c r="BC394" s="150">
        <v>1</v>
      </c>
      <c r="BF394" s="150">
        <v>1</v>
      </c>
      <c r="BG394" s="150">
        <v>1</v>
      </c>
      <c r="BJ394" s="150">
        <v>1</v>
      </c>
      <c r="BK394" s="150">
        <v>1</v>
      </c>
      <c r="BN394" s="150">
        <v>1</v>
      </c>
      <c r="BO394" s="150">
        <v>1</v>
      </c>
      <c r="BR394" s="150">
        <v>1</v>
      </c>
      <c r="BS394" s="150">
        <v>1</v>
      </c>
      <c r="BV394" s="150">
        <v>1</v>
      </c>
      <c r="BW394" s="150">
        <v>1</v>
      </c>
      <c r="BZ394" s="150">
        <v>1</v>
      </c>
      <c r="CA394" s="150">
        <v>1</v>
      </c>
      <c r="CD394" s="150">
        <v>1</v>
      </c>
      <c r="CE394" s="150">
        <v>1</v>
      </c>
      <c r="CH394" s="150">
        <v>1</v>
      </c>
      <c r="CI394" s="150">
        <v>1</v>
      </c>
      <c r="CL394" s="150">
        <v>1</v>
      </c>
      <c r="CM394" s="150">
        <v>1</v>
      </c>
      <c r="CP394" s="150">
        <v>1</v>
      </c>
      <c r="CQ394" s="150">
        <v>1</v>
      </c>
      <c r="CT394" s="150">
        <v>1</v>
      </c>
      <c r="CU394" s="150">
        <v>1</v>
      </c>
      <c r="CX394" s="150">
        <v>1</v>
      </c>
      <c r="CY394" s="150">
        <v>1</v>
      </c>
      <c r="DB394" s="150">
        <v>1</v>
      </c>
      <c r="DC394" s="150">
        <v>1</v>
      </c>
      <c r="DF394" s="150">
        <v>1</v>
      </c>
      <c r="DG394" s="150">
        <v>1</v>
      </c>
      <c r="DJ394" s="150">
        <v>1</v>
      </c>
      <c r="DK394" s="150">
        <v>1</v>
      </c>
      <c r="DN394" s="150">
        <v>1</v>
      </c>
      <c r="DO394" s="150">
        <v>1</v>
      </c>
      <c r="DR394" s="150">
        <v>1</v>
      </c>
      <c r="DS394" s="150">
        <v>1</v>
      </c>
      <c r="DV394" s="150">
        <v>1</v>
      </c>
      <c r="DW394" s="150">
        <v>1</v>
      </c>
    </row>
    <row r="395" spans="6:127" hidden="1">
      <c r="F395" s="150">
        <v>1</v>
      </c>
      <c r="G395" s="150">
        <v>1</v>
      </c>
      <c r="J395" s="150">
        <v>1</v>
      </c>
      <c r="K395" s="150">
        <v>1</v>
      </c>
      <c r="N395" s="150">
        <v>1</v>
      </c>
      <c r="O395" s="150">
        <v>1</v>
      </c>
      <c r="R395" s="150">
        <v>1</v>
      </c>
      <c r="S395" s="150">
        <v>1</v>
      </c>
      <c r="V395" s="150">
        <v>1</v>
      </c>
      <c r="W395" s="150">
        <v>1</v>
      </c>
      <c r="Z395" s="150">
        <v>1</v>
      </c>
      <c r="AA395" s="150">
        <v>1</v>
      </c>
      <c r="AD395" s="150">
        <v>1</v>
      </c>
      <c r="AE395" s="150">
        <v>1</v>
      </c>
      <c r="AH395" s="150">
        <v>1</v>
      </c>
      <c r="AI395" s="150">
        <v>1</v>
      </c>
      <c r="AL395" s="150">
        <v>1</v>
      </c>
      <c r="AM395" s="150">
        <v>1</v>
      </c>
      <c r="AP395" s="150">
        <v>1</v>
      </c>
      <c r="AQ395" s="150">
        <v>1</v>
      </c>
      <c r="AT395" s="150">
        <v>1</v>
      </c>
      <c r="AU395" s="150">
        <v>1</v>
      </c>
      <c r="AX395" s="150">
        <v>1</v>
      </c>
      <c r="AY395" s="150">
        <v>1</v>
      </c>
      <c r="BB395" s="150">
        <v>1</v>
      </c>
      <c r="BC395" s="150">
        <v>1</v>
      </c>
      <c r="BF395" s="150">
        <v>1</v>
      </c>
      <c r="BG395" s="150">
        <v>1</v>
      </c>
      <c r="BJ395" s="150">
        <v>1</v>
      </c>
      <c r="BK395" s="150">
        <v>1</v>
      </c>
      <c r="BN395" s="150">
        <v>1</v>
      </c>
      <c r="BO395" s="150">
        <v>1</v>
      </c>
      <c r="BR395" s="150">
        <v>1</v>
      </c>
      <c r="BS395" s="150">
        <v>1</v>
      </c>
      <c r="BV395" s="150">
        <v>1</v>
      </c>
      <c r="BW395" s="150">
        <v>1</v>
      </c>
      <c r="BZ395" s="150">
        <v>1</v>
      </c>
      <c r="CA395" s="150">
        <v>1</v>
      </c>
      <c r="CD395" s="150">
        <v>1</v>
      </c>
      <c r="CE395" s="150">
        <v>1</v>
      </c>
      <c r="CH395" s="150">
        <v>1</v>
      </c>
      <c r="CI395" s="150">
        <v>1</v>
      </c>
      <c r="CL395" s="150">
        <v>1</v>
      </c>
      <c r="CM395" s="150">
        <v>1</v>
      </c>
      <c r="CP395" s="150">
        <v>1</v>
      </c>
      <c r="CQ395" s="150">
        <v>1</v>
      </c>
      <c r="CT395" s="150">
        <v>1</v>
      </c>
      <c r="CU395" s="150">
        <v>1</v>
      </c>
      <c r="CX395" s="150">
        <v>1</v>
      </c>
      <c r="CY395" s="150">
        <v>1</v>
      </c>
      <c r="DB395" s="150">
        <v>1</v>
      </c>
      <c r="DC395" s="150">
        <v>1</v>
      </c>
      <c r="DF395" s="150">
        <v>1</v>
      </c>
      <c r="DG395" s="150">
        <v>1</v>
      </c>
      <c r="DJ395" s="150">
        <v>1</v>
      </c>
      <c r="DK395" s="150">
        <v>1</v>
      </c>
      <c r="DN395" s="150">
        <v>1</v>
      </c>
      <c r="DO395" s="150">
        <v>1</v>
      </c>
      <c r="DR395" s="150">
        <v>1</v>
      </c>
      <c r="DS395" s="150">
        <v>1</v>
      </c>
      <c r="DV395" s="150">
        <v>1</v>
      </c>
      <c r="DW395" s="150">
        <v>1</v>
      </c>
    </row>
    <row r="396" spans="6:127" hidden="1">
      <c r="F396" s="150">
        <v>1</v>
      </c>
      <c r="G396" s="150">
        <v>1</v>
      </c>
      <c r="J396" s="150">
        <v>1</v>
      </c>
      <c r="K396" s="150">
        <v>1</v>
      </c>
      <c r="N396" s="150">
        <v>1</v>
      </c>
      <c r="O396" s="150">
        <v>1</v>
      </c>
      <c r="R396" s="150">
        <v>1</v>
      </c>
      <c r="S396" s="150">
        <v>1</v>
      </c>
      <c r="V396" s="150">
        <v>1</v>
      </c>
      <c r="W396" s="150">
        <v>1</v>
      </c>
      <c r="Z396" s="150">
        <v>1</v>
      </c>
      <c r="AA396" s="150">
        <v>1</v>
      </c>
      <c r="AD396" s="150">
        <v>1</v>
      </c>
      <c r="AE396" s="150">
        <v>1</v>
      </c>
      <c r="AH396" s="150">
        <v>1</v>
      </c>
      <c r="AI396" s="150">
        <v>1</v>
      </c>
      <c r="AL396" s="150">
        <v>1</v>
      </c>
      <c r="AM396" s="150">
        <v>1</v>
      </c>
      <c r="AP396" s="150">
        <v>1</v>
      </c>
      <c r="AQ396" s="150">
        <v>1</v>
      </c>
      <c r="AT396" s="150">
        <v>1</v>
      </c>
      <c r="AU396" s="150">
        <v>1</v>
      </c>
      <c r="AX396" s="150">
        <v>1</v>
      </c>
      <c r="AY396" s="150">
        <v>1</v>
      </c>
      <c r="BB396" s="150">
        <v>1</v>
      </c>
      <c r="BC396" s="150">
        <v>1</v>
      </c>
      <c r="BF396" s="150">
        <v>1</v>
      </c>
      <c r="BG396" s="150">
        <v>1</v>
      </c>
      <c r="BJ396" s="150">
        <v>1</v>
      </c>
      <c r="BK396" s="150">
        <v>1</v>
      </c>
      <c r="BN396" s="150">
        <v>1</v>
      </c>
      <c r="BO396" s="150">
        <v>1</v>
      </c>
      <c r="BR396" s="150">
        <v>1</v>
      </c>
      <c r="BS396" s="150">
        <v>1</v>
      </c>
      <c r="BV396" s="150">
        <v>1</v>
      </c>
      <c r="BW396" s="150">
        <v>1</v>
      </c>
      <c r="BZ396" s="150">
        <v>1</v>
      </c>
      <c r="CA396" s="150">
        <v>1</v>
      </c>
      <c r="CD396" s="150">
        <v>1</v>
      </c>
      <c r="CE396" s="150">
        <v>1</v>
      </c>
      <c r="CH396" s="150">
        <v>1</v>
      </c>
      <c r="CI396" s="150">
        <v>1</v>
      </c>
      <c r="CL396" s="150">
        <v>1</v>
      </c>
      <c r="CM396" s="150">
        <v>1</v>
      </c>
      <c r="CP396" s="150">
        <v>1</v>
      </c>
      <c r="CQ396" s="150">
        <v>1</v>
      </c>
      <c r="CT396" s="150">
        <v>1</v>
      </c>
      <c r="CU396" s="150">
        <v>1</v>
      </c>
      <c r="CX396" s="150">
        <v>1</v>
      </c>
      <c r="CY396" s="150">
        <v>1</v>
      </c>
      <c r="DB396" s="150">
        <v>1</v>
      </c>
      <c r="DC396" s="150">
        <v>1</v>
      </c>
      <c r="DF396" s="150">
        <v>1</v>
      </c>
      <c r="DG396" s="150">
        <v>1</v>
      </c>
      <c r="DJ396" s="150">
        <v>1</v>
      </c>
      <c r="DK396" s="150">
        <v>1</v>
      </c>
      <c r="DN396" s="150">
        <v>1</v>
      </c>
      <c r="DO396" s="150">
        <v>1</v>
      </c>
      <c r="DR396" s="150">
        <v>1</v>
      </c>
      <c r="DS396" s="150">
        <v>1</v>
      </c>
      <c r="DV396" s="150">
        <v>1</v>
      </c>
      <c r="DW396" s="150">
        <v>1</v>
      </c>
    </row>
    <row r="397" spans="6:127" hidden="1">
      <c r="F397" s="150">
        <v>1</v>
      </c>
      <c r="G397" s="150">
        <v>1</v>
      </c>
      <c r="J397" s="150">
        <v>1</v>
      </c>
      <c r="K397" s="150">
        <v>1</v>
      </c>
      <c r="N397" s="150">
        <v>1</v>
      </c>
      <c r="O397" s="150">
        <v>1</v>
      </c>
      <c r="R397" s="150">
        <v>1</v>
      </c>
      <c r="S397" s="150">
        <v>1</v>
      </c>
      <c r="V397" s="150">
        <v>1</v>
      </c>
      <c r="W397" s="150">
        <v>1</v>
      </c>
      <c r="Z397" s="150">
        <v>1</v>
      </c>
      <c r="AA397" s="150">
        <v>1</v>
      </c>
      <c r="AD397" s="150">
        <v>1</v>
      </c>
      <c r="AE397" s="150">
        <v>1</v>
      </c>
      <c r="AH397" s="150">
        <v>1</v>
      </c>
      <c r="AI397" s="150">
        <v>1</v>
      </c>
      <c r="AL397" s="150">
        <v>1</v>
      </c>
      <c r="AM397" s="150">
        <v>1</v>
      </c>
      <c r="AP397" s="150">
        <v>1</v>
      </c>
      <c r="AQ397" s="150">
        <v>1</v>
      </c>
      <c r="AT397" s="150">
        <v>1</v>
      </c>
      <c r="AU397" s="150">
        <v>1</v>
      </c>
      <c r="AX397" s="150">
        <v>1</v>
      </c>
      <c r="AY397" s="150">
        <v>1</v>
      </c>
      <c r="BB397" s="150">
        <v>1</v>
      </c>
      <c r="BC397" s="150">
        <v>1</v>
      </c>
      <c r="BF397" s="150">
        <v>1</v>
      </c>
      <c r="BG397" s="150">
        <v>1</v>
      </c>
      <c r="BJ397" s="150">
        <v>1</v>
      </c>
      <c r="BK397" s="150">
        <v>1</v>
      </c>
      <c r="BN397" s="150">
        <v>1</v>
      </c>
      <c r="BO397" s="150">
        <v>1</v>
      </c>
      <c r="BR397" s="150">
        <v>1</v>
      </c>
      <c r="BS397" s="150">
        <v>1</v>
      </c>
      <c r="BV397" s="150">
        <v>1</v>
      </c>
      <c r="BW397" s="150">
        <v>1</v>
      </c>
      <c r="BZ397" s="150">
        <v>1</v>
      </c>
      <c r="CA397" s="150">
        <v>1</v>
      </c>
      <c r="CD397" s="150">
        <v>1</v>
      </c>
      <c r="CE397" s="150">
        <v>1</v>
      </c>
      <c r="CH397" s="150">
        <v>1</v>
      </c>
      <c r="CI397" s="150">
        <v>1</v>
      </c>
      <c r="CL397" s="150">
        <v>1</v>
      </c>
      <c r="CM397" s="150">
        <v>1</v>
      </c>
      <c r="CP397" s="150">
        <v>1</v>
      </c>
      <c r="CQ397" s="150">
        <v>1</v>
      </c>
      <c r="CT397" s="150">
        <v>1</v>
      </c>
      <c r="CU397" s="150">
        <v>1</v>
      </c>
      <c r="CX397" s="150">
        <v>1</v>
      </c>
      <c r="CY397" s="150">
        <v>1</v>
      </c>
      <c r="DB397" s="150">
        <v>1</v>
      </c>
      <c r="DC397" s="150">
        <v>1</v>
      </c>
      <c r="DF397" s="150">
        <v>1</v>
      </c>
      <c r="DG397" s="150">
        <v>1</v>
      </c>
      <c r="DJ397" s="150">
        <v>1</v>
      </c>
      <c r="DK397" s="150">
        <v>1</v>
      </c>
      <c r="DN397" s="150">
        <v>1</v>
      </c>
      <c r="DO397" s="150">
        <v>1</v>
      </c>
      <c r="DR397" s="150">
        <v>1</v>
      </c>
      <c r="DS397" s="150">
        <v>1</v>
      </c>
      <c r="DV397" s="150">
        <v>1</v>
      </c>
      <c r="DW397" s="150">
        <v>1</v>
      </c>
    </row>
    <row r="398" spans="6:127" hidden="1">
      <c r="F398" s="150">
        <v>1</v>
      </c>
      <c r="G398" s="150">
        <v>1</v>
      </c>
      <c r="J398" s="150">
        <v>1</v>
      </c>
      <c r="K398" s="150">
        <v>1</v>
      </c>
      <c r="N398" s="150">
        <v>1</v>
      </c>
      <c r="O398" s="150">
        <v>1</v>
      </c>
      <c r="R398" s="150">
        <v>1</v>
      </c>
      <c r="S398" s="150">
        <v>1</v>
      </c>
      <c r="V398" s="150">
        <v>1</v>
      </c>
      <c r="W398" s="150">
        <v>1</v>
      </c>
      <c r="Z398" s="150">
        <v>1</v>
      </c>
      <c r="AA398" s="150">
        <v>1</v>
      </c>
      <c r="AD398" s="150">
        <v>1</v>
      </c>
      <c r="AE398" s="150">
        <v>1</v>
      </c>
      <c r="AH398" s="150">
        <v>1</v>
      </c>
      <c r="AI398" s="150">
        <v>1</v>
      </c>
      <c r="AL398" s="150">
        <v>1</v>
      </c>
      <c r="AM398" s="150">
        <v>1</v>
      </c>
      <c r="AP398" s="150">
        <v>1</v>
      </c>
      <c r="AQ398" s="150">
        <v>1</v>
      </c>
      <c r="AT398" s="150">
        <v>1</v>
      </c>
      <c r="AU398" s="150">
        <v>1</v>
      </c>
      <c r="AX398" s="150">
        <v>1</v>
      </c>
      <c r="AY398" s="150">
        <v>1</v>
      </c>
      <c r="BB398" s="150">
        <v>1</v>
      </c>
      <c r="BC398" s="150">
        <v>1</v>
      </c>
      <c r="BF398" s="150">
        <v>1</v>
      </c>
      <c r="BG398" s="150">
        <v>1</v>
      </c>
      <c r="BJ398" s="150">
        <v>1</v>
      </c>
      <c r="BK398" s="150">
        <v>1</v>
      </c>
      <c r="BN398" s="150">
        <v>1</v>
      </c>
      <c r="BO398" s="150">
        <v>1</v>
      </c>
      <c r="BR398" s="150">
        <v>1</v>
      </c>
      <c r="BS398" s="150">
        <v>1</v>
      </c>
      <c r="BV398" s="150">
        <v>1</v>
      </c>
      <c r="BW398" s="150">
        <v>1</v>
      </c>
      <c r="BZ398" s="150">
        <v>1</v>
      </c>
      <c r="CA398" s="150">
        <v>1</v>
      </c>
      <c r="CD398" s="150">
        <v>1</v>
      </c>
      <c r="CE398" s="150">
        <v>1</v>
      </c>
      <c r="CH398" s="150">
        <v>1</v>
      </c>
      <c r="CI398" s="150">
        <v>1</v>
      </c>
      <c r="CL398" s="150">
        <v>1</v>
      </c>
      <c r="CM398" s="150">
        <v>1</v>
      </c>
      <c r="CP398" s="150">
        <v>1</v>
      </c>
      <c r="CQ398" s="150">
        <v>1</v>
      </c>
      <c r="CT398" s="150">
        <v>1</v>
      </c>
      <c r="CU398" s="150">
        <v>1</v>
      </c>
      <c r="CX398" s="150">
        <v>1</v>
      </c>
      <c r="CY398" s="150">
        <v>1</v>
      </c>
      <c r="DB398" s="150">
        <v>1</v>
      </c>
      <c r="DC398" s="150">
        <v>1</v>
      </c>
      <c r="DF398" s="150">
        <v>1</v>
      </c>
      <c r="DG398" s="150">
        <v>1</v>
      </c>
      <c r="DJ398" s="150">
        <v>1</v>
      </c>
      <c r="DK398" s="150">
        <v>1</v>
      </c>
      <c r="DN398" s="150">
        <v>1</v>
      </c>
      <c r="DO398" s="150">
        <v>1</v>
      </c>
      <c r="DR398" s="150">
        <v>1</v>
      </c>
      <c r="DS398" s="150">
        <v>1</v>
      </c>
      <c r="DV398" s="150">
        <v>1</v>
      </c>
      <c r="DW398" s="150">
        <v>1</v>
      </c>
    </row>
    <row r="399" spans="6:127" hidden="1"/>
    <row r="400" spans="6:127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  <row r="682" hidden="1"/>
    <row r="683" hidden="1"/>
    <row r="684" hidden="1"/>
    <row r="685" hidden="1"/>
    <row r="686" hidden="1"/>
    <row r="687" hidden="1"/>
    <row r="688" hidden="1"/>
    <row r="689" hidden="1"/>
    <row r="690" hidden="1"/>
  </sheetData>
  <mergeCells count="40">
    <mergeCell ref="A100:D100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DN1:DQ1"/>
    <mergeCell ref="AX1:BA1"/>
    <mergeCell ref="CP1:CS1"/>
    <mergeCell ref="B7:D7"/>
    <mergeCell ref="B8:D8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DV1:DY1"/>
    <mergeCell ref="CX1:DA1"/>
    <mergeCell ref="DB1:DE1"/>
    <mergeCell ref="DF1:DI1"/>
    <mergeCell ref="DJ1:DM1"/>
    <mergeCell ref="DR1:DU1"/>
    <mergeCell ref="B96:D96"/>
    <mergeCell ref="N1:Q1"/>
    <mergeCell ref="A1:E1"/>
    <mergeCell ref="R1:U1"/>
    <mergeCell ref="B78:D78"/>
    <mergeCell ref="E2:E3"/>
    <mergeCell ref="A3:D3"/>
    <mergeCell ref="F1:I1"/>
    <mergeCell ref="J1:M1"/>
  </mergeCells>
  <pageMargins left="0.59" right="0.22" top="0.37" bottom="0.31" header="0.3" footer="0.3"/>
  <pageSetup scale="81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D693"/>
  <sheetViews>
    <sheetView tabSelected="1" view="pageBreakPreview" zoomScale="140" zoomScaleSheetLayoutView="140" workbookViewId="0">
      <pane xSplit="5" ySplit="3" topLeftCell="F119" activePane="bottomRight" state="frozen"/>
      <selection activeCell="B2" sqref="A2:D3"/>
      <selection pane="topRight" activeCell="B2" sqref="A2:D3"/>
      <selection pane="bottomLeft" activeCell="B2" sqref="A2:D3"/>
      <selection pane="bottomRight" activeCell="A127" sqref="A127:EC127"/>
    </sheetView>
  </sheetViews>
  <sheetFormatPr defaultColWidth="0" defaultRowHeight="18" zeroHeight="1"/>
  <cols>
    <col min="1" max="1" width="5.7109375" style="163" customWidth="1"/>
    <col min="2" max="2" width="6.42578125" style="163" hidden="1" customWidth="1"/>
    <col min="3" max="3" width="40.140625" style="163" customWidth="1"/>
    <col min="4" max="4" width="40.7109375" style="163" customWidth="1"/>
    <col min="5" max="5" width="6.7109375" style="150" customWidth="1"/>
    <col min="6" max="129" width="5.7109375" style="150" hidden="1" customWidth="1"/>
    <col min="130" max="130" width="7" style="150" customWidth="1"/>
    <col min="131" max="131" width="7" style="150" bestFit="1" customWidth="1"/>
    <col min="132" max="132" width="5.42578125" style="150" bestFit="1" customWidth="1"/>
    <col min="133" max="133" width="4.7109375" style="150" bestFit="1" customWidth="1"/>
    <col min="134" max="134" width="3.85546875" style="163" customWidth="1"/>
    <col min="135" max="16384" width="9.140625" style="163" hidden="1"/>
  </cols>
  <sheetData>
    <row r="1" spans="1:134" s="141" customFormat="1" ht="22.5" customHeight="1" thickBot="1">
      <c r="A1" s="679" t="str">
        <f>Nizamabad!A1</f>
        <v>APRIL - 2023 MONTH REPORT</v>
      </c>
      <c r="B1" s="680"/>
      <c r="C1" s="680"/>
      <c r="D1" s="680"/>
      <c r="E1" s="689"/>
      <c r="F1" s="676">
        <f>Nizamabad!F1</f>
        <v>45017</v>
      </c>
      <c r="G1" s="677"/>
      <c r="H1" s="677"/>
      <c r="I1" s="678"/>
      <c r="J1" s="676">
        <f>Nizamabad!J1</f>
        <v>45018</v>
      </c>
      <c r="K1" s="677"/>
      <c r="L1" s="677"/>
      <c r="M1" s="678"/>
      <c r="N1" s="676">
        <f>Nizamabad!N1</f>
        <v>45019</v>
      </c>
      <c r="O1" s="677"/>
      <c r="P1" s="677"/>
      <c r="Q1" s="678"/>
      <c r="R1" s="676">
        <f>Nizamabad!R1</f>
        <v>45020</v>
      </c>
      <c r="S1" s="677"/>
      <c r="T1" s="677"/>
      <c r="U1" s="678"/>
      <c r="V1" s="676">
        <f>Nizamabad!V1</f>
        <v>45021</v>
      </c>
      <c r="W1" s="677"/>
      <c r="X1" s="677"/>
      <c r="Y1" s="678"/>
      <c r="Z1" s="676">
        <f>Nizamabad!Z1</f>
        <v>45022</v>
      </c>
      <c r="AA1" s="677"/>
      <c r="AB1" s="677"/>
      <c r="AC1" s="678"/>
      <c r="AD1" s="676">
        <f>Nizamabad!AD1</f>
        <v>45023</v>
      </c>
      <c r="AE1" s="677"/>
      <c r="AF1" s="677"/>
      <c r="AG1" s="678"/>
      <c r="AH1" s="676">
        <f>Nizamabad!AH1</f>
        <v>45024</v>
      </c>
      <c r="AI1" s="677"/>
      <c r="AJ1" s="677"/>
      <c r="AK1" s="678"/>
      <c r="AL1" s="676">
        <f>Nizamabad!AL1</f>
        <v>45025</v>
      </c>
      <c r="AM1" s="677"/>
      <c r="AN1" s="677"/>
      <c r="AO1" s="678"/>
      <c r="AP1" s="676">
        <f>Nizamabad!AP1</f>
        <v>45026</v>
      </c>
      <c r="AQ1" s="677"/>
      <c r="AR1" s="677"/>
      <c r="AS1" s="678"/>
      <c r="AT1" s="676">
        <f>Nizamabad!AT1</f>
        <v>45027</v>
      </c>
      <c r="AU1" s="677"/>
      <c r="AV1" s="677"/>
      <c r="AW1" s="678"/>
      <c r="AX1" s="676">
        <f>Nizamabad!AX1</f>
        <v>45028</v>
      </c>
      <c r="AY1" s="677"/>
      <c r="AZ1" s="677"/>
      <c r="BA1" s="678"/>
      <c r="BB1" s="676">
        <f>Nizamabad!BB1</f>
        <v>45029</v>
      </c>
      <c r="BC1" s="677"/>
      <c r="BD1" s="677"/>
      <c r="BE1" s="678"/>
      <c r="BF1" s="676">
        <f>Nizamabad!BF1</f>
        <v>45030</v>
      </c>
      <c r="BG1" s="677"/>
      <c r="BH1" s="677"/>
      <c r="BI1" s="678"/>
      <c r="BJ1" s="676">
        <f>Nizamabad!BJ1</f>
        <v>45031</v>
      </c>
      <c r="BK1" s="677"/>
      <c r="BL1" s="677"/>
      <c r="BM1" s="678"/>
      <c r="BN1" s="676">
        <f>Nizamabad!BN1</f>
        <v>45032</v>
      </c>
      <c r="BO1" s="677"/>
      <c r="BP1" s="677"/>
      <c r="BQ1" s="678"/>
      <c r="BR1" s="676">
        <f>Nizamabad!BR1</f>
        <v>45033</v>
      </c>
      <c r="BS1" s="677"/>
      <c r="BT1" s="677"/>
      <c r="BU1" s="678"/>
      <c r="BV1" s="676">
        <f>Nizamabad!BV1</f>
        <v>45034</v>
      </c>
      <c r="BW1" s="677"/>
      <c r="BX1" s="677"/>
      <c r="BY1" s="678"/>
      <c r="BZ1" s="676">
        <f>Nizamabad!BZ1</f>
        <v>45035</v>
      </c>
      <c r="CA1" s="677"/>
      <c r="CB1" s="677"/>
      <c r="CC1" s="678"/>
      <c r="CD1" s="676">
        <f>Nizamabad!CD1</f>
        <v>45036</v>
      </c>
      <c r="CE1" s="677"/>
      <c r="CF1" s="677"/>
      <c r="CG1" s="678"/>
      <c r="CH1" s="676">
        <f>Nizamabad!CH1</f>
        <v>45037</v>
      </c>
      <c r="CI1" s="677"/>
      <c r="CJ1" s="677"/>
      <c r="CK1" s="678"/>
      <c r="CL1" s="676">
        <f>Nizamabad!CL1</f>
        <v>45038</v>
      </c>
      <c r="CM1" s="677"/>
      <c r="CN1" s="677"/>
      <c r="CO1" s="678"/>
      <c r="CP1" s="676">
        <f>Nizamabad!CP1</f>
        <v>45039</v>
      </c>
      <c r="CQ1" s="677"/>
      <c r="CR1" s="677"/>
      <c r="CS1" s="678"/>
      <c r="CT1" s="676">
        <f>Nizamabad!CT1</f>
        <v>45040</v>
      </c>
      <c r="CU1" s="677"/>
      <c r="CV1" s="677"/>
      <c r="CW1" s="678"/>
      <c r="CX1" s="676">
        <f>Nizamabad!CX1</f>
        <v>45041</v>
      </c>
      <c r="CY1" s="677"/>
      <c r="CZ1" s="677"/>
      <c r="DA1" s="678"/>
      <c r="DB1" s="676">
        <f>Nizamabad!DB1</f>
        <v>45042</v>
      </c>
      <c r="DC1" s="677"/>
      <c r="DD1" s="677"/>
      <c r="DE1" s="678"/>
      <c r="DF1" s="676">
        <f>Nizamabad!DF1</f>
        <v>45043</v>
      </c>
      <c r="DG1" s="677"/>
      <c r="DH1" s="677"/>
      <c r="DI1" s="678"/>
      <c r="DJ1" s="676">
        <f>Nizamabad!DJ1</f>
        <v>45044</v>
      </c>
      <c r="DK1" s="677"/>
      <c r="DL1" s="677"/>
      <c r="DM1" s="678"/>
      <c r="DN1" s="676">
        <f>Nizamabad!DN1</f>
        <v>45045</v>
      </c>
      <c r="DO1" s="677"/>
      <c r="DP1" s="677"/>
      <c r="DQ1" s="678"/>
      <c r="DR1" s="676">
        <f>Nizamabad!DR1</f>
        <v>45046</v>
      </c>
      <c r="DS1" s="677"/>
      <c r="DT1" s="677"/>
      <c r="DU1" s="678"/>
      <c r="DV1" s="676">
        <f>Nizamabad!DV1</f>
        <v>0</v>
      </c>
      <c r="DW1" s="677"/>
      <c r="DX1" s="677"/>
      <c r="DY1" s="678"/>
      <c r="DZ1" s="685" t="s">
        <v>124</v>
      </c>
      <c r="EA1" s="686"/>
      <c r="EB1" s="686"/>
      <c r="EC1" s="687"/>
      <c r="ED1" s="162"/>
    </row>
    <row r="2" spans="1:134" s="149" customFormat="1" ht="45" customHeight="1" thickBot="1">
      <c r="A2" s="135" t="s">
        <v>1030</v>
      </c>
      <c r="B2" s="136" t="s">
        <v>316</v>
      </c>
      <c r="C2" s="330" t="s">
        <v>1031</v>
      </c>
      <c r="D2" s="331" t="s">
        <v>125</v>
      </c>
      <c r="E2" s="644" t="s">
        <v>126</v>
      </c>
      <c r="F2" s="166" t="s">
        <v>0</v>
      </c>
      <c r="G2" s="147" t="s">
        <v>1</v>
      </c>
      <c r="H2" s="147" t="s">
        <v>2</v>
      </c>
      <c r="I2" s="148" t="s">
        <v>3</v>
      </c>
      <c r="J2" s="146" t="s">
        <v>0</v>
      </c>
      <c r="K2" s="147" t="s">
        <v>1</v>
      </c>
      <c r="L2" s="147" t="s">
        <v>2</v>
      </c>
      <c r="M2" s="148" t="s">
        <v>3</v>
      </c>
      <c r="N2" s="146" t="s">
        <v>0</v>
      </c>
      <c r="O2" s="147" t="s">
        <v>1</v>
      </c>
      <c r="P2" s="147" t="s">
        <v>2</v>
      </c>
      <c r="Q2" s="148" t="s">
        <v>3</v>
      </c>
      <c r="R2" s="146" t="s">
        <v>0</v>
      </c>
      <c r="S2" s="147" t="s">
        <v>1</v>
      </c>
      <c r="T2" s="147" t="s">
        <v>2</v>
      </c>
      <c r="U2" s="148" t="s">
        <v>3</v>
      </c>
      <c r="V2" s="146" t="s">
        <v>0</v>
      </c>
      <c r="W2" s="147" t="s">
        <v>1</v>
      </c>
      <c r="X2" s="147" t="s">
        <v>2</v>
      </c>
      <c r="Y2" s="148" t="s">
        <v>3</v>
      </c>
      <c r="Z2" s="146" t="s">
        <v>0</v>
      </c>
      <c r="AA2" s="147" t="s">
        <v>1</v>
      </c>
      <c r="AB2" s="147" t="s">
        <v>2</v>
      </c>
      <c r="AC2" s="148" t="s">
        <v>3</v>
      </c>
      <c r="AD2" s="146" t="s">
        <v>0</v>
      </c>
      <c r="AE2" s="147" t="s">
        <v>1</v>
      </c>
      <c r="AF2" s="147" t="s">
        <v>2</v>
      </c>
      <c r="AG2" s="148" t="s">
        <v>3</v>
      </c>
      <c r="AH2" s="146" t="s">
        <v>0</v>
      </c>
      <c r="AI2" s="147" t="s">
        <v>1</v>
      </c>
      <c r="AJ2" s="147" t="s">
        <v>2</v>
      </c>
      <c r="AK2" s="148" t="s">
        <v>3</v>
      </c>
      <c r="AL2" s="146" t="s">
        <v>0</v>
      </c>
      <c r="AM2" s="147" t="s">
        <v>1</v>
      </c>
      <c r="AN2" s="147" t="s">
        <v>2</v>
      </c>
      <c r="AO2" s="148" t="s">
        <v>3</v>
      </c>
      <c r="AP2" s="146" t="s">
        <v>0</v>
      </c>
      <c r="AQ2" s="147" t="s">
        <v>1</v>
      </c>
      <c r="AR2" s="147" t="s">
        <v>2</v>
      </c>
      <c r="AS2" s="148" t="s">
        <v>3</v>
      </c>
      <c r="AT2" s="146" t="s">
        <v>0</v>
      </c>
      <c r="AU2" s="147" t="s">
        <v>1</v>
      </c>
      <c r="AV2" s="147" t="s">
        <v>2</v>
      </c>
      <c r="AW2" s="148" t="s">
        <v>3</v>
      </c>
      <c r="AX2" s="146" t="s">
        <v>0</v>
      </c>
      <c r="AY2" s="147" t="s">
        <v>1</v>
      </c>
      <c r="AZ2" s="147" t="s">
        <v>2</v>
      </c>
      <c r="BA2" s="148" t="s">
        <v>3</v>
      </c>
      <c r="BB2" s="146" t="s">
        <v>0</v>
      </c>
      <c r="BC2" s="147" t="s">
        <v>1</v>
      </c>
      <c r="BD2" s="147" t="s">
        <v>2</v>
      </c>
      <c r="BE2" s="148" t="s">
        <v>3</v>
      </c>
      <c r="BF2" s="146" t="s">
        <v>0</v>
      </c>
      <c r="BG2" s="147" t="s">
        <v>1</v>
      </c>
      <c r="BH2" s="147" t="s">
        <v>2</v>
      </c>
      <c r="BI2" s="148" t="s">
        <v>3</v>
      </c>
      <c r="BJ2" s="146" t="s">
        <v>0</v>
      </c>
      <c r="BK2" s="147" t="s">
        <v>1</v>
      </c>
      <c r="BL2" s="147" t="s">
        <v>2</v>
      </c>
      <c r="BM2" s="148" t="s">
        <v>3</v>
      </c>
      <c r="BN2" s="146" t="s">
        <v>0</v>
      </c>
      <c r="BO2" s="147" t="s">
        <v>1</v>
      </c>
      <c r="BP2" s="147" t="s">
        <v>2</v>
      </c>
      <c r="BQ2" s="148" t="s">
        <v>3</v>
      </c>
      <c r="BR2" s="146" t="s">
        <v>0</v>
      </c>
      <c r="BS2" s="147" t="s">
        <v>1</v>
      </c>
      <c r="BT2" s="147" t="s">
        <v>2</v>
      </c>
      <c r="BU2" s="148" t="s">
        <v>3</v>
      </c>
      <c r="BV2" s="146" t="s">
        <v>0</v>
      </c>
      <c r="BW2" s="147" t="s">
        <v>1</v>
      </c>
      <c r="BX2" s="147" t="s">
        <v>2</v>
      </c>
      <c r="BY2" s="148" t="s">
        <v>3</v>
      </c>
      <c r="BZ2" s="146" t="s">
        <v>0</v>
      </c>
      <c r="CA2" s="147" t="s">
        <v>1</v>
      </c>
      <c r="CB2" s="147" t="s">
        <v>2</v>
      </c>
      <c r="CC2" s="148" t="s">
        <v>3</v>
      </c>
      <c r="CD2" s="146" t="s">
        <v>0</v>
      </c>
      <c r="CE2" s="147" t="s">
        <v>1</v>
      </c>
      <c r="CF2" s="147" t="s">
        <v>2</v>
      </c>
      <c r="CG2" s="148" t="s">
        <v>3</v>
      </c>
      <c r="CH2" s="146" t="s">
        <v>0</v>
      </c>
      <c r="CI2" s="147" t="s">
        <v>1</v>
      </c>
      <c r="CJ2" s="147" t="s">
        <v>2</v>
      </c>
      <c r="CK2" s="148" t="s">
        <v>3</v>
      </c>
      <c r="CL2" s="146" t="s">
        <v>0</v>
      </c>
      <c r="CM2" s="147" t="s">
        <v>1</v>
      </c>
      <c r="CN2" s="147" t="s">
        <v>2</v>
      </c>
      <c r="CO2" s="148" t="s">
        <v>3</v>
      </c>
      <c r="CP2" s="146" t="s">
        <v>0</v>
      </c>
      <c r="CQ2" s="147" t="s">
        <v>1</v>
      </c>
      <c r="CR2" s="147" t="s">
        <v>2</v>
      </c>
      <c r="CS2" s="148" t="s">
        <v>3</v>
      </c>
      <c r="CT2" s="146" t="s">
        <v>0</v>
      </c>
      <c r="CU2" s="147" t="s">
        <v>1</v>
      </c>
      <c r="CV2" s="147" t="s">
        <v>2</v>
      </c>
      <c r="CW2" s="148" t="s">
        <v>3</v>
      </c>
      <c r="CX2" s="146" t="s">
        <v>0</v>
      </c>
      <c r="CY2" s="147" t="s">
        <v>1</v>
      </c>
      <c r="CZ2" s="147" t="s">
        <v>2</v>
      </c>
      <c r="DA2" s="148" t="s">
        <v>3</v>
      </c>
      <c r="DB2" s="146" t="s">
        <v>0</v>
      </c>
      <c r="DC2" s="147" t="s">
        <v>1</v>
      </c>
      <c r="DD2" s="147" t="s">
        <v>2</v>
      </c>
      <c r="DE2" s="148" t="s">
        <v>3</v>
      </c>
      <c r="DF2" s="146" t="s">
        <v>0</v>
      </c>
      <c r="DG2" s="147" t="s">
        <v>1</v>
      </c>
      <c r="DH2" s="147" t="s">
        <v>2</v>
      </c>
      <c r="DI2" s="148" t="s">
        <v>3</v>
      </c>
      <c r="DJ2" s="146" t="s">
        <v>0</v>
      </c>
      <c r="DK2" s="147" t="s">
        <v>1</v>
      </c>
      <c r="DL2" s="147" t="s">
        <v>2</v>
      </c>
      <c r="DM2" s="148" t="s">
        <v>3</v>
      </c>
      <c r="DN2" s="146" t="s">
        <v>0</v>
      </c>
      <c r="DO2" s="147" t="s">
        <v>1</v>
      </c>
      <c r="DP2" s="147" t="s">
        <v>2</v>
      </c>
      <c r="DQ2" s="148" t="s">
        <v>3</v>
      </c>
      <c r="DR2" s="146" t="s">
        <v>0</v>
      </c>
      <c r="DS2" s="147" t="s">
        <v>1</v>
      </c>
      <c r="DT2" s="147" t="s">
        <v>2</v>
      </c>
      <c r="DU2" s="148" t="s">
        <v>3</v>
      </c>
      <c r="DV2" s="146" t="s">
        <v>0</v>
      </c>
      <c r="DW2" s="147" t="s">
        <v>1</v>
      </c>
      <c r="DX2" s="147" t="s">
        <v>2</v>
      </c>
      <c r="DY2" s="148" t="s">
        <v>3</v>
      </c>
      <c r="DZ2" s="145" t="s">
        <v>0</v>
      </c>
      <c r="EA2" s="143" t="s">
        <v>1</v>
      </c>
      <c r="EB2" s="143" t="s">
        <v>2</v>
      </c>
      <c r="EC2" s="144" t="s">
        <v>3</v>
      </c>
      <c r="ED2" s="163"/>
    </row>
    <row r="3" spans="1:134" s="149" customFormat="1" ht="22.5" customHeight="1" thickBot="1">
      <c r="A3" s="666" t="s">
        <v>1329</v>
      </c>
      <c r="B3" s="667"/>
      <c r="C3" s="690"/>
      <c r="D3" s="691"/>
      <c r="E3" s="645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217"/>
      <c r="AQ3" s="218"/>
      <c r="AR3" s="218"/>
      <c r="AS3" s="154"/>
      <c r="AT3" s="150"/>
      <c r="AU3" s="150"/>
      <c r="AV3" s="150"/>
      <c r="AW3" s="150"/>
      <c r="AX3" s="217"/>
      <c r="AY3" s="218"/>
      <c r="AZ3" s="218"/>
      <c r="BA3" s="154"/>
      <c r="BB3" s="217"/>
      <c r="BC3" s="218"/>
      <c r="BD3" s="218"/>
      <c r="BE3" s="154"/>
      <c r="BF3" s="150"/>
      <c r="BG3" s="150"/>
      <c r="BH3" s="150"/>
      <c r="BI3" s="150"/>
      <c r="BJ3" s="150"/>
      <c r="BK3" s="150"/>
      <c r="BL3" s="150"/>
      <c r="BM3" s="150"/>
      <c r="BN3" s="150"/>
      <c r="BO3" s="150"/>
      <c r="BP3" s="150"/>
      <c r="BQ3" s="150"/>
      <c r="BR3" s="150"/>
      <c r="BS3" s="150"/>
      <c r="BT3" s="150"/>
      <c r="BU3" s="150"/>
      <c r="BV3" s="150"/>
      <c r="BW3" s="150"/>
      <c r="BX3" s="150"/>
      <c r="BY3" s="150"/>
      <c r="BZ3" s="150"/>
      <c r="CA3" s="150"/>
      <c r="CB3" s="150"/>
      <c r="CC3" s="150"/>
      <c r="CD3" s="150"/>
      <c r="CE3" s="150"/>
      <c r="CF3" s="150"/>
      <c r="CG3" s="150"/>
      <c r="CH3" s="150"/>
      <c r="CI3" s="150"/>
      <c r="CJ3" s="150"/>
      <c r="CK3" s="150"/>
      <c r="CL3" s="150"/>
      <c r="CM3" s="150"/>
      <c r="CN3" s="150"/>
      <c r="CO3" s="150"/>
      <c r="CP3" s="150"/>
      <c r="CQ3" s="150"/>
      <c r="CR3" s="150"/>
      <c r="CS3" s="150"/>
      <c r="CT3" s="150"/>
      <c r="CU3" s="150"/>
      <c r="CV3" s="150"/>
      <c r="CW3" s="150"/>
      <c r="CX3" s="150"/>
      <c r="CY3" s="150"/>
      <c r="CZ3" s="150"/>
      <c r="DA3" s="150"/>
      <c r="DB3" s="150"/>
      <c r="DC3" s="150"/>
      <c r="DD3" s="150"/>
      <c r="DE3" s="150"/>
      <c r="DF3" s="150"/>
      <c r="DG3" s="150"/>
      <c r="DH3" s="150"/>
      <c r="DI3" s="150"/>
      <c r="DJ3" s="150"/>
      <c r="DK3" s="150"/>
      <c r="DL3" s="150"/>
      <c r="DM3" s="150"/>
      <c r="DN3" s="158"/>
      <c r="DO3" s="158"/>
      <c r="DP3" s="158"/>
      <c r="DQ3" s="158"/>
      <c r="DR3" s="150"/>
      <c r="DS3" s="150"/>
      <c r="DT3" s="150"/>
      <c r="DU3" s="150"/>
      <c r="DV3" s="150"/>
      <c r="DW3" s="150"/>
      <c r="DX3" s="150"/>
      <c r="DY3" s="150"/>
      <c r="DZ3" s="9"/>
      <c r="EA3" s="156"/>
      <c r="EB3" s="156"/>
      <c r="EC3" s="157"/>
      <c r="ED3" s="163"/>
    </row>
    <row r="4" spans="1:134" s="155" customFormat="1" ht="42.75" customHeight="1" thickBot="1">
      <c r="A4" s="429">
        <v>1</v>
      </c>
      <c r="B4" s="591" t="s">
        <v>1094</v>
      </c>
      <c r="C4" s="498" t="s">
        <v>913</v>
      </c>
      <c r="D4" s="499" t="s">
        <v>1548</v>
      </c>
      <c r="E4" s="223">
        <v>500</v>
      </c>
      <c r="F4" s="281">
        <v>21</v>
      </c>
      <c r="G4" s="282">
        <v>15</v>
      </c>
      <c r="H4" s="283"/>
      <c r="I4" s="284"/>
      <c r="J4" s="281">
        <v>21</v>
      </c>
      <c r="K4" s="282">
        <v>12</v>
      </c>
      <c r="L4" s="283"/>
      <c r="M4" s="284"/>
      <c r="N4" s="281">
        <v>21</v>
      </c>
      <c r="O4" s="282">
        <v>12</v>
      </c>
      <c r="P4" s="283"/>
      <c r="Q4" s="284"/>
      <c r="R4" s="281">
        <v>21</v>
      </c>
      <c r="S4" s="282">
        <v>12</v>
      </c>
      <c r="T4" s="283"/>
      <c r="U4" s="284"/>
      <c r="V4" s="281">
        <v>21</v>
      </c>
      <c r="W4" s="282">
        <v>12</v>
      </c>
      <c r="X4" s="283"/>
      <c r="Y4" s="284"/>
      <c r="Z4" s="281">
        <v>21</v>
      </c>
      <c r="AA4" s="282">
        <v>12</v>
      </c>
      <c r="AB4" s="283"/>
      <c r="AC4" s="284"/>
      <c r="AD4" s="281">
        <v>21</v>
      </c>
      <c r="AE4" s="282">
        <v>12</v>
      </c>
      <c r="AF4" s="283"/>
      <c r="AG4" s="284"/>
      <c r="AH4" s="281">
        <v>21</v>
      </c>
      <c r="AI4" s="282">
        <v>12</v>
      </c>
      <c r="AJ4" s="283"/>
      <c r="AK4" s="284"/>
      <c r="AL4" s="281">
        <v>21</v>
      </c>
      <c r="AM4" s="282">
        <v>12</v>
      </c>
      <c r="AN4" s="283"/>
      <c r="AO4" s="284"/>
      <c r="AP4" s="281">
        <v>7</v>
      </c>
      <c r="AQ4" s="282">
        <v>14</v>
      </c>
      <c r="AR4" s="283"/>
      <c r="AS4" s="284"/>
      <c r="AT4" s="281">
        <v>21</v>
      </c>
      <c r="AU4" s="282">
        <v>12</v>
      </c>
      <c r="AV4" s="283"/>
      <c r="AW4" s="284"/>
      <c r="AX4" s="281">
        <v>22</v>
      </c>
      <c r="AY4" s="282">
        <v>7</v>
      </c>
      <c r="AZ4" s="283"/>
      <c r="BA4" s="284"/>
      <c r="BB4" s="281">
        <v>14</v>
      </c>
      <c r="BC4" s="282">
        <v>7</v>
      </c>
      <c r="BD4" s="283">
        <v>7</v>
      </c>
      <c r="BE4" s="284">
        <v>5</v>
      </c>
      <c r="BF4" s="281">
        <v>21</v>
      </c>
      <c r="BG4" s="282">
        <v>12</v>
      </c>
      <c r="BH4" s="283"/>
      <c r="BI4" s="284"/>
      <c r="BJ4" s="281">
        <v>19</v>
      </c>
      <c r="BK4" s="282">
        <v>7</v>
      </c>
      <c r="BL4" s="283">
        <v>5</v>
      </c>
      <c r="BM4" s="284"/>
      <c r="BN4" s="281">
        <v>21</v>
      </c>
      <c r="BO4" s="282">
        <v>7</v>
      </c>
      <c r="BP4" s="283">
        <v>5</v>
      </c>
      <c r="BQ4" s="284"/>
      <c r="BR4" s="281">
        <v>21</v>
      </c>
      <c r="BS4" s="282">
        <v>7</v>
      </c>
      <c r="BT4" s="283">
        <v>5</v>
      </c>
      <c r="BU4" s="284">
        <v>5</v>
      </c>
      <c r="BV4" s="281">
        <v>21</v>
      </c>
      <c r="BW4" s="282">
        <v>7</v>
      </c>
      <c r="BX4" s="283">
        <v>5</v>
      </c>
      <c r="BY4" s="284"/>
      <c r="BZ4" s="281">
        <v>21</v>
      </c>
      <c r="CA4" s="282">
        <v>5</v>
      </c>
      <c r="CB4" s="283">
        <v>5</v>
      </c>
      <c r="CC4" s="284">
        <v>4</v>
      </c>
      <c r="CD4" s="281">
        <v>21</v>
      </c>
      <c r="CE4" s="282">
        <v>7</v>
      </c>
      <c r="CF4" s="283">
        <v>5</v>
      </c>
      <c r="CG4" s="284"/>
      <c r="CH4" s="281">
        <v>14</v>
      </c>
      <c r="CI4" s="282">
        <v>7</v>
      </c>
      <c r="CJ4" s="283">
        <v>5</v>
      </c>
      <c r="CK4" s="284">
        <v>5</v>
      </c>
      <c r="CL4" s="281">
        <v>14</v>
      </c>
      <c r="CM4" s="282">
        <v>7</v>
      </c>
      <c r="CN4" s="283">
        <v>5</v>
      </c>
      <c r="CO4" s="284">
        <v>5</v>
      </c>
      <c r="CP4" s="281">
        <v>21</v>
      </c>
      <c r="CQ4" s="282">
        <v>7</v>
      </c>
      <c r="CR4" s="283">
        <v>5</v>
      </c>
      <c r="CS4" s="284"/>
      <c r="CT4" s="281">
        <v>21</v>
      </c>
      <c r="CU4" s="282">
        <v>7</v>
      </c>
      <c r="CV4" s="283"/>
      <c r="CW4" s="284">
        <v>5</v>
      </c>
      <c r="CX4" s="281">
        <v>21</v>
      </c>
      <c r="CY4" s="282">
        <v>7</v>
      </c>
      <c r="CZ4" s="283">
        <v>5</v>
      </c>
      <c r="DA4" s="284"/>
      <c r="DB4" s="281">
        <v>21</v>
      </c>
      <c r="DC4" s="282">
        <v>5</v>
      </c>
      <c r="DD4" s="283">
        <v>7</v>
      </c>
      <c r="DE4" s="284"/>
      <c r="DF4" s="281">
        <v>14</v>
      </c>
      <c r="DG4" s="282">
        <v>7</v>
      </c>
      <c r="DH4" s="283">
        <v>5</v>
      </c>
      <c r="DI4" s="284">
        <v>5</v>
      </c>
      <c r="DJ4" s="281">
        <v>14</v>
      </c>
      <c r="DK4" s="282">
        <v>7</v>
      </c>
      <c r="DL4" s="283"/>
      <c r="DM4" s="284">
        <v>5</v>
      </c>
      <c r="DN4" s="281">
        <v>14</v>
      </c>
      <c r="DO4" s="282">
        <v>7</v>
      </c>
      <c r="DP4" s="283">
        <v>5</v>
      </c>
      <c r="DQ4" s="284">
        <v>5</v>
      </c>
      <c r="DR4" s="281">
        <v>14</v>
      </c>
      <c r="DS4" s="282">
        <v>7</v>
      </c>
      <c r="DT4" s="283">
        <v>7</v>
      </c>
      <c r="DU4" s="284">
        <v>4</v>
      </c>
      <c r="DV4" s="281"/>
      <c r="DW4" s="282"/>
      <c r="DX4" s="283"/>
      <c r="DY4" s="284"/>
      <c r="DZ4" s="405">
        <f t="shared" ref="DZ4:EC6" si="0">F4+J4+N4+R4+V4+Z4+AD4+AH4+AL4+AP4+AT4+AX4+BB4+BF4+BJ4+BN4+BR4+BV4+BZ4+CD4+CH4+CL4+CP4+CT4+CX4+DB4+DF4+DJ4+DN4+DR4+DV4</f>
        <v>566</v>
      </c>
      <c r="EA4" s="406">
        <f t="shared" si="0"/>
        <v>271</v>
      </c>
      <c r="EB4" s="406">
        <f t="shared" si="0"/>
        <v>81</v>
      </c>
      <c r="EC4" s="407">
        <f t="shared" si="0"/>
        <v>48</v>
      </c>
      <c r="ED4" s="163"/>
    </row>
    <row r="5" spans="1:134" s="155" customFormat="1" ht="42.75" customHeight="1">
      <c r="A5" s="532">
        <v>2</v>
      </c>
      <c r="B5" s="592" t="s">
        <v>1118</v>
      </c>
      <c r="C5" s="593" t="s">
        <v>1117</v>
      </c>
      <c r="D5" s="512" t="s">
        <v>1549</v>
      </c>
      <c r="E5" s="594">
        <v>220</v>
      </c>
      <c r="F5" s="365">
        <v>10</v>
      </c>
      <c r="G5" s="362">
        <v>3</v>
      </c>
      <c r="H5" s="363"/>
      <c r="I5" s="364"/>
      <c r="J5" s="365">
        <v>7</v>
      </c>
      <c r="K5" s="362">
        <v>5</v>
      </c>
      <c r="L5" s="363"/>
      <c r="M5" s="364"/>
      <c r="N5" s="365">
        <v>10</v>
      </c>
      <c r="O5" s="362">
        <v>3</v>
      </c>
      <c r="P5" s="363"/>
      <c r="Q5" s="364"/>
      <c r="R5" s="365">
        <v>10</v>
      </c>
      <c r="S5" s="362">
        <v>3</v>
      </c>
      <c r="T5" s="363"/>
      <c r="U5" s="364"/>
      <c r="V5" s="365">
        <v>10</v>
      </c>
      <c r="W5" s="362">
        <v>3</v>
      </c>
      <c r="X5" s="363"/>
      <c r="Y5" s="364"/>
      <c r="Z5" s="365">
        <v>10</v>
      </c>
      <c r="AA5" s="362">
        <v>3</v>
      </c>
      <c r="AB5" s="363"/>
      <c r="AC5" s="364"/>
      <c r="AD5" s="365">
        <v>11</v>
      </c>
      <c r="AE5" s="362">
        <v>2</v>
      </c>
      <c r="AF5" s="363"/>
      <c r="AG5" s="364"/>
      <c r="AH5" s="365">
        <v>10</v>
      </c>
      <c r="AI5" s="362">
        <v>3</v>
      </c>
      <c r="AJ5" s="363"/>
      <c r="AK5" s="364"/>
      <c r="AL5" s="365">
        <v>10</v>
      </c>
      <c r="AM5" s="362">
        <v>3</v>
      </c>
      <c r="AN5" s="363"/>
      <c r="AO5" s="364"/>
      <c r="AP5" s="365">
        <v>7</v>
      </c>
      <c r="AQ5" s="362"/>
      <c r="AR5" s="363">
        <v>4</v>
      </c>
      <c r="AS5" s="364">
        <v>3</v>
      </c>
      <c r="AT5" s="365">
        <v>11</v>
      </c>
      <c r="AU5" s="362">
        <v>3</v>
      </c>
      <c r="AV5" s="363"/>
      <c r="AW5" s="364"/>
      <c r="AX5" s="365">
        <v>11</v>
      </c>
      <c r="AY5" s="362">
        <v>3</v>
      </c>
      <c r="AZ5" s="363"/>
      <c r="BA5" s="364"/>
      <c r="BB5" s="365">
        <v>11</v>
      </c>
      <c r="BC5" s="362">
        <v>3</v>
      </c>
      <c r="BD5" s="363"/>
      <c r="BE5" s="364"/>
      <c r="BF5" s="365">
        <v>5</v>
      </c>
      <c r="BG5" s="362"/>
      <c r="BH5" s="363">
        <v>5</v>
      </c>
      <c r="BI5" s="364">
        <v>4</v>
      </c>
      <c r="BJ5" s="365">
        <v>15</v>
      </c>
      <c r="BK5" s="362">
        <v>3</v>
      </c>
      <c r="BL5" s="363"/>
      <c r="BM5" s="364"/>
      <c r="BN5" s="365">
        <v>10</v>
      </c>
      <c r="BO5" s="362">
        <v>3</v>
      </c>
      <c r="BP5" s="363"/>
      <c r="BQ5" s="364"/>
      <c r="BR5" s="365">
        <v>11</v>
      </c>
      <c r="BS5" s="362">
        <v>4</v>
      </c>
      <c r="BT5" s="363"/>
      <c r="BU5" s="364"/>
      <c r="BV5" s="365">
        <v>11</v>
      </c>
      <c r="BW5" s="362">
        <v>4</v>
      </c>
      <c r="BX5" s="363"/>
      <c r="BY5" s="364"/>
      <c r="BZ5" s="365">
        <v>11</v>
      </c>
      <c r="CA5" s="362">
        <v>3</v>
      </c>
      <c r="CB5" s="363"/>
      <c r="CC5" s="364"/>
      <c r="CD5" s="365">
        <v>10</v>
      </c>
      <c r="CE5" s="362">
        <v>3</v>
      </c>
      <c r="CF5" s="363"/>
      <c r="CG5" s="364"/>
      <c r="CH5" s="365">
        <v>7</v>
      </c>
      <c r="CI5" s="362">
        <v>4</v>
      </c>
      <c r="CJ5" s="363">
        <v>3</v>
      </c>
      <c r="CK5" s="364"/>
      <c r="CL5" s="365">
        <v>7</v>
      </c>
      <c r="CM5" s="362"/>
      <c r="CN5" s="363">
        <v>4</v>
      </c>
      <c r="CO5" s="364">
        <v>3</v>
      </c>
      <c r="CP5" s="365">
        <v>6</v>
      </c>
      <c r="CQ5" s="362">
        <v>3</v>
      </c>
      <c r="CR5" s="363">
        <v>4</v>
      </c>
      <c r="CS5" s="364"/>
      <c r="CT5" s="365">
        <v>5</v>
      </c>
      <c r="CU5" s="362">
        <v>5</v>
      </c>
      <c r="CV5" s="363">
        <v>3</v>
      </c>
      <c r="CW5" s="364"/>
      <c r="CX5" s="365">
        <v>7</v>
      </c>
      <c r="CY5" s="362">
        <v>5</v>
      </c>
      <c r="CZ5" s="363"/>
      <c r="DA5" s="364">
        <v>2</v>
      </c>
      <c r="DB5" s="365">
        <v>7</v>
      </c>
      <c r="DC5" s="362">
        <v>4</v>
      </c>
      <c r="DD5" s="363">
        <v>3</v>
      </c>
      <c r="DE5" s="364"/>
      <c r="DF5" s="365">
        <v>7</v>
      </c>
      <c r="DG5" s="362">
        <v>4</v>
      </c>
      <c r="DH5" s="363">
        <v>2</v>
      </c>
      <c r="DI5" s="364"/>
      <c r="DJ5" s="365">
        <v>11</v>
      </c>
      <c r="DK5" s="362">
        <v>4</v>
      </c>
      <c r="DL5" s="363"/>
      <c r="DM5" s="364"/>
      <c r="DN5" s="365">
        <v>7</v>
      </c>
      <c r="DO5" s="362">
        <v>5</v>
      </c>
      <c r="DP5" s="363"/>
      <c r="DQ5" s="364">
        <v>2</v>
      </c>
      <c r="DR5" s="365">
        <v>7</v>
      </c>
      <c r="DS5" s="362">
        <v>4</v>
      </c>
      <c r="DT5" s="363">
        <v>3</v>
      </c>
      <c r="DU5" s="364"/>
      <c r="DV5" s="365"/>
      <c r="DW5" s="362"/>
      <c r="DX5" s="363"/>
      <c r="DY5" s="364"/>
      <c r="DZ5" s="413">
        <f t="shared" si="0"/>
        <v>272</v>
      </c>
      <c r="EA5" s="414">
        <f t="shared" si="0"/>
        <v>95</v>
      </c>
      <c r="EB5" s="414">
        <f t="shared" si="0"/>
        <v>31</v>
      </c>
      <c r="EC5" s="415">
        <f t="shared" si="0"/>
        <v>14</v>
      </c>
      <c r="ED5" s="163"/>
    </row>
    <row r="6" spans="1:134" s="155" customFormat="1" ht="42.75" customHeight="1" thickBot="1">
      <c r="A6" s="416">
        <v>3</v>
      </c>
      <c r="B6" s="595" t="s">
        <v>956</v>
      </c>
      <c r="C6" s="554" t="s">
        <v>314</v>
      </c>
      <c r="D6" s="523" t="s">
        <v>1550</v>
      </c>
      <c r="E6" s="220">
        <v>100</v>
      </c>
      <c r="F6" s="285">
        <v>7</v>
      </c>
      <c r="G6" s="286">
        <v>3</v>
      </c>
      <c r="H6" s="287"/>
      <c r="I6" s="288"/>
      <c r="J6" s="285">
        <v>6</v>
      </c>
      <c r="K6" s="286">
        <v>4</v>
      </c>
      <c r="L6" s="287"/>
      <c r="M6" s="288"/>
      <c r="N6" s="285">
        <v>6</v>
      </c>
      <c r="O6" s="286">
        <v>4</v>
      </c>
      <c r="P6" s="287"/>
      <c r="Q6" s="288"/>
      <c r="R6" s="285">
        <v>8</v>
      </c>
      <c r="S6" s="286"/>
      <c r="T6" s="287"/>
      <c r="U6" s="288">
        <v>2</v>
      </c>
      <c r="V6" s="285">
        <v>7</v>
      </c>
      <c r="W6" s="286">
        <v>3</v>
      </c>
      <c r="X6" s="287"/>
      <c r="Y6" s="288"/>
      <c r="Z6" s="285">
        <v>7</v>
      </c>
      <c r="AA6" s="286"/>
      <c r="AB6" s="287">
        <v>3</v>
      </c>
      <c r="AC6" s="288"/>
      <c r="AD6" s="285">
        <v>7</v>
      </c>
      <c r="AE6" s="286">
        <v>3</v>
      </c>
      <c r="AF6" s="287"/>
      <c r="AG6" s="288"/>
      <c r="AH6" s="285">
        <v>7</v>
      </c>
      <c r="AI6" s="286">
        <v>3</v>
      </c>
      <c r="AJ6" s="287"/>
      <c r="AK6" s="288"/>
      <c r="AL6" s="285">
        <v>8</v>
      </c>
      <c r="AM6" s="286">
        <v>2</v>
      </c>
      <c r="AN6" s="287"/>
      <c r="AO6" s="288"/>
      <c r="AP6" s="285">
        <v>7</v>
      </c>
      <c r="AQ6" s="286">
        <v>3</v>
      </c>
      <c r="AR6" s="287"/>
      <c r="AS6" s="288"/>
      <c r="AT6" s="285"/>
      <c r="AU6" s="286"/>
      <c r="AV6" s="287">
        <v>5</v>
      </c>
      <c r="AW6" s="288">
        <v>5</v>
      </c>
      <c r="AX6" s="285">
        <v>8</v>
      </c>
      <c r="AY6" s="286">
        <v>2</v>
      </c>
      <c r="AZ6" s="287"/>
      <c r="BA6" s="288"/>
      <c r="BB6" s="285">
        <v>6</v>
      </c>
      <c r="BC6" s="286">
        <v>4</v>
      </c>
      <c r="BD6" s="287"/>
      <c r="BE6" s="288"/>
      <c r="BF6" s="285">
        <v>8</v>
      </c>
      <c r="BG6" s="286">
        <v>2</v>
      </c>
      <c r="BH6" s="287"/>
      <c r="BI6" s="288"/>
      <c r="BJ6" s="285">
        <v>7</v>
      </c>
      <c r="BK6" s="286">
        <v>3</v>
      </c>
      <c r="BL6" s="287"/>
      <c r="BM6" s="288"/>
      <c r="BN6" s="285">
        <v>8</v>
      </c>
      <c r="BO6" s="286">
        <v>2</v>
      </c>
      <c r="BP6" s="287"/>
      <c r="BQ6" s="288"/>
      <c r="BR6" s="285">
        <v>8</v>
      </c>
      <c r="BS6" s="286">
        <v>2</v>
      </c>
      <c r="BT6" s="287"/>
      <c r="BU6" s="288"/>
      <c r="BV6" s="285">
        <v>7</v>
      </c>
      <c r="BW6" s="286">
        <v>3</v>
      </c>
      <c r="BX6" s="287"/>
      <c r="BY6" s="288"/>
      <c r="BZ6" s="285">
        <v>6</v>
      </c>
      <c r="CA6" s="286">
        <v>4</v>
      </c>
      <c r="CB6" s="287"/>
      <c r="CC6" s="288"/>
      <c r="CD6" s="285">
        <v>7</v>
      </c>
      <c r="CE6" s="286">
        <v>3</v>
      </c>
      <c r="CF6" s="287"/>
      <c r="CG6" s="288"/>
      <c r="CH6" s="285">
        <v>10</v>
      </c>
      <c r="CI6" s="286"/>
      <c r="CJ6" s="287"/>
      <c r="CK6" s="288"/>
      <c r="CL6" s="285">
        <v>7</v>
      </c>
      <c r="CM6" s="286"/>
      <c r="CN6" s="287"/>
      <c r="CO6" s="288"/>
      <c r="CP6" s="285">
        <v>8</v>
      </c>
      <c r="CQ6" s="286"/>
      <c r="CR6" s="287"/>
      <c r="CS6" s="288"/>
      <c r="CT6" s="285">
        <v>6</v>
      </c>
      <c r="CU6" s="286">
        <v>4</v>
      </c>
      <c r="CV6" s="287"/>
      <c r="CW6" s="288"/>
      <c r="CX6" s="285">
        <v>8</v>
      </c>
      <c r="CY6" s="286"/>
      <c r="CZ6" s="287"/>
      <c r="DA6" s="288"/>
      <c r="DB6" s="285">
        <v>6</v>
      </c>
      <c r="DC6" s="286">
        <v>4</v>
      </c>
      <c r="DD6" s="287"/>
      <c r="DE6" s="288"/>
      <c r="DF6" s="285">
        <v>6</v>
      </c>
      <c r="DG6" s="286">
        <v>4</v>
      </c>
      <c r="DH6" s="287"/>
      <c r="DI6" s="288"/>
      <c r="DJ6" s="285">
        <v>8</v>
      </c>
      <c r="DK6" s="286"/>
      <c r="DL6" s="287"/>
      <c r="DM6" s="288"/>
      <c r="DN6" s="285">
        <v>9</v>
      </c>
      <c r="DO6" s="286"/>
      <c r="DP6" s="287"/>
      <c r="DQ6" s="288"/>
      <c r="DR6" s="285">
        <v>8</v>
      </c>
      <c r="DS6" s="286"/>
      <c r="DT6" s="287"/>
      <c r="DU6" s="288"/>
      <c r="DV6" s="285"/>
      <c r="DW6" s="286"/>
      <c r="DX6" s="287"/>
      <c r="DY6" s="288"/>
      <c r="DZ6" s="421">
        <f t="shared" si="0"/>
        <v>211</v>
      </c>
      <c r="EA6" s="422">
        <f t="shared" si="0"/>
        <v>62</v>
      </c>
      <c r="EB6" s="422">
        <f t="shared" si="0"/>
        <v>8</v>
      </c>
      <c r="EC6" s="423">
        <f t="shared" si="0"/>
        <v>7</v>
      </c>
      <c r="ED6" s="163"/>
    </row>
    <row r="7" spans="1:134" s="155" customFormat="1" ht="22.5" customHeight="1" thickBot="1">
      <c r="A7" s="596"/>
      <c r="B7" s="692" t="s">
        <v>1551</v>
      </c>
      <c r="C7" s="692"/>
      <c r="D7" s="692"/>
      <c r="E7" s="597"/>
      <c r="F7" s="307"/>
      <c r="G7" s="307"/>
      <c r="H7" s="380"/>
      <c r="I7" s="307"/>
      <c r="J7" s="307"/>
      <c r="K7" s="307"/>
      <c r="L7" s="380"/>
      <c r="M7" s="307"/>
      <c r="N7" s="307"/>
      <c r="O7" s="307"/>
      <c r="P7" s="380"/>
      <c r="Q7" s="307"/>
      <c r="R7" s="307"/>
      <c r="S7" s="307"/>
      <c r="T7" s="380"/>
      <c r="U7" s="307"/>
      <c r="V7" s="307"/>
      <c r="W7" s="307"/>
      <c r="X7" s="380"/>
      <c r="Y7" s="307"/>
      <c r="Z7" s="307"/>
      <c r="AA7" s="307"/>
      <c r="AB7" s="380"/>
      <c r="AC7" s="307"/>
      <c r="AD7" s="307"/>
      <c r="AE7" s="307"/>
      <c r="AF7" s="380"/>
      <c r="AG7" s="307"/>
      <c r="AH7" s="307"/>
      <c r="AI7" s="307"/>
      <c r="AJ7" s="380"/>
      <c r="AK7" s="307"/>
      <c r="AL7" s="307"/>
      <c r="AM7" s="307"/>
      <c r="AN7" s="380"/>
      <c r="AO7" s="307"/>
      <c r="AP7" s="307"/>
      <c r="AQ7" s="307"/>
      <c r="AR7" s="380"/>
      <c r="AS7" s="307"/>
      <c r="AT7" s="307"/>
      <c r="AU7" s="307"/>
      <c r="AV7" s="380"/>
      <c r="AW7" s="307"/>
      <c r="AX7" s="307"/>
      <c r="AY7" s="307"/>
      <c r="AZ7" s="380"/>
      <c r="BA7" s="307"/>
      <c r="BB7" s="307"/>
      <c r="BC7" s="307"/>
      <c r="BD7" s="380"/>
      <c r="BE7" s="307"/>
      <c r="BF7" s="307"/>
      <c r="BG7" s="307"/>
      <c r="BH7" s="380"/>
      <c r="BI7" s="307"/>
      <c r="BJ7" s="307"/>
      <c r="BK7" s="307"/>
      <c r="BL7" s="380"/>
      <c r="BM7" s="307"/>
      <c r="BN7" s="307"/>
      <c r="BO7" s="307"/>
      <c r="BP7" s="380"/>
      <c r="BQ7" s="307"/>
      <c r="BR7" s="307"/>
      <c r="BS7" s="307"/>
      <c r="BT7" s="380"/>
      <c r="BU7" s="307"/>
      <c r="BV7" s="307"/>
      <c r="BW7" s="307"/>
      <c r="BX7" s="380"/>
      <c r="BY7" s="307"/>
      <c r="BZ7" s="307"/>
      <c r="CA7" s="307"/>
      <c r="CB7" s="380"/>
      <c r="CC7" s="307"/>
      <c r="CD7" s="307"/>
      <c r="CE7" s="307"/>
      <c r="CF7" s="380"/>
      <c r="CG7" s="307"/>
      <c r="CH7" s="307"/>
      <c r="CI7" s="307"/>
      <c r="CJ7" s="380"/>
      <c r="CK7" s="307"/>
      <c r="CL7" s="307"/>
      <c r="CM7" s="307"/>
      <c r="CN7" s="380"/>
      <c r="CO7" s="307"/>
      <c r="CP7" s="307"/>
      <c r="CQ7" s="307"/>
      <c r="CR7" s="380"/>
      <c r="CS7" s="307"/>
      <c r="CT7" s="307"/>
      <c r="CU7" s="307"/>
      <c r="CV7" s="380"/>
      <c r="CW7" s="307"/>
      <c r="CX7" s="307"/>
      <c r="CY7" s="307"/>
      <c r="CZ7" s="380"/>
      <c r="DA7" s="307"/>
      <c r="DB7" s="307"/>
      <c r="DC7" s="307"/>
      <c r="DD7" s="380"/>
      <c r="DE7" s="307"/>
      <c r="DF7" s="307"/>
      <c r="DG7" s="307"/>
      <c r="DH7" s="380"/>
      <c r="DI7" s="307"/>
      <c r="DJ7" s="307"/>
      <c r="DK7" s="307"/>
      <c r="DL7" s="380"/>
      <c r="DM7" s="307"/>
      <c r="DN7" s="307"/>
      <c r="DO7" s="307"/>
      <c r="DP7" s="380"/>
      <c r="DQ7" s="307"/>
      <c r="DR7" s="307"/>
      <c r="DS7" s="307"/>
      <c r="DT7" s="380"/>
      <c r="DU7" s="307"/>
      <c r="DV7" s="307"/>
      <c r="DW7" s="307"/>
      <c r="DX7" s="380"/>
      <c r="DY7" s="307"/>
      <c r="DZ7" s="442"/>
      <c r="EA7" s="442"/>
      <c r="EB7" s="442"/>
      <c r="EC7" s="442"/>
      <c r="ED7" s="163"/>
    </row>
    <row r="8" spans="1:134" s="123" customFormat="1" ht="45.75" customHeight="1">
      <c r="A8" s="525">
        <v>1</v>
      </c>
      <c r="B8" s="571" t="s">
        <v>914</v>
      </c>
      <c r="C8" s="572" t="s">
        <v>181</v>
      </c>
      <c r="D8" s="572" t="s">
        <v>1552</v>
      </c>
      <c r="E8" s="574">
        <v>50</v>
      </c>
      <c r="F8" s="598">
        <v>3</v>
      </c>
      <c r="G8" s="297">
        <v>2</v>
      </c>
      <c r="H8" s="298"/>
      <c r="I8" s="299"/>
      <c r="J8" s="296">
        <v>3</v>
      </c>
      <c r="K8" s="297">
        <v>2</v>
      </c>
      <c r="L8" s="298"/>
      <c r="M8" s="299"/>
      <c r="N8" s="296">
        <v>3</v>
      </c>
      <c r="O8" s="297">
        <v>2</v>
      </c>
      <c r="P8" s="298"/>
      <c r="Q8" s="299"/>
      <c r="R8" s="296">
        <v>3</v>
      </c>
      <c r="S8" s="297">
        <v>2</v>
      </c>
      <c r="T8" s="298"/>
      <c r="U8" s="299"/>
      <c r="V8" s="296">
        <v>4</v>
      </c>
      <c r="W8" s="297">
        <v>1</v>
      </c>
      <c r="X8" s="298"/>
      <c r="Y8" s="299"/>
      <c r="Z8" s="296">
        <v>4</v>
      </c>
      <c r="AA8" s="297">
        <v>1</v>
      </c>
      <c r="AB8" s="298"/>
      <c r="AC8" s="299"/>
      <c r="AD8" s="296">
        <v>2</v>
      </c>
      <c r="AE8" s="297">
        <v>2</v>
      </c>
      <c r="AF8" s="298"/>
      <c r="AG8" s="299"/>
      <c r="AH8" s="296">
        <v>4</v>
      </c>
      <c r="AI8" s="297">
        <v>1</v>
      </c>
      <c r="AJ8" s="298"/>
      <c r="AK8" s="299"/>
      <c r="AL8" s="296">
        <v>3</v>
      </c>
      <c r="AM8" s="297"/>
      <c r="AN8" s="298">
        <v>2</v>
      </c>
      <c r="AO8" s="299"/>
      <c r="AP8" s="296">
        <v>4</v>
      </c>
      <c r="AQ8" s="297">
        <v>1</v>
      </c>
      <c r="AR8" s="298"/>
      <c r="AS8" s="299"/>
      <c r="AT8" s="296">
        <v>4</v>
      </c>
      <c r="AU8" s="297"/>
      <c r="AV8" s="298"/>
      <c r="AW8" s="299"/>
      <c r="AX8" s="296">
        <v>4</v>
      </c>
      <c r="AY8" s="297">
        <v>1</v>
      </c>
      <c r="AZ8" s="298"/>
      <c r="BA8" s="299"/>
      <c r="BB8" s="296">
        <v>4</v>
      </c>
      <c r="BC8" s="297">
        <v>1</v>
      </c>
      <c r="BD8" s="298"/>
      <c r="BE8" s="299"/>
      <c r="BF8" s="296"/>
      <c r="BG8" s="297"/>
      <c r="BH8" s="298">
        <v>2</v>
      </c>
      <c r="BI8" s="299">
        <v>2</v>
      </c>
      <c r="BJ8" s="296">
        <v>4</v>
      </c>
      <c r="BK8" s="297"/>
      <c r="BL8" s="298"/>
      <c r="BM8" s="299">
        <v>1</v>
      </c>
      <c r="BN8" s="296">
        <v>4</v>
      </c>
      <c r="BO8" s="297"/>
      <c r="BP8" s="298"/>
      <c r="BQ8" s="299"/>
      <c r="BR8" s="296">
        <v>4</v>
      </c>
      <c r="BS8" s="297">
        <v>1</v>
      </c>
      <c r="BT8" s="298"/>
      <c r="BU8" s="299"/>
      <c r="BV8" s="296">
        <v>4</v>
      </c>
      <c r="BW8" s="297">
        <v>1</v>
      </c>
      <c r="BX8" s="298"/>
      <c r="BY8" s="299"/>
      <c r="BZ8" s="296">
        <v>4</v>
      </c>
      <c r="CA8" s="297"/>
      <c r="CB8" s="298">
        <v>1</v>
      </c>
      <c r="CC8" s="299"/>
      <c r="CD8" s="296">
        <v>4</v>
      </c>
      <c r="CE8" s="297">
        <v>1</v>
      </c>
      <c r="CF8" s="298"/>
      <c r="CG8" s="299"/>
      <c r="CH8" s="296">
        <v>4</v>
      </c>
      <c r="CI8" s="297">
        <v>1</v>
      </c>
      <c r="CJ8" s="298"/>
      <c r="CK8" s="299"/>
      <c r="CL8" s="296">
        <v>4</v>
      </c>
      <c r="CM8" s="297"/>
      <c r="CN8" s="298"/>
      <c r="CO8" s="299">
        <v>1</v>
      </c>
      <c r="CP8" s="296">
        <v>4</v>
      </c>
      <c r="CQ8" s="297"/>
      <c r="CR8" s="298"/>
      <c r="CS8" s="299"/>
      <c r="CT8" s="296">
        <v>4</v>
      </c>
      <c r="CU8" s="297">
        <v>1</v>
      </c>
      <c r="CV8" s="298"/>
      <c r="CW8" s="299"/>
      <c r="CX8" s="296">
        <v>4</v>
      </c>
      <c r="CY8" s="297">
        <v>1</v>
      </c>
      <c r="CZ8" s="298"/>
      <c r="DA8" s="299"/>
      <c r="DB8" s="296">
        <v>4</v>
      </c>
      <c r="DC8" s="297">
        <v>1</v>
      </c>
      <c r="DD8" s="298"/>
      <c r="DE8" s="299"/>
      <c r="DF8" s="296">
        <v>1</v>
      </c>
      <c r="DG8" s="297"/>
      <c r="DH8" s="298"/>
      <c r="DI8" s="299"/>
      <c r="DJ8" s="296">
        <v>5</v>
      </c>
      <c r="DK8" s="297"/>
      <c r="DL8" s="298"/>
      <c r="DM8" s="299"/>
      <c r="DN8" s="296">
        <v>5</v>
      </c>
      <c r="DO8" s="297"/>
      <c r="DP8" s="298"/>
      <c r="DQ8" s="299"/>
      <c r="DR8" s="296">
        <v>4</v>
      </c>
      <c r="DS8" s="297"/>
      <c r="DT8" s="298"/>
      <c r="DU8" s="299"/>
      <c r="DV8" s="296"/>
      <c r="DW8" s="297"/>
      <c r="DX8" s="298"/>
      <c r="DY8" s="299"/>
      <c r="DZ8" s="573">
        <f t="shared" ref="DZ8:EC71" si="1">F8+J8+N8+R8+V8+Z8+AD8+AH8+AL8+AP8+AT8+AX8+BB8+BF8+BJ8+BN8+BR8+BV8+BZ8+CD8+CH8+CL8+CP8+CT8+CX8+DB8+DF8+DJ8+DN8+DR8+DV8</f>
        <v>108</v>
      </c>
      <c r="EA8" s="574">
        <f t="shared" si="1"/>
        <v>23</v>
      </c>
      <c r="EB8" s="574">
        <f t="shared" si="1"/>
        <v>5</v>
      </c>
      <c r="EC8" s="575">
        <f t="shared" si="1"/>
        <v>4</v>
      </c>
      <c r="ED8" s="169"/>
    </row>
    <row r="9" spans="1:134" s="123" customFormat="1" ht="45.75" customHeight="1">
      <c r="A9" s="527">
        <v>2</v>
      </c>
      <c r="B9" s="576" t="s">
        <v>2043</v>
      </c>
      <c r="C9" s="455" t="s">
        <v>2044</v>
      </c>
      <c r="D9" s="455" t="s">
        <v>2045</v>
      </c>
      <c r="E9" s="414">
        <v>50</v>
      </c>
      <c r="F9" s="361"/>
      <c r="G9" s="362">
        <v>1</v>
      </c>
      <c r="H9" s="363"/>
      <c r="I9" s="364"/>
      <c r="J9" s="365">
        <v>1</v>
      </c>
      <c r="K9" s="362"/>
      <c r="L9" s="363"/>
      <c r="M9" s="364"/>
      <c r="N9" s="365">
        <v>2</v>
      </c>
      <c r="O9" s="362"/>
      <c r="P9" s="363"/>
      <c r="Q9" s="364"/>
      <c r="R9" s="365"/>
      <c r="S9" s="362">
        <v>1</v>
      </c>
      <c r="T9" s="363"/>
      <c r="U9" s="364"/>
      <c r="V9" s="365">
        <v>2</v>
      </c>
      <c r="W9" s="362"/>
      <c r="X9" s="363"/>
      <c r="Y9" s="364"/>
      <c r="Z9" s="365"/>
      <c r="AA9" s="362">
        <v>2</v>
      </c>
      <c r="AB9" s="363"/>
      <c r="AC9" s="364"/>
      <c r="AD9" s="365">
        <v>2</v>
      </c>
      <c r="AE9" s="362"/>
      <c r="AF9" s="363"/>
      <c r="AG9" s="364"/>
      <c r="AH9" s="365">
        <v>1</v>
      </c>
      <c r="AI9" s="362"/>
      <c r="AJ9" s="363"/>
      <c r="AK9" s="364"/>
      <c r="AL9" s="365">
        <v>1</v>
      </c>
      <c r="AM9" s="362"/>
      <c r="AN9" s="363"/>
      <c r="AO9" s="364"/>
      <c r="AP9" s="365"/>
      <c r="AQ9" s="362">
        <v>1</v>
      </c>
      <c r="AR9" s="363"/>
      <c r="AS9" s="364"/>
      <c r="AT9" s="365">
        <v>2</v>
      </c>
      <c r="AU9" s="362"/>
      <c r="AV9" s="363"/>
      <c r="AW9" s="364"/>
      <c r="AX9" s="365">
        <v>1</v>
      </c>
      <c r="AY9" s="362"/>
      <c r="AZ9" s="363"/>
      <c r="BA9" s="364"/>
      <c r="BB9" s="365">
        <v>1</v>
      </c>
      <c r="BC9" s="362"/>
      <c r="BD9" s="363"/>
      <c r="BE9" s="364"/>
      <c r="BF9" s="365"/>
      <c r="BG9" s="362">
        <v>1</v>
      </c>
      <c r="BH9" s="363"/>
      <c r="BI9" s="364"/>
      <c r="BJ9" s="365"/>
      <c r="BK9" s="362">
        <v>1</v>
      </c>
      <c r="BL9" s="363"/>
      <c r="BM9" s="364"/>
      <c r="BN9" s="365"/>
      <c r="BO9" s="362">
        <v>1</v>
      </c>
      <c r="BP9" s="363"/>
      <c r="BQ9" s="364"/>
      <c r="BR9" s="365">
        <v>2</v>
      </c>
      <c r="BS9" s="362"/>
      <c r="BT9" s="363"/>
      <c r="BU9" s="364"/>
      <c r="BV9" s="365">
        <v>2</v>
      </c>
      <c r="BW9" s="362"/>
      <c r="BX9" s="363"/>
      <c r="BY9" s="364"/>
      <c r="BZ9" s="365">
        <v>2</v>
      </c>
      <c r="CA9" s="362"/>
      <c r="CB9" s="363"/>
      <c r="CC9" s="364"/>
      <c r="CD9" s="365">
        <v>1</v>
      </c>
      <c r="CE9" s="362"/>
      <c r="CF9" s="363"/>
      <c r="CG9" s="364"/>
      <c r="CH9" s="365">
        <v>1</v>
      </c>
      <c r="CI9" s="362"/>
      <c r="CJ9" s="363"/>
      <c r="CK9" s="364"/>
      <c r="CL9" s="365"/>
      <c r="CM9" s="362"/>
      <c r="CN9" s="363"/>
      <c r="CO9" s="364">
        <v>2</v>
      </c>
      <c r="CP9" s="365">
        <v>2</v>
      </c>
      <c r="CQ9" s="362"/>
      <c r="CR9" s="363"/>
      <c r="CS9" s="364"/>
      <c r="CT9" s="365">
        <v>2</v>
      </c>
      <c r="CU9" s="362"/>
      <c r="CV9" s="363"/>
      <c r="CW9" s="364"/>
      <c r="CX9" s="365">
        <v>2</v>
      </c>
      <c r="CY9" s="362"/>
      <c r="CZ9" s="363"/>
      <c r="DA9" s="364"/>
      <c r="DB9" s="365">
        <v>2</v>
      </c>
      <c r="DC9" s="362"/>
      <c r="DD9" s="363"/>
      <c r="DE9" s="364"/>
      <c r="DF9" s="365"/>
      <c r="DG9" s="362"/>
      <c r="DH9" s="363">
        <v>1</v>
      </c>
      <c r="DI9" s="364"/>
      <c r="DJ9" s="365">
        <v>2</v>
      </c>
      <c r="DK9" s="362"/>
      <c r="DL9" s="363"/>
      <c r="DM9" s="364"/>
      <c r="DN9" s="365">
        <v>1</v>
      </c>
      <c r="DO9" s="362"/>
      <c r="DP9" s="363"/>
      <c r="DQ9" s="364"/>
      <c r="DR9" s="365"/>
      <c r="DS9" s="362">
        <v>2</v>
      </c>
      <c r="DT9" s="363"/>
      <c r="DU9" s="364"/>
      <c r="DV9" s="365"/>
      <c r="DW9" s="362"/>
      <c r="DX9" s="363"/>
      <c r="DY9" s="364"/>
      <c r="DZ9" s="413">
        <f t="shared" si="1"/>
        <v>32</v>
      </c>
      <c r="EA9" s="574">
        <f t="shared" si="1"/>
        <v>10</v>
      </c>
      <c r="EB9" s="574">
        <f t="shared" si="1"/>
        <v>1</v>
      </c>
      <c r="EC9" s="575">
        <f t="shared" si="1"/>
        <v>2</v>
      </c>
      <c r="ED9" s="169"/>
    </row>
    <row r="10" spans="1:134" s="123" customFormat="1" ht="45.75" customHeight="1" thickBot="1">
      <c r="A10" s="527">
        <v>3</v>
      </c>
      <c r="B10" s="576" t="s">
        <v>923</v>
      </c>
      <c r="C10" s="455" t="s">
        <v>193</v>
      </c>
      <c r="D10" s="455" t="s">
        <v>2046</v>
      </c>
      <c r="E10" s="414">
        <v>50</v>
      </c>
      <c r="F10" s="361"/>
      <c r="G10" s="362">
        <v>1</v>
      </c>
      <c r="H10" s="363"/>
      <c r="I10" s="364"/>
      <c r="J10" s="365">
        <v>1</v>
      </c>
      <c r="K10" s="362"/>
      <c r="L10" s="363"/>
      <c r="M10" s="364"/>
      <c r="N10" s="365"/>
      <c r="O10" s="362">
        <v>1</v>
      </c>
      <c r="P10" s="363"/>
      <c r="Q10" s="364"/>
      <c r="R10" s="365">
        <v>1</v>
      </c>
      <c r="S10" s="362"/>
      <c r="T10" s="363"/>
      <c r="U10" s="364"/>
      <c r="V10" s="365">
        <v>1</v>
      </c>
      <c r="W10" s="362"/>
      <c r="X10" s="363"/>
      <c r="Y10" s="364"/>
      <c r="Z10" s="365">
        <v>1</v>
      </c>
      <c r="AA10" s="362"/>
      <c r="AB10" s="363"/>
      <c r="AC10" s="364"/>
      <c r="AD10" s="365"/>
      <c r="AE10" s="362">
        <v>1</v>
      </c>
      <c r="AF10" s="363"/>
      <c r="AG10" s="364"/>
      <c r="AH10" s="365">
        <v>1</v>
      </c>
      <c r="AI10" s="362"/>
      <c r="AJ10" s="363"/>
      <c r="AK10" s="364"/>
      <c r="AL10" s="365">
        <v>1</v>
      </c>
      <c r="AM10" s="362"/>
      <c r="AN10" s="363"/>
      <c r="AO10" s="364"/>
      <c r="AP10" s="365"/>
      <c r="AQ10" s="362"/>
      <c r="AR10" s="363">
        <v>1</v>
      </c>
      <c r="AS10" s="364"/>
      <c r="AT10" s="365">
        <v>2</v>
      </c>
      <c r="AU10" s="362"/>
      <c r="AV10" s="363"/>
      <c r="AW10" s="364"/>
      <c r="AX10" s="365">
        <v>1</v>
      </c>
      <c r="AY10" s="362"/>
      <c r="AZ10" s="363"/>
      <c r="BA10" s="364"/>
      <c r="BB10" s="365">
        <v>1</v>
      </c>
      <c r="BC10" s="362"/>
      <c r="BD10" s="363"/>
      <c r="BE10" s="364"/>
      <c r="BF10" s="365"/>
      <c r="BG10" s="362"/>
      <c r="BH10" s="363"/>
      <c r="BI10" s="364">
        <v>1</v>
      </c>
      <c r="BJ10" s="365">
        <v>2</v>
      </c>
      <c r="BK10" s="362"/>
      <c r="BL10" s="363"/>
      <c r="BM10" s="364"/>
      <c r="BN10" s="365">
        <v>1</v>
      </c>
      <c r="BO10" s="362"/>
      <c r="BP10" s="363"/>
      <c r="BQ10" s="364"/>
      <c r="BR10" s="365">
        <v>2</v>
      </c>
      <c r="BS10" s="362"/>
      <c r="BT10" s="363"/>
      <c r="BU10" s="364"/>
      <c r="BV10" s="365"/>
      <c r="BW10" s="362">
        <v>1</v>
      </c>
      <c r="BX10" s="363"/>
      <c r="BY10" s="364"/>
      <c r="BZ10" s="365">
        <v>2</v>
      </c>
      <c r="CA10" s="362"/>
      <c r="CB10" s="363"/>
      <c r="CC10" s="364"/>
      <c r="CD10" s="365"/>
      <c r="CE10" s="362">
        <v>1</v>
      </c>
      <c r="CF10" s="363"/>
      <c r="CG10" s="364"/>
      <c r="CH10" s="365">
        <v>1</v>
      </c>
      <c r="CI10" s="362"/>
      <c r="CJ10" s="363"/>
      <c r="CK10" s="364">
        <v>1</v>
      </c>
      <c r="CL10" s="365"/>
      <c r="CM10" s="362">
        <v>1</v>
      </c>
      <c r="CN10" s="363"/>
      <c r="CO10" s="364"/>
      <c r="CP10" s="365">
        <v>1</v>
      </c>
      <c r="CQ10" s="362"/>
      <c r="CR10" s="363"/>
      <c r="CS10" s="364"/>
      <c r="CT10" s="365">
        <v>1</v>
      </c>
      <c r="CU10" s="362"/>
      <c r="CV10" s="363"/>
      <c r="CW10" s="364"/>
      <c r="CX10" s="365">
        <v>1</v>
      </c>
      <c r="CY10" s="362"/>
      <c r="CZ10" s="363">
        <v>1</v>
      </c>
      <c r="DA10" s="364"/>
      <c r="DB10" s="365">
        <v>2</v>
      </c>
      <c r="DC10" s="362"/>
      <c r="DD10" s="363"/>
      <c r="DE10" s="364"/>
      <c r="DF10" s="365">
        <v>1</v>
      </c>
      <c r="DG10" s="362">
        <v>1</v>
      </c>
      <c r="DH10" s="363"/>
      <c r="DI10" s="364"/>
      <c r="DJ10" s="365">
        <v>1</v>
      </c>
      <c r="DK10" s="362"/>
      <c r="DL10" s="363"/>
      <c r="DM10" s="364"/>
      <c r="DN10" s="365"/>
      <c r="DO10" s="362">
        <v>1</v>
      </c>
      <c r="DP10" s="363"/>
      <c r="DQ10" s="364"/>
      <c r="DR10" s="365"/>
      <c r="DS10" s="362"/>
      <c r="DT10" s="363"/>
      <c r="DU10" s="364"/>
      <c r="DV10" s="365"/>
      <c r="DW10" s="362"/>
      <c r="DX10" s="363"/>
      <c r="DY10" s="364"/>
      <c r="DZ10" s="413">
        <f t="shared" si="1"/>
        <v>25</v>
      </c>
      <c r="EA10" s="574">
        <f t="shared" si="1"/>
        <v>8</v>
      </c>
      <c r="EB10" s="574">
        <f t="shared" si="1"/>
        <v>2</v>
      </c>
      <c r="EC10" s="575">
        <f t="shared" si="1"/>
        <v>2</v>
      </c>
      <c r="ED10" s="169"/>
    </row>
    <row r="11" spans="1:134" s="133" customFormat="1" ht="45.75" customHeight="1">
      <c r="A11" s="527">
        <v>4</v>
      </c>
      <c r="B11" s="576" t="s">
        <v>915</v>
      </c>
      <c r="C11" s="455" t="s">
        <v>916</v>
      </c>
      <c r="D11" s="455" t="s">
        <v>1553</v>
      </c>
      <c r="E11" s="414">
        <v>22</v>
      </c>
      <c r="F11" s="361">
        <v>2</v>
      </c>
      <c r="G11" s="362"/>
      <c r="H11" s="363"/>
      <c r="I11" s="364"/>
      <c r="J11" s="365"/>
      <c r="K11" s="362">
        <v>1</v>
      </c>
      <c r="L11" s="363"/>
      <c r="M11" s="364"/>
      <c r="N11" s="365">
        <v>2</v>
      </c>
      <c r="O11" s="362"/>
      <c r="P11" s="363"/>
      <c r="Q11" s="364"/>
      <c r="R11" s="365">
        <v>2</v>
      </c>
      <c r="S11" s="362"/>
      <c r="T11" s="363"/>
      <c r="U11" s="364"/>
      <c r="V11" s="365"/>
      <c r="W11" s="362">
        <v>1</v>
      </c>
      <c r="X11" s="363"/>
      <c r="Y11" s="364"/>
      <c r="Z11" s="365">
        <v>2</v>
      </c>
      <c r="AA11" s="362"/>
      <c r="AB11" s="363"/>
      <c r="AC11" s="364"/>
      <c r="AD11" s="365">
        <v>2</v>
      </c>
      <c r="AE11" s="362"/>
      <c r="AF11" s="363"/>
      <c r="AG11" s="364"/>
      <c r="AH11" s="365"/>
      <c r="AI11" s="362">
        <v>1</v>
      </c>
      <c r="AJ11" s="363"/>
      <c r="AK11" s="364"/>
      <c r="AL11" s="365"/>
      <c r="AM11" s="362"/>
      <c r="AN11" s="363"/>
      <c r="AO11" s="364">
        <v>1</v>
      </c>
      <c r="AP11" s="365">
        <v>2</v>
      </c>
      <c r="AQ11" s="362"/>
      <c r="AR11" s="363"/>
      <c r="AS11" s="364"/>
      <c r="AT11" s="365">
        <v>2</v>
      </c>
      <c r="AU11" s="362"/>
      <c r="AV11" s="363"/>
      <c r="AW11" s="364"/>
      <c r="AX11" s="365">
        <v>2</v>
      </c>
      <c r="AY11" s="362"/>
      <c r="AZ11" s="363"/>
      <c r="BA11" s="364"/>
      <c r="BB11" s="365"/>
      <c r="BC11" s="362"/>
      <c r="BD11" s="363">
        <v>1</v>
      </c>
      <c r="BE11" s="364"/>
      <c r="BF11" s="365">
        <v>2</v>
      </c>
      <c r="BG11" s="362"/>
      <c r="BH11" s="363"/>
      <c r="BI11" s="364"/>
      <c r="BJ11" s="365">
        <v>2</v>
      </c>
      <c r="BK11" s="362"/>
      <c r="BL11" s="363"/>
      <c r="BM11" s="364"/>
      <c r="BN11" s="365">
        <v>2</v>
      </c>
      <c r="BO11" s="362"/>
      <c r="BP11" s="363"/>
      <c r="BQ11" s="364"/>
      <c r="BR11" s="365"/>
      <c r="BS11" s="362">
        <v>1</v>
      </c>
      <c r="BT11" s="363"/>
      <c r="BU11" s="364"/>
      <c r="BV11" s="365">
        <v>2</v>
      </c>
      <c r="BW11" s="362"/>
      <c r="BX11" s="363"/>
      <c r="BY11" s="364"/>
      <c r="BZ11" s="365"/>
      <c r="CA11" s="362">
        <v>1</v>
      </c>
      <c r="CB11" s="363"/>
      <c r="CC11" s="364"/>
      <c r="CD11" s="365">
        <v>1</v>
      </c>
      <c r="CE11" s="362"/>
      <c r="CF11" s="363"/>
      <c r="CG11" s="364"/>
      <c r="CH11" s="365">
        <v>2</v>
      </c>
      <c r="CI11" s="362"/>
      <c r="CJ11" s="363"/>
      <c r="CK11" s="364"/>
      <c r="CL11" s="365">
        <v>2</v>
      </c>
      <c r="CM11" s="362"/>
      <c r="CN11" s="363"/>
      <c r="CO11" s="364"/>
      <c r="CP11" s="365"/>
      <c r="CQ11" s="362">
        <v>1</v>
      </c>
      <c r="CR11" s="363"/>
      <c r="CS11" s="364"/>
      <c r="CT11" s="365"/>
      <c r="CU11" s="362">
        <v>1</v>
      </c>
      <c r="CV11" s="363"/>
      <c r="CW11" s="364"/>
      <c r="CX11" s="365">
        <v>2</v>
      </c>
      <c r="CY11" s="362"/>
      <c r="CZ11" s="363"/>
      <c r="DA11" s="364"/>
      <c r="DB11" s="365"/>
      <c r="DC11" s="362">
        <v>1</v>
      </c>
      <c r="DD11" s="363"/>
      <c r="DE11" s="364"/>
      <c r="DF11" s="365">
        <v>2</v>
      </c>
      <c r="DG11" s="362"/>
      <c r="DH11" s="363"/>
      <c r="DI11" s="364"/>
      <c r="DJ11" s="365"/>
      <c r="DK11" s="362"/>
      <c r="DL11" s="363"/>
      <c r="DM11" s="364">
        <v>2</v>
      </c>
      <c r="DN11" s="365">
        <v>2</v>
      </c>
      <c r="DO11" s="362"/>
      <c r="DP11" s="363"/>
      <c r="DQ11" s="364"/>
      <c r="DR11" s="365">
        <v>2</v>
      </c>
      <c r="DS11" s="362"/>
      <c r="DT11" s="363"/>
      <c r="DU11" s="364"/>
      <c r="DV11" s="365"/>
      <c r="DW11" s="362"/>
      <c r="DX11" s="363"/>
      <c r="DY11" s="364"/>
      <c r="DZ11" s="413">
        <f t="shared" si="1"/>
        <v>37</v>
      </c>
      <c r="EA11" s="574">
        <f t="shared" si="1"/>
        <v>8</v>
      </c>
      <c r="EB11" s="574">
        <f t="shared" si="1"/>
        <v>1</v>
      </c>
      <c r="EC11" s="575">
        <f t="shared" si="1"/>
        <v>3</v>
      </c>
      <c r="ED11" s="169"/>
    </row>
    <row r="12" spans="1:134" s="134" customFormat="1" ht="45.75" customHeight="1" thickBot="1">
      <c r="A12" s="527">
        <v>5</v>
      </c>
      <c r="B12" s="576" t="s">
        <v>917</v>
      </c>
      <c r="C12" s="455" t="s">
        <v>187</v>
      </c>
      <c r="D12" s="455" t="s">
        <v>1554</v>
      </c>
      <c r="E12" s="414">
        <v>20</v>
      </c>
      <c r="F12" s="361"/>
      <c r="G12" s="362">
        <v>2</v>
      </c>
      <c r="H12" s="363"/>
      <c r="I12" s="364"/>
      <c r="J12" s="365">
        <v>1</v>
      </c>
      <c r="K12" s="362"/>
      <c r="L12" s="363"/>
      <c r="M12" s="364"/>
      <c r="N12" s="365"/>
      <c r="O12" s="362">
        <v>1</v>
      </c>
      <c r="P12" s="363"/>
      <c r="Q12" s="364"/>
      <c r="R12" s="365">
        <v>1</v>
      </c>
      <c r="S12" s="362"/>
      <c r="T12" s="363"/>
      <c r="U12" s="364"/>
      <c r="V12" s="365">
        <v>1</v>
      </c>
      <c r="W12" s="362"/>
      <c r="X12" s="363"/>
      <c r="Y12" s="364"/>
      <c r="Z12" s="365">
        <v>1</v>
      </c>
      <c r="AA12" s="362"/>
      <c r="AB12" s="363"/>
      <c r="AC12" s="364"/>
      <c r="AD12" s="365"/>
      <c r="AE12" s="362">
        <v>1</v>
      </c>
      <c r="AF12" s="363"/>
      <c r="AG12" s="364"/>
      <c r="AH12" s="365">
        <v>1</v>
      </c>
      <c r="AI12" s="362"/>
      <c r="AJ12" s="363"/>
      <c r="AK12" s="364"/>
      <c r="AL12" s="365">
        <v>1</v>
      </c>
      <c r="AM12" s="362"/>
      <c r="AN12" s="363"/>
      <c r="AO12" s="364"/>
      <c r="AP12" s="365">
        <v>1</v>
      </c>
      <c r="AQ12" s="362"/>
      <c r="AR12" s="363"/>
      <c r="AS12" s="364"/>
      <c r="AT12" s="365"/>
      <c r="AU12" s="362">
        <v>1</v>
      </c>
      <c r="AV12" s="363"/>
      <c r="AW12" s="364"/>
      <c r="AX12" s="365"/>
      <c r="AY12" s="362">
        <v>1</v>
      </c>
      <c r="AZ12" s="363"/>
      <c r="BA12" s="364"/>
      <c r="BB12" s="365">
        <v>1</v>
      </c>
      <c r="BC12" s="362"/>
      <c r="BD12" s="363"/>
      <c r="BE12" s="364"/>
      <c r="BF12" s="365">
        <v>1</v>
      </c>
      <c r="BG12" s="362"/>
      <c r="BH12" s="363"/>
      <c r="BI12" s="364"/>
      <c r="BJ12" s="365"/>
      <c r="BK12" s="362">
        <v>1</v>
      </c>
      <c r="BL12" s="363"/>
      <c r="BM12" s="364"/>
      <c r="BN12" s="365"/>
      <c r="BO12" s="362">
        <v>1</v>
      </c>
      <c r="BP12" s="363"/>
      <c r="BQ12" s="364"/>
      <c r="BR12" s="365">
        <v>1</v>
      </c>
      <c r="BS12" s="362"/>
      <c r="BT12" s="363"/>
      <c r="BU12" s="364"/>
      <c r="BV12" s="365">
        <v>1</v>
      </c>
      <c r="BW12" s="362"/>
      <c r="BX12" s="363"/>
      <c r="BY12" s="364"/>
      <c r="BZ12" s="365">
        <v>1</v>
      </c>
      <c r="CA12" s="362"/>
      <c r="CB12" s="363"/>
      <c r="CC12" s="364"/>
      <c r="CD12" s="365">
        <v>1</v>
      </c>
      <c r="CE12" s="362"/>
      <c r="CF12" s="363"/>
      <c r="CG12" s="364"/>
      <c r="CH12" s="365">
        <v>1</v>
      </c>
      <c r="CI12" s="362"/>
      <c r="CJ12" s="363"/>
      <c r="CK12" s="364"/>
      <c r="CL12" s="365"/>
      <c r="CM12" s="362"/>
      <c r="CN12" s="363">
        <v>1</v>
      </c>
      <c r="CO12" s="364"/>
      <c r="CP12" s="365">
        <v>1</v>
      </c>
      <c r="CQ12" s="362"/>
      <c r="CR12" s="363"/>
      <c r="CS12" s="364"/>
      <c r="CT12" s="365">
        <v>1</v>
      </c>
      <c r="CU12" s="362"/>
      <c r="CV12" s="363"/>
      <c r="CW12" s="364"/>
      <c r="CX12" s="365">
        <v>1</v>
      </c>
      <c r="CY12" s="362"/>
      <c r="CZ12" s="363"/>
      <c r="DA12" s="364"/>
      <c r="DB12" s="365">
        <v>1</v>
      </c>
      <c r="DC12" s="362"/>
      <c r="DD12" s="363"/>
      <c r="DE12" s="364"/>
      <c r="DF12" s="365"/>
      <c r="DG12" s="362"/>
      <c r="DH12" s="363"/>
      <c r="DI12" s="364">
        <v>1</v>
      </c>
      <c r="DJ12" s="365">
        <v>1</v>
      </c>
      <c r="DK12" s="362"/>
      <c r="DL12" s="363"/>
      <c r="DM12" s="364"/>
      <c r="DN12" s="365"/>
      <c r="DO12" s="362">
        <v>1</v>
      </c>
      <c r="DP12" s="363"/>
      <c r="DQ12" s="364"/>
      <c r="DR12" s="365">
        <v>1</v>
      </c>
      <c r="DS12" s="362"/>
      <c r="DT12" s="363"/>
      <c r="DU12" s="364"/>
      <c r="DV12" s="365"/>
      <c r="DW12" s="362"/>
      <c r="DX12" s="363"/>
      <c r="DY12" s="364"/>
      <c r="DZ12" s="413">
        <f t="shared" si="1"/>
        <v>20</v>
      </c>
      <c r="EA12" s="574">
        <f t="shared" si="1"/>
        <v>9</v>
      </c>
      <c r="EB12" s="574">
        <f t="shared" si="1"/>
        <v>1</v>
      </c>
      <c r="EC12" s="575">
        <f t="shared" si="1"/>
        <v>1</v>
      </c>
      <c r="ED12" s="169"/>
    </row>
    <row r="13" spans="1:134" s="123" customFormat="1" ht="45.75" customHeight="1">
      <c r="A13" s="527">
        <v>6</v>
      </c>
      <c r="B13" s="576" t="s">
        <v>935</v>
      </c>
      <c r="C13" s="455" t="s">
        <v>936</v>
      </c>
      <c r="D13" s="455" t="s">
        <v>1567</v>
      </c>
      <c r="E13" s="414">
        <v>20</v>
      </c>
      <c r="F13" s="361">
        <v>1</v>
      </c>
      <c r="G13" s="362"/>
      <c r="H13" s="363"/>
      <c r="I13" s="364"/>
      <c r="J13" s="365">
        <v>1</v>
      </c>
      <c r="K13" s="362"/>
      <c r="L13" s="363"/>
      <c r="M13" s="364"/>
      <c r="N13" s="365">
        <v>1</v>
      </c>
      <c r="O13" s="362"/>
      <c r="P13" s="363"/>
      <c r="Q13" s="364"/>
      <c r="R13" s="365"/>
      <c r="S13" s="362">
        <v>1</v>
      </c>
      <c r="T13" s="363"/>
      <c r="U13" s="364"/>
      <c r="V13" s="365">
        <v>1</v>
      </c>
      <c r="W13" s="362"/>
      <c r="X13" s="363"/>
      <c r="Y13" s="364"/>
      <c r="Z13" s="365"/>
      <c r="AA13" s="362">
        <v>1</v>
      </c>
      <c r="AB13" s="363"/>
      <c r="AC13" s="364"/>
      <c r="AD13" s="365">
        <v>1</v>
      </c>
      <c r="AE13" s="362"/>
      <c r="AF13" s="363"/>
      <c r="AG13" s="364"/>
      <c r="AH13" s="365">
        <v>1</v>
      </c>
      <c r="AI13" s="362"/>
      <c r="AJ13" s="363"/>
      <c r="AK13" s="364"/>
      <c r="AL13" s="365">
        <v>1</v>
      </c>
      <c r="AM13" s="362"/>
      <c r="AN13" s="363"/>
      <c r="AO13" s="364"/>
      <c r="AP13" s="365"/>
      <c r="AQ13" s="362">
        <v>1</v>
      </c>
      <c r="AR13" s="363"/>
      <c r="AS13" s="364"/>
      <c r="AT13" s="365">
        <v>1</v>
      </c>
      <c r="AU13" s="362"/>
      <c r="AV13" s="363"/>
      <c r="AW13" s="364"/>
      <c r="AX13" s="365">
        <v>1</v>
      </c>
      <c r="AY13" s="362"/>
      <c r="AZ13" s="363"/>
      <c r="BA13" s="364"/>
      <c r="BB13" s="365">
        <v>1</v>
      </c>
      <c r="BC13" s="362"/>
      <c r="BD13" s="363"/>
      <c r="BE13" s="364"/>
      <c r="BF13" s="365"/>
      <c r="BG13" s="362"/>
      <c r="BH13" s="363"/>
      <c r="BI13" s="364"/>
      <c r="BJ13" s="365">
        <v>1</v>
      </c>
      <c r="BK13" s="362"/>
      <c r="BL13" s="363"/>
      <c r="BM13" s="364"/>
      <c r="BN13" s="365">
        <v>1</v>
      </c>
      <c r="BO13" s="362"/>
      <c r="BP13" s="363"/>
      <c r="BQ13" s="364"/>
      <c r="BR13" s="365">
        <v>1</v>
      </c>
      <c r="BS13" s="362"/>
      <c r="BT13" s="363"/>
      <c r="BU13" s="364"/>
      <c r="BV13" s="365"/>
      <c r="BW13" s="362">
        <v>1</v>
      </c>
      <c r="BX13" s="363"/>
      <c r="BY13" s="364"/>
      <c r="BZ13" s="365">
        <v>1</v>
      </c>
      <c r="CA13" s="362"/>
      <c r="CB13" s="363"/>
      <c r="CC13" s="364"/>
      <c r="CD13" s="365"/>
      <c r="CE13" s="362">
        <v>1</v>
      </c>
      <c r="CF13" s="363"/>
      <c r="CG13" s="364"/>
      <c r="CH13" s="365"/>
      <c r="CI13" s="362"/>
      <c r="CJ13" s="363">
        <v>1</v>
      </c>
      <c r="CK13" s="364"/>
      <c r="CL13" s="365">
        <v>1</v>
      </c>
      <c r="CM13" s="362"/>
      <c r="CN13" s="363"/>
      <c r="CO13" s="364"/>
      <c r="CP13" s="365">
        <v>2</v>
      </c>
      <c r="CQ13" s="362"/>
      <c r="CR13" s="363"/>
      <c r="CS13" s="364"/>
      <c r="CT13" s="365">
        <v>1</v>
      </c>
      <c r="CU13" s="362"/>
      <c r="CV13" s="363"/>
      <c r="CW13" s="364"/>
      <c r="CX13" s="365"/>
      <c r="CY13" s="362"/>
      <c r="CZ13" s="363"/>
      <c r="DA13" s="364">
        <v>1</v>
      </c>
      <c r="DB13" s="365">
        <v>1</v>
      </c>
      <c r="DC13" s="362"/>
      <c r="DD13" s="363"/>
      <c r="DE13" s="364"/>
      <c r="DF13" s="365">
        <v>1</v>
      </c>
      <c r="DG13" s="362"/>
      <c r="DH13" s="363"/>
      <c r="DI13" s="364"/>
      <c r="DJ13" s="365">
        <v>1</v>
      </c>
      <c r="DK13" s="362"/>
      <c r="DL13" s="363"/>
      <c r="DM13" s="364"/>
      <c r="DN13" s="365">
        <v>1</v>
      </c>
      <c r="DO13" s="362"/>
      <c r="DP13" s="363"/>
      <c r="DQ13" s="364"/>
      <c r="DR13" s="365"/>
      <c r="DS13" s="362">
        <v>1</v>
      </c>
      <c r="DT13" s="363"/>
      <c r="DU13" s="364"/>
      <c r="DV13" s="365"/>
      <c r="DW13" s="362"/>
      <c r="DX13" s="363"/>
      <c r="DY13" s="364"/>
      <c r="DZ13" s="413">
        <f t="shared" si="1"/>
        <v>22</v>
      </c>
      <c r="EA13" s="574">
        <f t="shared" si="1"/>
        <v>6</v>
      </c>
      <c r="EB13" s="574">
        <f t="shared" si="1"/>
        <v>1</v>
      </c>
      <c r="EC13" s="575">
        <f t="shared" si="1"/>
        <v>1</v>
      </c>
      <c r="ED13" s="169"/>
    </row>
    <row r="14" spans="1:134" s="123" customFormat="1" ht="45.75" customHeight="1">
      <c r="A14" s="527">
        <v>7</v>
      </c>
      <c r="B14" s="576" t="s">
        <v>918</v>
      </c>
      <c r="C14" s="455" t="s">
        <v>192</v>
      </c>
      <c r="D14" s="455" t="s">
        <v>1555</v>
      </c>
      <c r="E14" s="414">
        <v>20</v>
      </c>
      <c r="F14" s="361">
        <v>2</v>
      </c>
      <c r="G14" s="362"/>
      <c r="H14" s="363"/>
      <c r="I14" s="364"/>
      <c r="J14" s="365"/>
      <c r="K14" s="362">
        <v>1</v>
      </c>
      <c r="L14" s="363"/>
      <c r="M14" s="364"/>
      <c r="N14" s="365">
        <v>2</v>
      </c>
      <c r="O14" s="362"/>
      <c r="P14" s="363"/>
      <c r="Q14" s="364"/>
      <c r="R14" s="365">
        <v>2</v>
      </c>
      <c r="S14" s="362"/>
      <c r="T14" s="363"/>
      <c r="U14" s="364"/>
      <c r="V14" s="365"/>
      <c r="W14" s="362">
        <v>1</v>
      </c>
      <c r="X14" s="363"/>
      <c r="Y14" s="364"/>
      <c r="Z14" s="365">
        <v>2</v>
      </c>
      <c r="AA14" s="362"/>
      <c r="AB14" s="363"/>
      <c r="AC14" s="364"/>
      <c r="AD14" s="365">
        <v>2</v>
      </c>
      <c r="AE14" s="362"/>
      <c r="AF14" s="363"/>
      <c r="AG14" s="364"/>
      <c r="AH14" s="365"/>
      <c r="AI14" s="362">
        <v>1</v>
      </c>
      <c r="AJ14" s="363"/>
      <c r="AK14" s="364"/>
      <c r="AL14" s="365"/>
      <c r="AM14" s="362">
        <v>2</v>
      </c>
      <c r="AN14" s="363"/>
      <c r="AO14" s="364"/>
      <c r="AP14" s="365">
        <v>2</v>
      </c>
      <c r="AQ14" s="362"/>
      <c r="AR14" s="363"/>
      <c r="AS14" s="364"/>
      <c r="AT14" s="365">
        <v>2</v>
      </c>
      <c r="AU14" s="362"/>
      <c r="AV14" s="363"/>
      <c r="AW14" s="364"/>
      <c r="AX14" s="365">
        <v>2</v>
      </c>
      <c r="AY14" s="362"/>
      <c r="AZ14" s="363"/>
      <c r="BA14" s="364"/>
      <c r="BB14" s="365"/>
      <c r="BC14" s="362">
        <v>1</v>
      </c>
      <c r="BD14" s="363"/>
      <c r="BE14" s="364"/>
      <c r="BF14" s="365">
        <v>2</v>
      </c>
      <c r="BG14" s="362"/>
      <c r="BH14" s="363"/>
      <c r="BI14" s="364"/>
      <c r="BJ14" s="365">
        <v>1</v>
      </c>
      <c r="BK14" s="362"/>
      <c r="BL14" s="363"/>
      <c r="BM14" s="364"/>
      <c r="BN14" s="365">
        <v>2</v>
      </c>
      <c r="BO14" s="362"/>
      <c r="BP14" s="363"/>
      <c r="BQ14" s="364"/>
      <c r="BR14" s="365"/>
      <c r="BS14" s="362">
        <v>1</v>
      </c>
      <c r="BT14" s="363"/>
      <c r="BU14" s="364"/>
      <c r="BV14" s="365">
        <v>2</v>
      </c>
      <c r="BW14" s="362"/>
      <c r="BX14" s="363"/>
      <c r="BY14" s="364"/>
      <c r="BZ14" s="365"/>
      <c r="CA14" s="362">
        <v>2</v>
      </c>
      <c r="CB14" s="363"/>
      <c r="CC14" s="364"/>
      <c r="CD14" s="365">
        <v>2</v>
      </c>
      <c r="CE14" s="362"/>
      <c r="CF14" s="363"/>
      <c r="CG14" s="364"/>
      <c r="CH14" s="365">
        <v>2</v>
      </c>
      <c r="CI14" s="362"/>
      <c r="CJ14" s="363"/>
      <c r="CK14" s="364"/>
      <c r="CL14" s="365">
        <v>2</v>
      </c>
      <c r="CM14" s="362"/>
      <c r="CN14" s="363"/>
      <c r="CO14" s="364"/>
      <c r="CP14" s="365"/>
      <c r="CQ14" s="362">
        <v>2</v>
      </c>
      <c r="CR14" s="363"/>
      <c r="CS14" s="364"/>
      <c r="CT14" s="365"/>
      <c r="CU14" s="362"/>
      <c r="CV14" s="363">
        <v>2</v>
      </c>
      <c r="CW14" s="364"/>
      <c r="CX14" s="365">
        <v>2</v>
      </c>
      <c r="CY14" s="362"/>
      <c r="CZ14" s="363"/>
      <c r="DA14" s="364"/>
      <c r="DB14" s="365"/>
      <c r="DC14" s="362"/>
      <c r="DD14" s="363"/>
      <c r="DE14" s="364">
        <v>2</v>
      </c>
      <c r="DF14" s="365">
        <v>2</v>
      </c>
      <c r="DG14" s="362"/>
      <c r="DH14" s="363"/>
      <c r="DI14" s="364"/>
      <c r="DJ14" s="365"/>
      <c r="DK14" s="362">
        <v>1</v>
      </c>
      <c r="DL14" s="363"/>
      <c r="DM14" s="364"/>
      <c r="DN14" s="365">
        <v>2</v>
      </c>
      <c r="DO14" s="362"/>
      <c r="DP14" s="363"/>
      <c r="DQ14" s="364"/>
      <c r="DR14" s="365">
        <v>2</v>
      </c>
      <c r="DS14" s="362"/>
      <c r="DT14" s="363"/>
      <c r="DU14" s="364"/>
      <c r="DV14" s="365"/>
      <c r="DW14" s="362"/>
      <c r="DX14" s="363"/>
      <c r="DY14" s="364"/>
      <c r="DZ14" s="413">
        <f t="shared" si="1"/>
        <v>37</v>
      </c>
      <c r="EA14" s="574">
        <f t="shared" si="1"/>
        <v>12</v>
      </c>
      <c r="EB14" s="574">
        <f t="shared" si="1"/>
        <v>2</v>
      </c>
      <c r="EC14" s="575">
        <f t="shared" si="1"/>
        <v>2</v>
      </c>
      <c r="ED14" s="169"/>
    </row>
    <row r="15" spans="1:134" s="123" customFormat="1" ht="45.75" customHeight="1">
      <c r="A15" s="527">
        <v>8</v>
      </c>
      <c r="B15" s="576" t="s">
        <v>919</v>
      </c>
      <c r="C15" s="455" t="s">
        <v>1556</v>
      </c>
      <c r="D15" s="455" t="s">
        <v>1557</v>
      </c>
      <c r="E15" s="414">
        <v>15</v>
      </c>
      <c r="F15" s="361"/>
      <c r="G15" s="362">
        <v>1</v>
      </c>
      <c r="H15" s="363"/>
      <c r="I15" s="364"/>
      <c r="J15" s="365">
        <v>1</v>
      </c>
      <c r="K15" s="362"/>
      <c r="L15" s="363"/>
      <c r="M15" s="364"/>
      <c r="N15" s="365"/>
      <c r="O15" s="362"/>
      <c r="P15" s="363"/>
      <c r="Q15" s="364">
        <v>1</v>
      </c>
      <c r="R15" s="365">
        <v>1</v>
      </c>
      <c r="S15" s="362"/>
      <c r="T15" s="363"/>
      <c r="U15" s="364"/>
      <c r="V15" s="365">
        <v>1</v>
      </c>
      <c r="W15" s="362"/>
      <c r="X15" s="363"/>
      <c r="Y15" s="364"/>
      <c r="Z15" s="365">
        <v>1</v>
      </c>
      <c r="AA15" s="362"/>
      <c r="AB15" s="363"/>
      <c r="AC15" s="364"/>
      <c r="AD15" s="365"/>
      <c r="AE15" s="362"/>
      <c r="AF15" s="363">
        <v>1</v>
      </c>
      <c r="AG15" s="364"/>
      <c r="AH15" s="365">
        <v>1</v>
      </c>
      <c r="AI15" s="362"/>
      <c r="AJ15" s="363"/>
      <c r="AK15" s="364"/>
      <c r="AL15" s="365">
        <v>1</v>
      </c>
      <c r="AM15" s="362"/>
      <c r="AN15" s="363"/>
      <c r="AO15" s="364"/>
      <c r="AP15" s="365">
        <v>1</v>
      </c>
      <c r="AQ15" s="362"/>
      <c r="AR15" s="363"/>
      <c r="AS15" s="364"/>
      <c r="AT15" s="365"/>
      <c r="AU15" s="362">
        <v>1</v>
      </c>
      <c r="AV15" s="363"/>
      <c r="AW15" s="364"/>
      <c r="AX15" s="365"/>
      <c r="AY15" s="362">
        <v>1</v>
      </c>
      <c r="AZ15" s="363"/>
      <c r="BA15" s="364"/>
      <c r="BB15" s="365">
        <v>1</v>
      </c>
      <c r="BC15" s="362"/>
      <c r="BD15" s="363"/>
      <c r="BE15" s="364"/>
      <c r="BF15" s="365">
        <v>1</v>
      </c>
      <c r="BG15" s="362"/>
      <c r="BH15" s="363"/>
      <c r="BI15" s="364"/>
      <c r="BJ15" s="365"/>
      <c r="BK15" s="362">
        <v>1</v>
      </c>
      <c r="BL15" s="363"/>
      <c r="BM15" s="364"/>
      <c r="BN15" s="365"/>
      <c r="BO15" s="362">
        <v>1</v>
      </c>
      <c r="BP15" s="363"/>
      <c r="BQ15" s="364"/>
      <c r="BR15" s="365">
        <v>1</v>
      </c>
      <c r="BS15" s="362"/>
      <c r="BT15" s="363"/>
      <c r="BU15" s="364"/>
      <c r="BV15" s="365">
        <v>1</v>
      </c>
      <c r="BW15" s="362"/>
      <c r="BX15" s="363"/>
      <c r="BY15" s="364"/>
      <c r="BZ15" s="365">
        <v>1</v>
      </c>
      <c r="CA15" s="362"/>
      <c r="CB15" s="363"/>
      <c r="CC15" s="364"/>
      <c r="CD15" s="365">
        <v>1</v>
      </c>
      <c r="CE15" s="362"/>
      <c r="CF15" s="363"/>
      <c r="CG15" s="364"/>
      <c r="CH15" s="365">
        <v>1</v>
      </c>
      <c r="CI15" s="362"/>
      <c r="CJ15" s="363"/>
      <c r="CK15" s="364"/>
      <c r="CL15" s="365"/>
      <c r="CM15" s="362">
        <v>1</v>
      </c>
      <c r="CN15" s="363"/>
      <c r="CO15" s="364"/>
      <c r="CP15" s="365">
        <v>1</v>
      </c>
      <c r="CQ15" s="362"/>
      <c r="CR15" s="363"/>
      <c r="CS15" s="364"/>
      <c r="CT15" s="365">
        <v>1</v>
      </c>
      <c r="CU15" s="362"/>
      <c r="CV15" s="363"/>
      <c r="CW15" s="364"/>
      <c r="CX15" s="365">
        <v>1</v>
      </c>
      <c r="CY15" s="362"/>
      <c r="CZ15" s="363"/>
      <c r="DA15" s="364"/>
      <c r="DB15" s="365">
        <v>1</v>
      </c>
      <c r="DC15" s="362"/>
      <c r="DD15" s="363"/>
      <c r="DE15" s="364"/>
      <c r="DF15" s="365"/>
      <c r="DG15" s="362">
        <v>1</v>
      </c>
      <c r="DH15" s="363"/>
      <c r="DI15" s="364"/>
      <c r="DJ15" s="365">
        <v>1</v>
      </c>
      <c r="DK15" s="362"/>
      <c r="DL15" s="363"/>
      <c r="DM15" s="364"/>
      <c r="DN15" s="365"/>
      <c r="DO15" s="362">
        <v>1</v>
      </c>
      <c r="DP15" s="363"/>
      <c r="DQ15" s="364"/>
      <c r="DR15" s="365">
        <v>1</v>
      </c>
      <c r="DS15" s="362"/>
      <c r="DT15" s="363"/>
      <c r="DU15" s="364"/>
      <c r="DV15" s="365"/>
      <c r="DW15" s="362"/>
      <c r="DX15" s="363"/>
      <c r="DY15" s="364"/>
      <c r="DZ15" s="413">
        <f t="shared" si="1"/>
        <v>20</v>
      </c>
      <c r="EA15" s="574">
        <f t="shared" si="1"/>
        <v>8</v>
      </c>
      <c r="EB15" s="574">
        <f t="shared" si="1"/>
        <v>1</v>
      </c>
      <c r="EC15" s="575">
        <f t="shared" si="1"/>
        <v>1</v>
      </c>
      <c r="ED15" s="169"/>
    </row>
    <row r="16" spans="1:134" s="123" customFormat="1" ht="45.75" customHeight="1">
      <c r="A16" s="527">
        <v>9</v>
      </c>
      <c r="B16" s="576" t="s">
        <v>920</v>
      </c>
      <c r="C16" s="455" t="s">
        <v>921</v>
      </c>
      <c r="D16" s="455" t="s">
        <v>1558</v>
      </c>
      <c r="E16" s="414">
        <v>15</v>
      </c>
      <c r="F16" s="361">
        <v>1</v>
      </c>
      <c r="G16" s="362"/>
      <c r="H16" s="363"/>
      <c r="I16" s="364"/>
      <c r="J16" s="365">
        <v>1</v>
      </c>
      <c r="K16" s="362"/>
      <c r="L16" s="363"/>
      <c r="M16" s="364"/>
      <c r="N16" s="365">
        <v>1</v>
      </c>
      <c r="O16" s="362"/>
      <c r="P16" s="363"/>
      <c r="Q16" s="364"/>
      <c r="R16" s="365"/>
      <c r="S16" s="362"/>
      <c r="T16" s="363">
        <v>1</v>
      </c>
      <c r="U16" s="364"/>
      <c r="V16" s="365">
        <v>1</v>
      </c>
      <c r="W16" s="362"/>
      <c r="X16" s="363"/>
      <c r="Y16" s="364"/>
      <c r="Z16" s="365"/>
      <c r="AA16" s="362"/>
      <c r="AB16" s="363"/>
      <c r="AC16" s="364">
        <v>1</v>
      </c>
      <c r="AD16" s="365">
        <v>1</v>
      </c>
      <c r="AE16" s="362"/>
      <c r="AF16" s="363"/>
      <c r="AG16" s="364"/>
      <c r="AH16" s="365">
        <v>1</v>
      </c>
      <c r="AI16" s="362"/>
      <c r="AJ16" s="363"/>
      <c r="AK16" s="364"/>
      <c r="AL16" s="365">
        <v>1</v>
      </c>
      <c r="AM16" s="362"/>
      <c r="AN16" s="363"/>
      <c r="AO16" s="364"/>
      <c r="AP16" s="365"/>
      <c r="AQ16" s="362">
        <v>1</v>
      </c>
      <c r="AR16" s="363"/>
      <c r="AS16" s="364"/>
      <c r="AT16" s="365">
        <v>1</v>
      </c>
      <c r="AU16" s="362"/>
      <c r="AV16" s="363"/>
      <c r="AW16" s="364"/>
      <c r="AX16" s="365">
        <v>1</v>
      </c>
      <c r="AY16" s="362"/>
      <c r="AZ16" s="363"/>
      <c r="BA16" s="364"/>
      <c r="BB16" s="365">
        <v>1</v>
      </c>
      <c r="BC16" s="362"/>
      <c r="BD16" s="363"/>
      <c r="BE16" s="364"/>
      <c r="BF16" s="365"/>
      <c r="BG16" s="362">
        <v>1</v>
      </c>
      <c r="BH16" s="363"/>
      <c r="BI16" s="364"/>
      <c r="BJ16" s="365">
        <v>1</v>
      </c>
      <c r="BK16" s="362"/>
      <c r="BL16" s="363"/>
      <c r="BM16" s="364"/>
      <c r="BN16" s="365">
        <v>1</v>
      </c>
      <c r="BO16" s="362"/>
      <c r="BP16" s="363"/>
      <c r="BQ16" s="364"/>
      <c r="BR16" s="365">
        <v>1</v>
      </c>
      <c r="BS16" s="362"/>
      <c r="BT16" s="363"/>
      <c r="BU16" s="364"/>
      <c r="BV16" s="365"/>
      <c r="BW16" s="362">
        <v>1</v>
      </c>
      <c r="BX16" s="363"/>
      <c r="BY16" s="364"/>
      <c r="BZ16" s="365">
        <v>1</v>
      </c>
      <c r="CA16" s="362"/>
      <c r="CB16" s="363"/>
      <c r="CC16" s="364"/>
      <c r="CD16" s="365"/>
      <c r="CE16" s="362">
        <v>1</v>
      </c>
      <c r="CF16" s="363"/>
      <c r="CG16" s="364"/>
      <c r="CH16" s="365"/>
      <c r="CI16" s="362">
        <v>1</v>
      </c>
      <c r="CJ16" s="363"/>
      <c r="CK16" s="364"/>
      <c r="CL16" s="365">
        <v>1</v>
      </c>
      <c r="CM16" s="362"/>
      <c r="CN16" s="363"/>
      <c r="CO16" s="364"/>
      <c r="CP16" s="365">
        <v>1</v>
      </c>
      <c r="CQ16" s="362"/>
      <c r="CR16" s="363"/>
      <c r="CS16" s="364"/>
      <c r="CT16" s="365">
        <v>1</v>
      </c>
      <c r="CU16" s="362"/>
      <c r="CV16" s="363"/>
      <c r="CW16" s="364"/>
      <c r="CX16" s="365"/>
      <c r="CY16" s="362">
        <v>1</v>
      </c>
      <c r="CZ16" s="363"/>
      <c r="DA16" s="364"/>
      <c r="DB16" s="365">
        <v>1</v>
      </c>
      <c r="DC16" s="362"/>
      <c r="DD16" s="363"/>
      <c r="DE16" s="364"/>
      <c r="DF16" s="365">
        <v>1</v>
      </c>
      <c r="DG16" s="362"/>
      <c r="DH16" s="363"/>
      <c r="DI16" s="364"/>
      <c r="DJ16" s="365">
        <v>1</v>
      </c>
      <c r="DK16" s="362"/>
      <c r="DL16" s="363"/>
      <c r="DM16" s="364"/>
      <c r="DN16" s="365">
        <v>1</v>
      </c>
      <c r="DO16" s="362"/>
      <c r="DP16" s="363"/>
      <c r="DQ16" s="364"/>
      <c r="DR16" s="365"/>
      <c r="DS16" s="362">
        <v>1</v>
      </c>
      <c r="DT16" s="363"/>
      <c r="DU16" s="364"/>
      <c r="DV16" s="365"/>
      <c r="DW16" s="362"/>
      <c r="DX16" s="363"/>
      <c r="DY16" s="364"/>
      <c r="DZ16" s="413">
        <f t="shared" si="1"/>
        <v>21</v>
      </c>
      <c r="EA16" s="574">
        <f t="shared" si="1"/>
        <v>7</v>
      </c>
      <c r="EB16" s="574">
        <f t="shared" si="1"/>
        <v>1</v>
      </c>
      <c r="EC16" s="575">
        <f t="shared" si="1"/>
        <v>1</v>
      </c>
      <c r="ED16" s="169"/>
    </row>
    <row r="17" spans="1:134" s="123" customFormat="1" ht="45.75" customHeight="1">
      <c r="A17" s="527">
        <v>10</v>
      </c>
      <c r="B17" s="576" t="s">
        <v>922</v>
      </c>
      <c r="C17" s="455" t="s">
        <v>183</v>
      </c>
      <c r="D17" s="455" t="s">
        <v>1559</v>
      </c>
      <c r="E17" s="414">
        <v>15</v>
      </c>
      <c r="F17" s="361">
        <v>1</v>
      </c>
      <c r="G17" s="362"/>
      <c r="H17" s="363"/>
      <c r="I17" s="364"/>
      <c r="J17" s="365"/>
      <c r="K17" s="362">
        <v>1</v>
      </c>
      <c r="L17" s="363"/>
      <c r="M17" s="364"/>
      <c r="N17" s="365">
        <v>1</v>
      </c>
      <c r="O17" s="362"/>
      <c r="P17" s="363"/>
      <c r="Q17" s="364"/>
      <c r="R17" s="365">
        <v>1</v>
      </c>
      <c r="S17" s="362"/>
      <c r="T17" s="363"/>
      <c r="U17" s="364"/>
      <c r="V17" s="365"/>
      <c r="W17" s="362">
        <v>1</v>
      </c>
      <c r="X17" s="363"/>
      <c r="Y17" s="364"/>
      <c r="Z17" s="365">
        <v>1</v>
      </c>
      <c r="AA17" s="362"/>
      <c r="AB17" s="363"/>
      <c r="AC17" s="364"/>
      <c r="AD17" s="365">
        <v>1</v>
      </c>
      <c r="AE17" s="362"/>
      <c r="AF17" s="363"/>
      <c r="AG17" s="364"/>
      <c r="AH17" s="365"/>
      <c r="AI17" s="362">
        <v>1</v>
      </c>
      <c r="AJ17" s="363"/>
      <c r="AK17" s="364"/>
      <c r="AL17" s="365"/>
      <c r="AM17" s="362">
        <v>1</v>
      </c>
      <c r="AN17" s="363"/>
      <c r="AO17" s="364"/>
      <c r="AP17" s="365">
        <v>1</v>
      </c>
      <c r="AQ17" s="362"/>
      <c r="AR17" s="363"/>
      <c r="AS17" s="364"/>
      <c r="AT17" s="365">
        <v>1</v>
      </c>
      <c r="AU17" s="362"/>
      <c r="AV17" s="363"/>
      <c r="AW17" s="364"/>
      <c r="AX17" s="365"/>
      <c r="AY17" s="362">
        <v>1</v>
      </c>
      <c r="AZ17" s="363"/>
      <c r="BA17" s="364"/>
      <c r="BB17" s="365"/>
      <c r="BC17" s="362">
        <v>1</v>
      </c>
      <c r="BD17" s="363"/>
      <c r="BE17" s="364"/>
      <c r="BF17" s="365">
        <v>1</v>
      </c>
      <c r="BG17" s="362"/>
      <c r="BH17" s="363"/>
      <c r="BI17" s="364"/>
      <c r="BJ17" s="365">
        <v>1</v>
      </c>
      <c r="BK17" s="362"/>
      <c r="BL17" s="363"/>
      <c r="BM17" s="364"/>
      <c r="BN17" s="365">
        <v>1</v>
      </c>
      <c r="BO17" s="362"/>
      <c r="BP17" s="363"/>
      <c r="BQ17" s="364"/>
      <c r="BR17" s="365"/>
      <c r="BS17" s="362">
        <v>1</v>
      </c>
      <c r="BT17" s="363"/>
      <c r="BU17" s="364"/>
      <c r="BV17" s="365">
        <v>1</v>
      </c>
      <c r="BW17" s="362"/>
      <c r="BX17" s="363"/>
      <c r="BY17" s="364"/>
      <c r="BZ17" s="365"/>
      <c r="CA17" s="362">
        <v>1</v>
      </c>
      <c r="CB17" s="363"/>
      <c r="CC17" s="364"/>
      <c r="CD17" s="365">
        <v>1</v>
      </c>
      <c r="CE17" s="362"/>
      <c r="CF17" s="363"/>
      <c r="CG17" s="364"/>
      <c r="CH17" s="365">
        <v>1</v>
      </c>
      <c r="CI17" s="362"/>
      <c r="CJ17" s="363"/>
      <c r="CK17" s="364"/>
      <c r="CL17" s="365">
        <v>1</v>
      </c>
      <c r="CM17" s="362"/>
      <c r="CN17" s="363"/>
      <c r="CO17" s="364"/>
      <c r="CP17" s="365"/>
      <c r="CQ17" s="362">
        <v>1</v>
      </c>
      <c r="CR17" s="363"/>
      <c r="CS17" s="364"/>
      <c r="CT17" s="365"/>
      <c r="CU17" s="362"/>
      <c r="CV17" s="363"/>
      <c r="CW17" s="364">
        <v>1</v>
      </c>
      <c r="CX17" s="365">
        <v>1</v>
      </c>
      <c r="CY17" s="362"/>
      <c r="CZ17" s="363"/>
      <c r="DA17" s="364"/>
      <c r="DB17" s="365"/>
      <c r="DC17" s="362"/>
      <c r="DD17" s="363">
        <v>1</v>
      </c>
      <c r="DE17" s="364"/>
      <c r="DF17" s="365">
        <v>1</v>
      </c>
      <c r="DG17" s="362"/>
      <c r="DH17" s="363"/>
      <c r="DI17" s="364"/>
      <c r="DJ17" s="365"/>
      <c r="DK17" s="362"/>
      <c r="DL17" s="363">
        <v>1</v>
      </c>
      <c r="DM17" s="364"/>
      <c r="DN17" s="365">
        <v>1</v>
      </c>
      <c r="DO17" s="362"/>
      <c r="DP17" s="363"/>
      <c r="DQ17" s="364"/>
      <c r="DR17" s="365">
        <v>1</v>
      </c>
      <c r="DS17" s="362"/>
      <c r="DT17" s="363"/>
      <c r="DU17" s="364"/>
      <c r="DV17" s="365"/>
      <c r="DW17" s="362"/>
      <c r="DX17" s="363"/>
      <c r="DY17" s="364"/>
      <c r="DZ17" s="413">
        <f t="shared" si="1"/>
        <v>18</v>
      </c>
      <c r="EA17" s="574">
        <f t="shared" si="1"/>
        <v>9</v>
      </c>
      <c r="EB17" s="574">
        <f t="shared" si="1"/>
        <v>2</v>
      </c>
      <c r="EC17" s="575">
        <f t="shared" si="1"/>
        <v>1</v>
      </c>
      <c r="ED17" s="169"/>
    </row>
    <row r="18" spans="1:134" s="123" customFormat="1" ht="45.75" customHeight="1">
      <c r="A18" s="527">
        <v>11</v>
      </c>
      <c r="B18" s="576" t="s">
        <v>924</v>
      </c>
      <c r="C18" s="455" t="s">
        <v>2089</v>
      </c>
      <c r="D18" s="455" t="s">
        <v>2090</v>
      </c>
      <c r="E18" s="414">
        <v>14</v>
      </c>
      <c r="F18" s="361">
        <v>1</v>
      </c>
      <c r="G18" s="362"/>
      <c r="H18" s="363"/>
      <c r="I18" s="364"/>
      <c r="J18" s="365">
        <v>1</v>
      </c>
      <c r="K18" s="362"/>
      <c r="L18" s="363"/>
      <c r="M18" s="364"/>
      <c r="N18" s="365">
        <v>1</v>
      </c>
      <c r="O18" s="362"/>
      <c r="P18" s="363"/>
      <c r="Q18" s="364"/>
      <c r="R18" s="365"/>
      <c r="S18" s="362">
        <v>1</v>
      </c>
      <c r="T18" s="363"/>
      <c r="U18" s="364"/>
      <c r="V18" s="365">
        <v>1</v>
      </c>
      <c r="W18" s="362"/>
      <c r="X18" s="363"/>
      <c r="Y18" s="364"/>
      <c r="Z18" s="365"/>
      <c r="AA18" s="362">
        <v>1</v>
      </c>
      <c r="AB18" s="363"/>
      <c r="AC18" s="364"/>
      <c r="AD18" s="365">
        <v>1</v>
      </c>
      <c r="AE18" s="362"/>
      <c r="AF18" s="363"/>
      <c r="AG18" s="364"/>
      <c r="AH18" s="365">
        <v>1</v>
      </c>
      <c r="AI18" s="362"/>
      <c r="AJ18" s="363"/>
      <c r="AK18" s="364"/>
      <c r="AL18" s="365">
        <v>1</v>
      </c>
      <c r="AM18" s="362"/>
      <c r="AN18" s="363"/>
      <c r="AO18" s="364"/>
      <c r="AP18" s="365">
        <v>1</v>
      </c>
      <c r="AQ18" s="362"/>
      <c r="AR18" s="363"/>
      <c r="AS18" s="364"/>
      <c r="AT18" s="365"/>
      <c r="AU18" s="362">
        <v>1</v>
      </c>
      <c r="AV18" s="363"/>
      <c r="AW18" s="364"/>
      <c r="AX18" s="365"/>
      <c r="AY18" s="362">
        <v>1</v>
      </c>
      <c r="AZ18" s="363"/>
      <c r="BA18" s="364"/>
      <c r="BB18" s="365">
        <v>1</v>
      </c>
      <c r="BC18" s="362"/>
      <c r="BD18" s="363"/>
      <c r="BE18" s="364"/>
      <c r="BF18" s="365">
        <v>1</v>
      </c>
      <c r="BG18" s="362"/>
      <c r="BH18" s="363"/>
      <c r="BI18" s="364"/>
      <c r="BJ18" s="365"/>
      <c r="BK18" s="362">
        <v>1</v>
      </c>
      <c r="BL18" s="363"/>
      <c r="BM18" s="364"/>
      <c r="BN18" s="365"/>
      <c r="BO18" s="362">
        <v>1</v>
      </c>
      <c r="BP18" s="363"/>
      <c r="BQ18" s="364"/>
      <c r="BR18" s="365">
        <v>1</v>
      </c>
      <c r="BS18" s="362"/>
      <c r="BT18" s="363"/>
      <c r="BU18" s="364"/>
      <c r="BV18" s="365">
        <v>1</v>
      </c>
      <c r="BW18" s="362"/>
      <c r="BX18" s="363"/>
      <c r="BY18" s="364"/>
      <c r="BZ18" s="365">
        <v>1</v>
      </c>
      <c r="CA18" s="362"/>
      <c r="CB18" s="363"/>
      <c r="CC18" s="364"/>
      <c r="CD18" s="365">
        <v>1</v>
      </c>
      <c r="CE18" s="362"/>
      <c r="CF18" s="363"/>
      <c r="CG18" s="364"/>
      <c r="CH18" s="365"/>
      <c r="CI18" s="362"/>
      <c r="CJ18" s="363"/>
      <c r="CK18" s="364">
        <v>1</v>
      </c>
      <c r="CL18" s="365">
        <v>1</v>
      </c>
      <c r="CM18" s="362"/>
      <c r="CN18" s="363"/>
      <c r="CO18" s="364"/>
      <c r="CP18" s="365">
        <v>1</v>
      </c>
      <c r="CQ18" s="362"/>
      <c r="CR18" s="363"/>
      <c r="CS18" s="364"/>
      <c r="CT18" s="365">
        <v>1</v>
      </c>
      <c r="CU18" s="362"/>
      <c r="CV18" s="363"/>
      <c r="CW18" s="364"/>
      <c r="CX18" s="365"/>
      <c r="CY18" s="362"/>
      <c r="CZ18" s="363">
        <v>1</v>
      </c>
      <c r="DA18" s="364"/>
      <c r="DB18" s="365">
        <v>1</v>
      </c>
      <c r="DC18" s="362"/>
      <c r="DD18" s="363"/>
      <c r="DE18" s="364"/>
      <c r="DF18" s="365">
        <v>1</v>
      </c>
      <c r="DG18" s="362"/>
      <c r="DH18" s="363"/>
      <c r="DI18" s="364"/>
      <c r="DJ18" s="365">
        <v>1</v>
      </c>
      <c r="DK18" s="362"/>
      <c r="DL18" s="363"/>
      <c r="DM18" s="364"/>
      <c r="DN18" s="365">
        <v>1</v>
      </c>
      <c r="DO18" s="362"/>
      <c r="DP18" s="363"/>
      <c r="DQ18" s="364"/>
      <c r="DR18" s="365"/>
      <c r="DS18" s="362"/>
      <c r="DT18" s="363"/>
      <c r="DU18" s="364">
        <v>1</v>
      </c>
      <c r="DV18" s="365"/>
      <c r="DW18" s="362"/>
      <c r="DX18" s="363"/>
      <c r="DY18" s="364"/>
      <c r="DZ18" s="413">
        <f t="shared" si="1"/>
        <v>21</v>
      </c>
      <c r="EA18" s="574">
        <f t="shared" si="1"/>
        <v>6</v>
      </c>
      <c r="EB18" s="574">
        <f t="shared" si="1"/>
        <v>1</v>
      </c>
      <c r="EC18" s="575">
        <f t="shared" si="1"/>
        <v>2</v>
      </c>
      <c r="ED18" s="169"/>
    </row>
    <row r="19" spans="1:134" s="123" customFormat="1" ht="45.75" customHeight="1">
      <c r="A19" s="527">
        <v>12</v>
      </c>
      <c r="B19" s="576" t="s">
        <v>925</v>
      </c>
      <c r="C19" s="455" t="s">
        <v>926</v>
      </c>
      <c r="D19" s="455" t="s">
        <v>1560</v>
      </c>
      <c r="E19" s="414">
        <v>12</v>
      </c>
      <c r="F19" s="361">
        <v>1</v>
      </c>
      <c r="G19" s="362"/>
      <c r="H19" s="363"/>
      <c r="I19" s="364"/>
      <c r="J19" s="365"/>
      <c r="K19" s="362">
        <v>1</v>
      </c>
      <c r="L19" s="363"/>
      <c r="M19" s="364"/>
      <c r="N19" s="365">
        <v>1</v>
      </c>
      <c r="O19" s="362"/>
      <c r="P19" s="363"/>
      <c r="Q19" s="364"/>
      <c r="R19" s="365">
        <v>1</v>
      </c>
      <c r="S19" s="362"/>
      <c r="T19" s="363"/>
      <c r="U19" s="364"/>
      <c r="V19" s="365"/>
      <c r="W19" s="362"/>
      <c r="X19" s="363"/>
      <c r="Y19" s="364">
        <v>1</v>
      </c>
      <c r="Z19" s="365">
        <v>1</v>
      </c>
      <c r="AA19" s="362"/>
      <c r="AB19" s="363"/>
      <c r="AC19" s="364"/>
      <c r="AD19" s="365">
        <v>1</v>
      </c>
      <c r="AE19" s="362"/>
      <c r="AF19" s="363"/>
      <c r="AG19" s="364"/>
      <c r="AH19" s="365"/>
      <c r="AI19" s="362"/>
      <c r="AJ19" s="363">
        <v>1</v>
      </c>
      <c r="AK19" s="364"/>
      <c r="AL19" s="365"/>
      <c r="AM19" s="362">
        <v>1</v>
      </c>
      <c r="AN19" s="363"/>
      <c r="AO19" s="364"/>
      <c r="AP19" s="365">
        <v>1</v>
      </c>
      <c r="AQ19" s="362"/>
      <c r="AR19" s="363"/>
      <c r="AS19" s="364"/>
      <c r="AT19" s="365">
        <v>1</v>
      </c>
      <c r="AU19" s="362"/>
      <c r="AV19" s="363"/>
      <c r="AW19" s="364"/>
      <c r="AX19" s="365">
        <v>1</v>
      </c>
      <c r="AY19" s="362"/>
      <c r="AZ19" s="363"/>
      <c r="BA19" s="364"/>
      <c r="BB19" s="365"/>
      <c r="BC19" s="362">
        <v>1</v>
      </c>
      <c r="BD19" s="363"/>
      <c r="BE19" s="364"/>
      <c r="BF19" s="365">
        <v>1</v>
      </c>
      <c r="BG19" s="362"/>
      <c r="BH19" s="363"/>
      <c r="BI19" s="364"/>
      <c r="BJ19" s="365">
        <v>1</v>
      </c>
      <c r="BK19" s="362"/>
      <c r="BL19" s="363"/>
      <c r="BM19" s="364"/>
      <c r="BN19" s="365">
        <v>1</v>
      </c>
      <c r="BO19" s="362"/>
      <c r="BP19" s="363"/>
      <c r="BQ19" s="364"/>
      <c r="BR19" s="365">
        <v>1</v>
      </c>
      <c r="BS19" s="362"/>
      <c r="BT19" s="363"/>
      <c r="BU19" s="364"/>
      <c r="BV19" s="365"/>
      <c r="BW19" s="362">
        <v>1</v>
      </c>
      <c r="BX19" s="363"/>
      <c r="BY19" s="364"/>
      <c r="BZ19" s="365">
        <v>1</v>
      </c>
      <c r="CA19" s="362"/>
      <c r="CB19" s="363"/>
      <c r="CC19" s="364"/>
      <c r="CD19" s="365"/>
      <c r="CE19" s="362">
        <v>1</v>
      </c>
      <c r="CF19" s="363"/>
      <c r="CG19" s="364"/>
      <c r="CH19" s="365">
        <v>1</v>
      </c>
      <c r="CI19" s="362"/>
      <c r="CJ19" s="363"/>
      <c r="CK19" s="364"/>
      <c r="CL19" s="365">
        <v>1</v>
      </c>
      <c r="CM19" s="362"/>
      <c r="CN19" s="363"/>
      <c r="CO19" s="364"/>
      <c r="CP19" s="365"/>
      <c r="CQ19" s="362">
        <v>1</v>
      </c>
      <c r="CR19" s="363"/>
      <c r="CS19" s="364"/>
      <c r="CT19" s="365"/>
      <c r="CU19" s="362">
        <v>1</v>
      </c>
      <c r="CV19" s="363"/>
      <c r="CW19" s="364"/>
      <c r="CX19" s="365">
        <v>1</v>
      </c>
      <c r="CY19" s="362"/>
      <c r="CZ19" s="363"/>
      <c r="DA19" s="364"/>
      <c r="DB19" s="365"/>
      <c r="DC19" s="362">
        <v>1</v>
      </c>
      <c r="DD19" s="363"/>
      <c r="DE19" s="364"/>
      <c r="DF19" s="365">
        <v>1</v>
      </c>
      <c r="DG19" s="362"/>
      <c r="DH19" s="363"/>
      <c r="DI19" s="364"/>
      <c r="DJ19" s="365"/>
      <c r="DK19" s="362">
        <v>1</v>
      </c>
      <c r="DL19" s="363"/>
      <c r="DM19" s="364"/>
      <c r="DN19" s="365">
        <v>1</v>
      </c>
      <c r="DO19" s="362"/>
      <c r="DP19" s="363"/>
      <c r="DQ19" s="364"/>
      <c r="DR19" s="365">
        <v>1</v>
      </c>
      <c r="DS19" s="362"/>
      <c r="DT19" s="363"/>
      <c r="DU19" s="364"/>
      <c r="DV19" s="365"/>
      <c r="DW19" s="362"/>
      <c r="DX19" s="363"/>
      <c r="DY19" s="364"/>
      <c r="DZ19" s="413">
        <f t="shared" si="1"/>
        <v>19</v>
      </c>
      <c r="EA19" s="574">
        <f t="shared" si="1"/>
        <v>9</v>
      </c>
      <c r="EB19" s="574">
        <f t="shared" si="1"/>
        <v>1</v>
      </c>
      <c r="EC19" s="575">
        <f t="shared" si="1"/>
        <v>1</v>
      </c>
      <c r="ED19" s="169"/>
    </row>
    <row r="20" spans="1:134" s="123" customFormat="1" ht="45.75" customHeight="1">
      <c r="A20" s="527">
        <v>13</v>
      </c>
      <c r="B20" s="576" t="s">
        <v>930</v>
      </c>
      <c r="C20" s="455" t="s">
        <v>931</v>
      </c>
      <c r="D20" s="455" t="s">
        <v>1563</v>
      </c>
      <c r="E20" s="414">
        <v>10</v>
      </c>
      <c r="F20" s="361"/>
      <c r="G20" s="362">
        <v>1</v>
      </c>
      <c r="H20" s="363"/>
      <c r="I20" s="364"/>
      <c r="J20" s="365">
        <v>1</v>
      </c>
      <c r="K20" s="362"/>
      <c r="L20" s="363"/>
      <c r="M20" s="364"/>
      <c r="N20" s="365"/>
      <c r="O20" s="362">
        <v>1</v>
      </c>
      <c r="P20" s="363"/>
      <c r="Q20" s="364"/>
      <c r="R20" s="365">
        <v>1</v>
      </c>
      <c r="S20" s="362"/>
      <c r="T20" s="363"/>
      <c r="U20" s="364"/>
      <c r="V20" s="365">
        <v>1</v>
      </c>
      <c r="W20" s="362"/>
      <c r="X20" s="363"/>
      <c r="Y20" s="364"/>
      <c r="Z20" s="365">
        <v>1</v>
      </c>
      <c r="AA20" s="362"/>
      <c r="AB20" s="363"/>
      <c r="AC20" s="364"/>
      <c r="AD20" s="365"/>
      <c r="AE20" s="362">
        <v>1</v>
      </c>
      <c r="AF20" s="363"/>
      <c r="AG20" s="364"/>
      <c r="AH20" s="365">
        <v>1</v>
      </c>
      <c r="AI20" s="362"/>
      <c r="AJ20" s="363"/>
      <c r="AK20" s="364"/>
      <c r="AL20" s="365">
        <v>1</v>
      </c>
      <c r="AM20" s="362"/>
      <c r="AN20" s="363"/>
      <c r="AO20" s="364"/>
      <c r="AP20" s="365"/>
      <c r="AQ20" s="362">
        <v>1</v>
      </c>
      <c r="AR20" s="363"/>
      <c r="AS20" s="364"/>
      <c r="AT20" s="365">
        <v>1</v>
      </c>
      <c r="AU20" s="362"/>
      <c r="AV20" s="363"/>
      <c r="AW20" s="364"/>
      <c r="AX20" s="365">
        <v>1</v>
      </c>
      <c r="AY20" s="362"/>
      <c r="AZ20" s="363"/>
      <c r="BA20" s="364"/>
      <c r="BB20" s="365">
        <v>1</v>
      </c>
      <c r="BC20" s="362"/>
      <c r="BD20" s="363"/>
      <c r="BE20" s="364"/>
      <c r="BF20" s="365"/>
      <c r="BG20" s="362">
        <v>1</v>
      </c>
      <c r="BH20" s="363"/>
      <c r="BI20" s="364"/>
      <c r="BJ20" s="365">
        <v>1</v>
      </c>
      <c r="BK20" s="362"/>
      <c r="BL20" s="363"/>
      <c r="BM20" s="364"/>
      <c r="BN20" s="365">
        <v>1</v>
      </c>
      <c r="BO20" s="362"/>
      <c r="BP20" s="363"/>
      <c r="BQ20" s="364"/>
      <c r="BR20" s="365"/>
      <c r="BS20" s="362">
        <v>1</v>
      </c>
      <c r="BT20" s="363"/>
      <c r="BU20" s="364"/>
      <c r="BV20" s="365">
        <v>1</v>
      </c>
      <c r="BW20" s="362"/>
      <c r="BX20" s="363"/>
      <c r="BY20" s="364"/>
      <c r="BZ20" s="365"/>
      <c r="CA20" s="362">
        <v>1</v>
      </c>
      <c r="CB20" s="363"/>
      <c r="CC20" s="364"/>
      <c r="CD20" s="365">
        <v>1</v>
      </c>
      <c r="CE20" s="362"/>
      <c r="CF20" s="363"/>
      <c r="CG20" s="364"/>
      <c r="CH20" s="365">
        <v>1</v>
      </c>
      <c r="CI20" s="362"/>
      <c r="CJ20" s="363"/>
      <c r="CK20" s="364"/>
      <c r="CL20" s="365"/>
      <c r="CM20" s="362"/>
      <c r="CN20" s="363"/>
      <c r="CO20" s="364">
        <v>1</v>
      </c>
      <c r="CP20" s="365">
        <v>1</v>
      </c>
      <c r="CQ20" s="362"/>
      <c r="CR20" s="363"/>
      <c r="CS20" s="364"/>
      <c r="CT20" s="365">
        <v>1</v>
      </c>
      <c r="CU20" s="362"/>
      <c r="CV20" s="363"/>
      <c r="CW20" s="364"/>
      <c r="CX20" s="365">
        <v>1</v>
      </c>
      <c r="CY20" s="362"/>
      <c r="CZ20" s="363"/>
      <c r="DA20" s="364"/>
      <c r="DB20" s="365">
        <v>1</v>
      </c>
      <c r="DC20" s="362"/>
      <c r="DD20" s="363"/>
      <c r="DE20" s="364"/>
      <c r="DF20" s="365"/>
      <c r="DG20" s="362"/>
      <c r="DH20" s="363">
        <v>1</v>
      </c>
      <c r="DI20" s="364"/>
      <c r="DJ20" s="365">
        <v>1</v>
      </c>
      <c r="DK20" s="362"/>
      <c r="DL20" s="363"/>
      <c r="DM20" s="364"/>
      <c r="DN20" s="365"/>
      <c r="DO20" s="362">
        <v>1</v>
      </c>
      <c r="DP20" s="363"/>
      <c r="DQ20" s="364"/>
      <c r="DR20" s="365">
        <v>1</v>
      </c>
      <c r="DS20" s="362"/>
      <c r="DT20" s="363"/>
      <c r="DU20" s="364"/>
      <c r="DV20" s="365"/>
      <c r="DW20" s="362"/>
      <c r="DX20" s="363"/>
      <c r="DY20" s="364"/>
      <c r="DZ20" s="413">
        <f t="shared" si="1"/>
        <v>20</v>
      </c>
      <c r="EA20" s="574">
        <f t="shared" si="1"/>
        <v>8</v>
      </c>
      <c r="EB20" s="574">
        <f t="shared" si="1"/>
        <v>1</v>
      </c>
      <c r="EC20" s="575">
        <f t="shared" si="1"/>
        <v>1</v>
      </c>
      <c r="ED20" s="169"/>
    </row>
    <row r="21" spans="1:134" s="123" customFormat="1" ht="45.75" customHeight="1">
      <c r="A21" s="527">
        <v>14</v>
      </c>
      <c r="B21" s="576" t="s">
        <v>932</v>
      </c>
      <c r="C21" s="455" t="s">
        <v>182</v>
      </c>
      <c r="D21" s="455" t="s">
        <v>1564</v>
      </c>
      <c r="E21" s="414">
        <v>10</v>
      </c>
      <c r="F21" s="361">
        <v>1</v>
      </c>
      <c r="G21" s="362"/>
      <c r="H21" s="363"/>
      <c r="I21" s="364"/>
      <c r="J21" s="365">
        <v>1</v>
      </c>
      <c r="K21" s="362"/>
      <c r="L21" s="363"/>
      <c r="M21" s="364"/>
      <c r="N21" s="365">
        <v>1</v>
      </c>
      <c r="O21" s="362"/>
      <c r="P21" s="363"/>
      <c r="Q21" s="364"/>
      <c r="R21" s="365"/>
      <c r="S21" s="362"/>
      <c r="T21" s="363">
        <v>1</v>
      </c>
      <c r="U21" s="364"/>
      <c r="V21" s="365">
        <v>1</v>
      </c>
      <c r="W21" s="362"/>
      <c r="X21" s="363"/>
      <c r="Y21" s="364"/>
      <c r="Z21" s="365"/>
      <c r="AA21" s="362"/>
      <c r="AB21" s="363"/>
      <c r="AC21" s="364">
        <v>1</v>
      </c>
      <c r="AD21" s="365">
        <v>1</v>
      </c>
      <c r="AE21" s="362"/>
      <c r="AF21" s="363"/>
      <c r="AG21" s="364"/>
      <c r="AH21" s="365">
        <v>1</v>
      </c>
      <c r="AI21" s="362"/>
      <c r="AJ21" s="363"/>
      <c r="AK21" s="364"/>
      <c r="AL21" s="365">
        <v>1</v>
      </c>
      <c r="AM21" s="362"/>
      <c r="AN21" s="363"/>
      <c r="AO21" s="364"/>
      <c r="AP21" s="365">
        <v>1</v>
      </c>
      <c r="AQ21" s="362"/>
      <c r="AR21" s="363"/>
      <c r="AS21" s="364"/>
      <c r="AT21" s="365"/>
      <c r="AU21" s="362">
        <v>1</v>
      </c>
      <c r="AV21" s="363"/>
      <c r="AW21" s="364"/>
      <c r="AX21" s="365"/>
      <c r="AY21" s="362">
        <v>1</v>
      </c>
      <c r="AZ21" s="363"/>
      <c r="BA21" s="364"/>
      <c r="BB21" s="365">
        <v>1</v>
      </c>
      <c r="BC21" s="362"/>
      <c r="BD21" s="363"/>
      <c r="BE21" s="364"/>
      <c r="BF21" s="365">
        <v>1</v>
      </c>
      <c r="BG21" s="362"/>
      <c r="BH21" s="363"/>
      <c r="BI21" s="364"/>
      <c r="BJ21" s="365"/>
      <c r="BK21" s="362">
        <v>1</v>
      </c>
      <c r="BL21" s="363"/>
      <c r="BM21" s="364"/>
      <c r="BN21" s="365"/>
      <c r="BO21" s="362">
        <v>1</v>
      </c>
      <c r="BP21" s="363"/>
      <c r="BQ21" s="364"/>
      <c r="BR21" s="365">
        <v>1</v>
      </c>
      <c r="BS21" s="362"/>
      <c r="BT21" s="363"/>
      <c r="BU21" s="364"/>
      <c r="BV21" s="365">
        <v>1</v>
      </c>
      <c r="BW21" s="362"/>
      <c r="BX21" s="363"/>
      <c r="BY21" s="364"/>
      <c r="BZ21" s="365">
        <v>1</v>
      </c>
      <c r="CA21" s="362"/>
      <c r="CB21" s="363"/>
      <c r="CC21" s="364"/>
      <c r="CD21" s="365">
        <v>1</v>
      </c>
      <c r="CE21" s="362"/>
      <c r="CF21" s="363"/>
      <c r="CG21" s="364"/>
      <c r="CH21" s="365"/>
      <c r="CI21" s="362">
        <v>1</v>
      </c>
      <c r="CJ21" s="363"/>
      <c r="CK21" s="364"/>
      <c r="CL21" s="365">
        <v>1</v>
      </c>
      <c r="CM21" s="362"/>
      <c r="CN21" s="363"/>
      <c r="CO21" s="364"/>
      <c r="CP21" s="365">
        <v>1</v>
      </c>
      <c r="CQ21" s="362"/>
      <c r="CR21" s="363"/>
      <c r="CS21" s="364"/>
      <c r="CT21" s="365">
        <v>1</v>
      </c>
      <c r="CU21" s="362"/>
      <c r="CV21" s="363"/>
      <c r="CW21" s="364"/>
      <c r="CX21" s="365"/>
      <c r="CY21" s="362">
        <v>1</v>
      </c>
      <c r="CZ21" s="363"/>
      <c r="DA21" s="364"/>
      <c r="DB21" s="365">
        <v>1</v>
      </c>
      <c r="DC21" s="362"/>
      <c r="DD21" s="363"/>
      <c r="DE21" s="364"/>
      <c r="DF21" s="365">
        <v>1</v>
      </c>
      <c r="DG21" s="362"/>
      <c r="DH21" s="363"/>
      <c r="DI21" s="364"/>
      <c r="DJ21" s="365">
        <v>1</v>
      </c>
      <c r="DK21" s="362"/>
      <c r="DL21" s="363"/>
      <c r="DM21" s="364"/>
      <c r="DN21" s="365">
        <v>1</v>
      </c>
      <c r="DO21" s="362"/>
      <c r="DP21" s="363"/>
      <c r="DQ21" s="364"/>
      <c r="DR21" s="365"/>
      <c r="DS21" s="362">
        <v>1</v>
      </c>
      <c r="DT21" s="363"/>
      <c r="DU21" s="364"/>
      <c r="DV21" s="365"/>
      <c r="DW21" s="362"/>
      <c r="DX21" s="363"/>
      <c r="DY21" s="364"/>
      <c r="DZ21" s="413">
        <f t="shared" si="1"/>
        <v>21</v>
      </c>
      <c r="EA21" s="574">
        <f t="shared" si="1"/>
        <v>7</v>
      </c>
      <c r="EB21" s="574">
        <f t="shared" si="1"/>
        <v>1</v>
      </c>
      <c r="EC21" s="575">
        <f t="shared" si="1"/>
        <v>1</v>
      </c>
      <c r="ED21" s="169"/>
    </row>
    <row r="22" spans="1:134" s="123" customFormat="1" ht="45.75" customHeight="1">
      <c r="A22" s="527">
        <v>15</v>
      </c>
      <c r="B22" s="576" t="s">
        <v>933</v>
      </c>
      <c r="C22" s="455" t="s">
        <v>185</v>
      </c>
      <c r="D22" s="455" t="s">
        <v>1565</v>
      </c>
      <c r="E22" s="414">
        <v>10</v>
      </c>
      <c r="F22" s="361">
        <v>1</v>
      </c>
      <c r="G22" s="362"/>
      <c r="H22" s="363"/>
      <c r="I22" s="364"/>
      <c r="J22" s="365"/>
      <c r="K22" s="362">
        <v>1</v>
      </c>
      <c r="L22" s="363"/>
      <c r="M22" s="364"/>
      <c r="N22" s="365">
        <v>1</v>
      </c>
      <c r="O22" s="362"/>
      <c r="P22" s="363"/>
      <c r="Q22" s="364"/>
      <c r="R22" s="365">
        <v>1</v>
      </c>
      <c r="S22" s="362"/>
      <c r="T22" s="363"/>
      <c r="U22" s="364"/>
      <c r="V22" s="365"/>
      <c r="W22" s="362">
        <v>1</v>
      </c>
      <c r="X22" s="363"/>
      <c r="Y22" s="364"/>
      <c r="Z22" s="365">
        <v>1</v>
      </c>
      <c r="AA22" s="362"/>
      <c r="AB22" s="363"/>
      <c r="AC22" s="364"/>
      <c r="AD22" s="365">
        <v>1</v>
      </c>
      <c r="AE22" s="362"/>
      <c r="AF22" s="363"/>
      <c r="AG22" s="364"/>
      <c r="AH22" s="365"/>
      <c r="AI22" s="362">
        <v>1</v>
      </c>
      <c r="AJ22" s="363"/>
      <c r="AK22" s="364"/>
      <c r="AL22" s="365"/>
      <c r="AM22" s="362">
        <v>1</v>
      </c>
      <c r="AN22" s="363"/>
      <c r="AO22" s="364"/>
      <c r="AP22" s="365">
        <v>1</v>
      </c>
      <c r="AQ22" s="362"/>
      <c r="AR22" s="363"/>
      <c r="AS22" s="364"/>
      <c r="AT22" s="365">
        <v>1</v>
      </c>
      <c r="AU22" s="362"/>
      <c r="AV22" s="363"/>
      <c r="AW22" s="364"/>
      <c r="AX22" s="365">
        <v>1</v>
      </c>
      <c r="AY22" s="362"/>
      <c r="AZ22" s="363"/>
      <c r="BA22" s="364"/>
      <c r="BB22" s="365"/>
      <c r="BC22" s="362">
        <v>1</v>
      </c>
      <c r="BD22" s="363"/>
      <c r="BE22" s="364"/>
      <c r="BF22" s="365">
        <v>1</v>
      </c>
      <c r="BG22" s="362"/>
      <c r="BH22" s="363"/>
      <c r="BI22" s="364"/>
      <c r="BJ22" s="365">
        <v>1</v>
      </c>
      <c r="BK22" s="362"/>
      <c r="BL22" s="363"/>
      <c r="BM22" s="364"/>
      <c r="BN22" s="365">
        <v>1</v>
      </c>
      <c r="BO22" s="362"/>
      <c r="BP22" s="363"/>
      <c r="BQ22" s="364"/>
      <c r="BR22" s="365">
        <v>1</v>
      </c>
      <c r="BS22" s="362"/>
      <c r="BT22" s="363"/>
      <c r="BU22" s="364"/>
      <c r="BV22" s="365"/>
      <c r="BW22" s="362"/>
      <c r="BX22" s="363"/>
      <c r="BY22" s="364">
        <v>1</v>
      </c>
      <c r="BZ22" s="365">
        <v>1</v>
      </c>
      <c r="CA22" s="362"/>
      <c r="CB22" s="363"/>
      <c r="CC22" s="364"/>
      <c r="CD22" s="365"/>
      <c r="CE22" s="362"/>
      <c r="CF22" s="363">
        <v>1</v>
      </c>
      <c r="CG22" s="364"/>
      <c r="CH22" s="365">
        <v>1</v>
      </c>
      <c r="CI22" s="362"/>
      <c r="CJ22" s="363"/>
      <c r="CK22" s="364"/>
      <c r="CL22" s="365">
        <v>1</v>
      </c>
      <c r="CM22" s="362"/>
      <c r="CN22" s="363"/>
      <c r="CO22" s="364"/>
      <c r="CP22" s="365"/>
      <c r="CQ22" s="362">
        <v>1</v>
      </c>
      <c r="CR22" s="363"/>
      <c r="CS22" s="364"/>
      <c r="CT22" s="365"/>
      <c r="CU22" s="362">
        <v>1</v>
      </c>
      <c r="CV22" s="363"/>
      <c r="CW22" s="364"/>
      <c r="CX22" s="365">
        <v>1</v>
      </c>
      <c r="CY22" s="362"/>
      <c r="CZ22" s="363"/>
      <c r="DA22" s="364"/>
      <c r="DB22" s="365"/>
      <c r="DC22" s="362">
        <v>1</v>
      </c>
      <c r="DD22" s="363"/>
      <c r="DE22" s="364"/>
      <c r="DF22" s="365">
        <v>1</v>
      </c>
      <c r="DG22" s="362"/>
      <c r="DH22" s="363"/>
      <c r="DI22" s="364"/>
      <c r="DJ22" s="365"/>
      <c r="DK22" s="362"/>
      <c r="DL22" s="363"/>
      <c r="DM22" s="364">
        <v>1</v>
      </c>
      <c r="DN22" s="365">
        <v>1</v>
      </c>
      <c r="DO22" s="362"/>
      <c r="DP22" s="363"/>
      <c r="DQ22" s="364"/>
      <c r="DR22" s="365">
        <v>1</v>
      </c>
      <c r="DS22" s="362"/>
      <c r="DT22" s="363"/>
      <c r="DU22" s="364"/>
      <c r="DV22" s="365"/>
      <c r="DW22" s="362"/>
      <c r="DX22" s="363"/>
      <c r="DY22" s="364"/>
      <c r="DZ22" s="413">
        <f t="shared" si="1"/>
        <v>19</v>
      </c>
      <c r="EA22" s="574">
        <f t="shared" si="1"/>
        <v>8</v>
      </c>
      <c r="EB22" s="574">
        <f t="shared" si="1"/>
        <v>1</v>
      </c>
      <c r="EC22" s="575">
        <f t="shared" si="1"/>
        <v>2</v>
      </c>
      <c r="ED22" s="169"/>
    </row>
    <row r="23" spans="1:134" s="123" customFormat="1" ht="45.75" customHeight="1">
      <c r="A23" s="527">
        <v>16</v>
      </c>
      <c r="B23" s="576" t="s">
        <v>934</v>
      </c>
      <c r="C23" s="455" t="s">
        <v>144</v>
      </c>
      <c r="D23" s="455" t="s">
        <v>1566</v>
      </c>
      <c r="E23" s="414">
        <v>10</v>
      </c>
      <c r="F23" s="361"/>
      <c r="G23" s="362">
        <v>1</v>
      </c>
      <c r="H23" s="363"/>
      <c r="I23" s="364"/>
      <c r="J23" s="365">
        <v>1</v>
      </c>
      <c r="K23" s="362"/>
      <c r="L23" s="363"/>
      <c r="M23" s="364"/>
      <c r="N23" s="365"/>
      <c r="O23" s="362"/>
      <c r="P23" s="363"/>
      <c r="Q23" s="364">
        <v>1</v>
      </c>
      <c r="R23" s="365">
        <v>1</v>
      </c>
      <c r="S23" s="362"/>
      <c r="T23" s="363"/>
      <c r="U23" s="364"/>
      <c r="V23" s="365">
        <v>1</v>
      </c>
      <c r="W23" s="362"/>
      <c r="X23" s="363"/>
      <c r="Y23" s="364"/>
      <c r="Z23" s="365">
        <v>1</v>
      </c>
      <c r="AA23" s="362"/>
      <c r="AB23" s="363"/>
      <c r="AC23" s="364"/>
      <c r="AD23" s="365"/>
      <c r="AE23" s="362"/>
      <c r="AF23" s="363">
        <v>1</v>
      </c>
      <c r="AG23" s="364"/>
      <c r="AH23" s="365">
        <v>1</v>
      </c>
      <c r="AI23" s="362"/>
      <c r="AJ23" s="363"/>
      <c r="AK23" s="364"/>
      <c r="AL23" s="365">
        <v>1</v>
      </c>
      <c r="AM23" s="362"/>
      <c r="AN23" s="363"/>
      <c r="AO23" s="364"/>
      <c r="AP23" s="365"/>
      <c r="AQ23" s="362">
        <v>1</v>
      </c>
      <c r="AR23" s="363"/>
      <c r="AS23" s="364"/>
      <c r="AT23" s="365">
        <v>1</v>
      </c>
      <c r="AU23" s="362"/>
      <c r="AV23" s="363"/>
      <c r="AW23" s="364"/>
      <c r="AX23" s="365">
        <v>1</v>
      </c>
      <c r="AY23" s="362"/>
      <c r="AZ23" s="363"/>
      <c r="BA23" s="364"/>
      <c r="BB23" s="365">
        <v>1</v>
      </c>
      <c r="BC23" s="362"/>
      <c r="BD23" s="363"/>
      <c r="BE23" s="364"/>
      <c r="BF23" s="365"/>
      <c r="BG23" s="362">
        <v>1</v>
      </c>
      <c r="BH23" s="363"/>
      <c r="BI23" s="364"/>
      <c r="BJ23" s="365">
        <v>1</v>
      </c>
      <c r="BK23" s="362"/>
      <c r="BL23" s="363"/>
      <c r="BM23" s="364"/>
      <c r="BN23" s="365">
        <v>1</v>
      </c>
      <c r="BO23" s="362"/>
      <c r="BP23" s="363"/>
      <c r="BQ23" s="364"/>
      <c r="BR23" s="365"/>
      <c r="BS23" s="362"/>
      <c r="BT23" s="363"/>
      <c r="BU23" s="364">
        <v>1</v>
      </c>
      <c r="BV23" s="365">
        <v>1</v>
      </c>
      <c r="BW23" s="362"/>
      <c r="BX23" s="363"/>
      <c r="BY23" s="364"/>
      <c r="BZ23" s="365"/>
      <c r="CA23" s="362"/>
      <c r="CB23" s="363">
        <v>1</v>
      </c>
      <c r="CC23" s="364"/>
      <c r="CD23" s="365">
        <v>1</v>
      </c>
      <c r="CE23" s="362"/>
      <c r="CF23" s="363"/>
      <c r="CG23" s="364"/>
      <c r="CH23" s="365">
        <v>1</v>
      </c>
      <c r="CI23" s="362"/>
      <c r="CJ23" s="363"/>
      <c r="CK23" s="364"/>
      <c r="CL23" s="365"/>
      <c r="CM23" s="362"/>
      <c r="CN23" s="363"/>
      <c r="CO23" s="364"/>
      <c r="CP23" s="365">
        <v>1</v>
      </c>
      <c r="CQ23" s="362"/>
      <c r="CR23" s="363"/>
      <c r="CS23" s="364"/>
      <c r="CT23" s="365">
        <v>1</v>
      </c>
      <c r="CU23" s="362"/>
      <c r="CV23" s="363"/>
      <c r="CW23" s="364"/>
      <c r="CX23" s="365">
        <v>1</v>
      </c>
      <c r="CY23" s="362"/>
      <c r="CZ23" s="363"/>
      <c r="DA23" s="364"/>
      <c r="DB23" s="365">
        <v>1</v>
      </c>
      <c r="DC23" s="362"/>
      <c r="DD23" s="363"/>
      <c r="DE23" s="364"/>
      <c r="DF23" s="365"/>
      <c r="DG23" s="362">
        <v>1</v>
      </c>
      <c r="DH23" s="363"/>
      <c r="DI23" s="364"/>
      <c r="DJ23" s="365">
        <v>1</v>
      </c>
      <c r="DK23" s="362"/>
      <c r="DL23" s="363"/>
      <c r="DM23" s="364"/>
      <c r="DN23" s="365"/>
      <c r="DO23" s="362">
        <v>1</v>
      </c>
      <c r="DP23" s="363"/>
      <c r="DQ23" s="364"/>
      <c r="DR23" s="365">
        <v>1</v>
      </c>
      <c r="DS23" s="362"/>
      <c r="DT23" s="363"/>
      <c r="DU23" s="364"/>
      <c r="DV23" s="365"/>
      <c r="DW23" s="362"/>
      <c r="DX23" s="363"/>
      <c r="DY23" s="364"/>
      <c r="DZ23" s="413">
        <f t="shared" si="1"/>
        <v>20</v>
      </c>
      <c r="EA23" s="574">
        <f t="shared" si="1"/>
        <v>5</v>
      </c>
      <c r="EB23" s="574">
        <f t="shared" si="1"/>
        <v>2</v>
      </c>
      <c r="EC23" s="575">
        <f t="shared" si="1"/>
        <v>2</v>
      </c>
      <c r="ED23" s="169"/>
    </row>
    <row r="24" spans="1:134" s="123" customFormat="1" ht="45.75" customHeight="1">
      <c r="A24" s="527">
        <v>17</v>
      </c>
      <c r="B24" s="576" t="s">
        <v>2047</v>
      </c>
      <c r="C24" s="455" t="s">
        <v>2048</v>
      </c>
      <c r="D24" s="455" t="s">
        <v>2049</v>
      </c>
      <c r="E24" s="414">
        <v>10</v>
      </c>
      <c r="F24" s="361">
        <v>1</v>
      </c>
      <c r="G24" s="362"/>
      <c r="H24" s="363"/>
      <c r="I24" s="364"/>
      <c r="J24" s="365">
        <v>1</v>
      </c>
      <c r="K24" s="362"/>
      <c r="L24" s="363"/>
      <c r="M24" s="364"/>
      <c r="N24" s="365">
        <v>1</v>
      </c>
      <c r="O24" s="362"/>
      <c r="P24" s="363"/>
      <c r="Q24" s="364"/>
      <c r="R24" s="365"/>
      <c r="S24" s="362">
        <v>1</v>
      </c>
      <c r="T24" s="363"/>
      <c r="U24" s="364"/>
      <c r="V24" s="365">
        <v>1</v>
      </c>
      <c r="W24" s="362"/>
      <c r="X24" s="363"/>
      <c r="Y24" s="364"/>
      <c r="Z24" s="365"/>
      <c r="AA24" s="362">
        <v>1</v>
      </c>
      <c r="AB24" s="363"/>
      <c r="AC24" s="364"/>
      <c r="AD24" s="365">
        <v>1</v>
      </c>
      <c r="AE24" s="362"/>
      <c r="AF24" s="363"/>
      <c r="AG24" s="364"/>
      <c r="AH24" s="365">
        <v>1</v>
      </c>
      <c r="AI24" s="362"/>
      <c r="AJ24" s="363"/>
      <c r="AK24" s="364"/>
      <c r="AL24" s="365">
        <v>1</v>
      </c>
      <c r="AM24" s="362"/>
      <c r="AN24" s="363"/>
      <c r="AO24" s="364"/>
      <c r="AP24" s="365">
        <v>1</v>
      </c>
      <c r="AQ24" s="362"/>
      <c r="AR24" s="363"/>
      <c r="AS24" s="364"/>
      <c r="AT24" s="365"/>
      <c r="AU24" s="362">
        <v>1</v>
      </c>
      <c r="AV24" s="363"/>
      <c r="AW24" s="364"/>
      <c r="AX24" s="365"/>
      <c r="AY24" s="362">
        <v>1</v>
      </c>
      <c r="AZ24" s="363"/>
      <c r="BA24" s="364"/>
      <c r="BB24" s="365">
        <v>1</v>
      </c>
      <c r="BC24" s="362"/>
      <c r="BD24" s="363"/>
      <c r="BE24" s="364"/>
      <c r="BF24" s="365">
        <v>1</v>
      </c>
      <c r="BG24" s="362"/>
      <c r="BH24" s="363"/>
      <c r="BI24" s="364"/>
      <c r="BJ24" s="365"/>
      <c r="BK24" s="362"/>
      <c r="BL24" s="363"/>
      <c r="BM24" s="364">
        <v>1</v>
      </c>
      <c r="BN24" s="365"/>
      <c r="BO24" s="362"/>
      <c r="BP24" s="363">
        <v>1</v>
      </c>
      <c r="BQ24" s="364"/>
      <c r="BR24" s="365">
        <v>1</v>
      </c>
      <c r="BS24" s="362"/>
      <c r="BT24" s="363"/>
      <c r="BU24" s="364"/>
      <c r="BV24" s="365">
        <v>1</v>
      </c>
      <c r="BW24" s="362"/>
      <c r="BX24" s="363"/>
      <c r="BY24" s="364"/>
      <c r="BZ24" s="365">
        <v>1</v>
      </c>
      <c r="CA24" s="362"/>
      <c r="CB24" s="363"/>
      <c r="CC24" s="364"/>
      <c r="CD24" s="365">
        <v>1</v>
      </c>
      <c r="CE24" s="362"/>
      <c r="CF24" s="363"/>
      <c r="CG24" s="364"/>
      <c r="CH24" s="365"/>
      <c r="CI24" s="362">
        <v>1</v>
      </c>
      <c r="CJ24" s="363"/>
      <c r="CK24" s="364"/>
      <c r="CL24" s="365">
        <v>1</v>
      </c>
      <c r="CM24" s="362"/>
      <c r="CN24" s="363"/>
      <c r="CO24" s="364"/>
      <c r="CP24" s="365">
        <v>1</v>
      </c>
      <c r="CQ24" s="362"/>
      <c r="CR24" s="363"/>
      <c r="CS24" s="364"/>
      <c r="CT24" s="365">
        <v>1</v>
      </c>
      <c r="CU24" s="362"/>
      <c r="CV24" s="363"/>
      <c r="CW24" s="364"/>
      <c r="CX24" s="365"/>
      <c r="CY24" s="362">
        <v>1</v>
      </c>
      <c r="CZ24" s="363"/>
      <c r="DA24" s="364"/>
      <c r="DB24" s="365">
        <v>1</v>
      </c>
      <c r="DC24" s="362"/>
      <c r="DD24" s="363"/>
      <c r="DE24" s="364"/>
      <c r="DF24" s="365">
        <v>1</v>
      </c>
      <c r="DG24" s="362"/>
      <c r="DH24" s="363"/>
      <c r="DI24" s="364"/>
      <c r="DJ24" s="365">
        <v>1</v>
      </c>
      <c r="DK24" s="362"/>
      <c r="DL24" s="363"/>
      <c r="DM24" s="364"/>
      <c r="DN24" s="365">
        <v>1</v>
      </c>
      <c r="DO24" s="362"/>
      <c r="DP24" s="363"/>
      <c r="DQ24" s="364"/>
      <c r="DR24" s="365"/>
      <c r="DS24" s="362">
        <v>1</v>
      </c>
      <c r="DT24" s="363"/>
      <c r="DU24" s="364"/>
      <c r="DV24" s="365"/>
      <c r="DW24" s="362"/>
      <c r="DX24" s="363"/>
      <c r="DY24" s="364"/>
      <c r="DZ24" s="413">
        <f t="shared" si="1"/>
        <v>21</v>
      </c>
      <c r="EA24" s="574">
        <f t="shared" si="1"/>
        <v>7</v>
      </c>
      <c r="EB24" s="574">
        <f t="shared" si="1"/>
        <v>1</v>
      </c>
      <c r="EC24" s="575">
        <f t="shared" si="1"/>
        <v>1</v>
      </c>
      <c r="ED24" s="169"/>
    </row>
    <row r="25" spans="1:134" s="123" customFormat="1" ht="36" customHeight="1">
      <c r="A25" s="527">
        <v>18</v>
      </c>
      <c r="B25" s="576" t="s">
        <v>953</v>
      </c>
      <c r="C25" s="455" t="s">
        <v>270</v>
      </c>
      <c r="D25" s="455" t="s">
        <v>1582</v>
      </c>
      <c r="E25" s="414">
        <v>10</v>
      </c>
      <c r="F25" s="361">
        <v>1</v>
      </c>
      <c r="G25" s="362"/>
      <c r="H25" s="363"/>
      <c r="I25" s="364"/>
      <c r="J25" s="365"/>
      <c r="K25" s="362">
        <v>1</v>
      </c>
      <c r="L25" s="363"/>
      <c r="M25" s="364"/>
      <c r="N25" s="365">
        <v>1</v>
      </c>
      <c r="O25" s="362"/>
      <c r="P25" s="363"/>
      <c r="Q25" s="364"/>
      <c r="R25" s="365">
        <v>1</v>
      </c>
      <c r="S25" s="362"/>
      <c r="T25" s="363"/>
      <c r="U25" s="364"/>
      <c r="V25" s="365"/>
      <c r="W25" s="362">
        <v>1</v>
      </c>
      <c r="X25" s="363"/>
      <c r="Y25" s="364"/>
      <c r="Z25" s="365">
        <v>1</v>
      </c>
      <c r="AA25" s="362"/>
      <c r="AB25" s="363"/>
      <c r="AC25" s="364"/>
      <c r="AD25" s="365">
        <v>1</v>
      </c>
      <c r="AE25" s="362"/>
      <c r="AF25" s="363"/>
      <c r="AG25" s="364"/>
      <c r="AH25" s="365"/>
      <c r="AI25" s="362">
        <v>1</v>
      </c>
      <c r="AJ25" s="363"/>
      <c r="AK25" s="364"/>
      <c r="AL25" s="365"/>
      <c r="AM25" s="362"/>
      <c r="AN25" s="363"/>
      <c r="AO25" s="364">
        <v>1</v>
      </c>
      <c r="AP25" s="365">
        <v>1</v>
      </c>
      <c r="AQ25" s="362"/>
      <c r="AR25" s="363"/>
      <c r="AS25" s="364"/>
      <c r="AT25" s="365">
        <v>1</v>
      </c>
      <c r="AU25" s="362"/>
      <c r="AV25" s="363"/>
      <c r="AW25" s="364"/>
      <c r="AX25" s="365">
        <v>1</v>
      </c>
      <c r="AY25" s="362"/>
      <c r="AZ25" s="363"/>
      <c r="BA25" s="364"/>
      <c r="BB25" s="365"/>
      <c r="BC25" s="362"/>
      <c r="BD25" s="363">
        <v>1</v>
      </c>
      <c r="BE25" s="364"/>
      <c r="BF25" s="365">
        <v>1</v>
      </c>
      <c r="BG25" s="362"/>
      <c r="BH25" s="363"/>
      <c r="BI25" s="364"/>
      <c r="BJ25" s="365">
        <v>1</v>
      </c>
      <c r="BK25" s="362"/>
      <c r="BL25" s="363"/>
      <c r="BM25" s="364"/>
      <c r="BN25" s="365">
        <v>1</v>
      </c>
      <c r="BO25" s="362"/>
      <c r="BP25" s="363"/>
      <c r="BQ25" s="364"/>
      <c r="BR25" s="365">
        <v>1</v>
      </c>
      <c r="BS25" s="362"/>
      <c r="BT25" s="363"/>
      <c r="BU25" s="364"/>
      <c r="BV25" s="365"/>
      <c r="BW25" s="362">
        <v>1</v>
      </c>
      <c r="BX25" s="363"/>
      <c r="BY25" s="364"/>
      <c r="BZ25" s="365">
        <v>1</v>
      </c>
      <c r="CA25" s="362"/>
      <c r="CB25" s="363"/>
      <c r="CC25" s="364"/>
      <c r="CD25" s="365"/>
      <c r="CE25" s="362">
        <v>1</v>
      </c>
      <c r="CF25" s="363"/>
      <c r="CG25" s="364"/>
      <c r="CH25" s="365">
        <v>1</v>
      </c>
      <c r="CI25" s="362"/>
      <c r="CJ25" s="363"/>
      <c r="CK25" s="364"/>
      <c r="CL25" s="365">
        <v>1</v>
      </c>
      <c r="CM25" s="362"/>
      <c r="CN25" s="363"/>
      <c r="CO25" s="364"/>
      <c r="CP25" s="365"/>
      <c r="CQ25" s="362">
        <v>1</v>
      </c>
      <c r="CR25" s="363"/>
      <c r="CS25" s="364"/>
      <c r="CT25" s="365"/>
      <c r="CU25" s="362">
        <v>1</v>
      </c>
      <c r="CV25" s="363"/>
      <c r="CW25" s="364"/>
      <c r="CX25" s="365">
        <v>1</v>
      </c>
      <c r="CY25" s="362"/>
      <c r="CZ25" s="363"/>
      <c r="DA25" s="364"/>
      <c r="DB25" s="365"/>
      <c r="DC25" s="362">
        <v>1</v>
      </c>
      <c r="DD25" s="363"/>
      <c r="DE25" s="364"/>
      <c r="DF25" s="365">
        <v>1</v>
      </c>
      <c r="DG25" s="362"/>
      <c r="DH25" s="363"/>
      <c r="DI25" s="364"/>
      <c r="DJ25" s="365"/>
      <c r="DK25" s="362">
        <v>1</v>
      </c>
      <c r="DL25" s="363"/>
      <c r="DM25" s="364"/>
      <c r="DN25" s="365"/>
      <c r="DO25" s="362"/>
      <c r="DP25" s="363">
        <v>1</v>
      </c>
      <c r="DQ25" s="364"/>
      <c r="DR25" s="365">
        <v>1</v>
      </c>
      <c r="DS25" s="362"/>
      <c r="DT25" s="363"/>
      <c r="DU25" s="364"/>
      <c r="DV25" s="365"/>
      <c r="DW25" s="362"/>
      <c r="DX25" s="363"/>
      <c r="DY25" s="364"/>
      <c r="DZ25" s="413">
        <f t="shared" si="1"/>
        <v>18</v>
      </c>
      <c r="EA25" s="574">
        <f t="shared" si="1"/>
        <v>9</v>
      </c>
      <c r="EB25" s="574">
        <f t="shared" si="1"/>
        <v>2</v>
      </c>
      <c r="EC25" s="575">
        <f t="shared" si="1"/>
        <v>1</v>
      </c>
      <c r="ED25" s="169"/>
    </row>
    <row r="26" spans="1:134" s="123" customFormat="1" ht="46.5" customHeight="1">
      <c r="A26" s="527">
        <v>19</v>
      </c>
      <c r="B26" s="576" t="s">
        <v>937</v>
      </c>
      <c r="C26" s="455" t="s">
        <v>938</v>
      </c>
      <c r="D26" s="455" t="s">
        <v>1568</v>
      </c>
      <c r="E26" s="414">
        <v>10</v>
      </c>
      <c r="F26" s="361"/>
      <c r="G26" s="362">
        <v>1</v>
      </c>
      <c r="H26" s="363"/>
      <c r="I26" s="364"/>
      <c r="J26" s="365">
        <v>1</v>
      </c>
      <c r="K26" s="362"/>
      <c r="L26" s="363"/>
      <c r="M26" s="364"/>
      <c r="N26" s="365"/>
      <c r="O26" s="362">
        <v>1</v>
      </c>
      <c r="P26" s="363"/>
      <c r="Q26" s="364"/>
      <c r="R26" s="365">
        <v>1</v>
      </c>
      <c r="S26" s="362"/>
      <c r="T26" s="363"/>
      <c r="U26" s="364"/>
      <c r="V26" s="365">
        <v>1</v>
      </c>
      <c r="W26" s="362"/>
      <c r="X26" s="363"/>
      <c r="Y26" s="364"/>
      <c r="Z26" s="365">
        <v>1</v>
      </c>
      <c r="AA26" s="362"/>
      <c r="AB26" s="363"/>
      <c r="AC26" s="364"/>
      <c r="AD26" s="365"/>
      <c r="AE26" s="362">
        <v>1</v>
      </c>
      <c r="AF26" s="363"/>
      <c r="AG26" s="364"/>
      <c r="AH26" s="365">
        <v>1</v>
      </c>
      <c r="AI26" s="362"/>
      <c r="AJ26" s="363"/>
      <c r="AK26" s="364"/>
      <c r="AL26" s="365">
        <v>1</v>
      </c>
      <c r="AM26" s="362"/>
      <c r="AN26" s="363"/>
      <c r="AO26" s="364"/>
      <c r="AP26" s="365"/>
      <c r="AQ26" s="362"/>
      <c r="AR26" s="363"/>
      <c r="AS26" s="364">
        <v>1</v>
      </c>
      <c r="AT26" s="365">
        <v>1</v>
      </c>
      <c r="AU26" s="362"/>
      <c r="AV26" s="363"/>
      <c r="AW26" s="364"/>
      <c r="AX26" s="365">
        <v>1</v>
      </c>
      <c r="AY26" s="362"/>
      <c r="AZ26" s="363"/>
      <c r="BA26" s="364"/>
      <c r="BB26" s="365">
        <v>1</v>
      </c>
      <c r="BC26" s="362"/>
      <c r="BD26" s="363"/>
      <c r="BE26" s="364"/>
      <c r="BF26" s="365"/>
      <c r="BG26" s="362"/>
      <c r="BH26" s="363">
        <v>1</v>
      </c>
      <c r="BI26" s="364"/>
      <c r="BJ26" s="365">
        <v>1</v>
      </c>
      <c r="BK26" s="362"/>
      <c r="BL26" s="363"/>
      <c r="BM26" s="364"/>
      <c r="BN26" s="365">
        <v>1</v>
      </c>
      <c r="BO26" s="362"/>
      <c r="BP26" s="363"/>
      <c r="BQ26" s="364"/>
      <c r="BR26" s="365"/>
      <c r="BS26" s="362">
        <v>1</v>
      </c>
      <c r="BT26" s="363"/>
      <c r="BU26" s="364"/>
      <c r="BV26" s="365">
        <v>1</v>
      </c>
      <c r="BW26" s="362"/>
      <c r="BX26" s="363"/>
      <c r="BY26" s="364"/>
      <c r="BZ26" s="365"/>
      <c r="CA26" s="362">
        <v>1</v>
      </c>
      <c r="CB26" s="363"/>
      <c r="CC26" s="364"/>
      <c r="CD26" s="365">
        <v>1</v>
      </c>
      <c r="CE26" s="362"/>
      <c r="CF26" s="363"/>
      <c r="CG26" s="364"/>
      <c r="CH26" s="365">
        <v>1</v>
      </c>
      <c r="CI26" s="362"/>
      <c r="CJ26" s="363"/>
      <c r="CK26" s="364"/>
      <c r="CL26" s="365"/>
      <c r="CM26" s="362"/>
      <c r="CN26" s="363"/>
      <c r="CO26" s="364"/>
      <c r="CP26" s="365">
        <v>1</v>
      </c>
      <c r="CQ26" s="362"/>
      <c r="CR26" s="363"/>
      <c r="CS26" s="364"/>
      <c r="CT26" s="365">
        <v>1</v>
      </c>
      <c r="CU26" s="362"/>
      <c r="CV26" s="363"/>
      <c r="CW26" s="364"/>
      <c r="CX26" s="365">
        <v>1</v>
      </c>
      <c r="CY26" s="362"/>
      <c r="CZ26" s="363"/>
      <c r="DA26" s="364"/>
      <c r="DB26" s="365">
        <v>1</v>
      </c>
      <c r="DC26" s="362"/>
      <c r="DD26" s="363"/>
      <c r="DE26" s="364"/>
      <c r="DF26" s="365"/>
      <c r="DG26" s="362">
        <v>1</v>
      </c>
      <c r="DH26" s="363"/>
      <c r="DI26" s="364"/>
      <c r="DJ26" s="365">
        <v>1</v>
      </c>
      <c r="DK26" s="362"/>
      <c r="DL26" s="363"/>
      <c r="DM26" s="364"/>
      <c r="DN26" s="365"/>
      <c r="DO26" s="362"/>
      <c r="DP26" s="363"/>
      <c r="DQ26" s="364">
        <v>1</v>
      </c>
      <c r="DR26" s="365">
        <v>1</v>
      </c>
      <c r="DS26" s="362"/>
      <c r="DT26" s="363"/>
      <c r="DU26" s="364"/>
      <c r="DV26" s="365"/>
      <c r="DW26" s="362"/>
      <c r="DX26" s="363"/>
      <c r="DY26" s="364"/>
      <c r="DZ26" s="413">
        <f t="shared" si="1"/>
        <v>20</v>
      </c>
      <c r="EA26" s="574">
        <f t="shared" si="1"/>
        <v>6</v>
      </c>
      <c r="EB26" s="574">
        <f t="shared" si="1"/>
        <v>1</v>
      </c>
      <c r="EC26" s="575">
        <f t="shared" si="1"/>
        <v>2</v>
      </c>
      <c r="ED26" s="169"/>
    </row>
    <row r="27" spans="1:134" s="123" customFormat="1" ht="36" customHeight="1">
      <c r="A27" s="527">
        <v>20</v>
      </c>
      <c r="B27" s="576" t="s">
        <v>939</v>
      </c>
      <c r="C27" s="455" t="s">
        <v>313</v>
      </c>
      <c r="D27" s="455" t="s">
        <v>1569</v>
      </c>
      <c r="E27" s="414">
        <v>10</v>
      </c>
      <c r="F27" s="361">
        <v>1</v>
      </c>
      <c r="G27" s="362"/>
      <c r="H27" s="363"/>
      <c r="I27" s="364"/>
      <c r="J27" s="365">
        <v>1</v>
      </c>
      <c r="K27" s="362"/>
      <c r="L27" s="363"/>
      <c r="M27" s="364"/>
      <c r="N27" s="365">
        <v>1</v>
      </c>
      <c r="O27" s="362"/>
      <c r="P27" s="363"/>
      <c r="Q27" s="364"/>
      <c r="R27" s="365"/>
      <c r="S27" s="362"/>
      <c r="T27" s="363"/>
      <c r="U27" s="364">
        <v>1</v>
      </c>
      <c r="V27" s="365">
        <v>1</v>
      </c>
      <c r="W27" s="362"/>
      <c r="X27" s="363"/>
      <c r="Y27" s="364"/>
      <c r="Z27" s="365"/>
      <c r="AA27" s="362"/>
      <c r="AB27" s="363">
        <v>1</v>
      </c>
      <c r="AC27" s="364"/>
      <c r="AD27" s="365">
        <v>1</v>
      </c>
      <c r="AE27" s="362"/>
      <c r="AF27" s="363"/>
      <c r="AG27" s="364"/>
      <c r="AH27" s="365">
        <v>1</v>
      </c>
      <c r="AI27" s="362"/>
      <c r="AJ27" s="363"/>
      <c r="AK27" s="364"/>
      <c r="AL27" s="365">
        <v>1</v>
      </c>
      <c r="AM27" s="362"/>
      <c r="AN27" s="363"/>
      <c r="AO27" s="364"/>
      <c r="AP27" s="365">
        <v>1</v>
      </c>
      <c r="AQ27" s="362"/>
      <c r="AR27" s="363"/>
      <c r="AS27" s="364"/>
      <c r="AT27" s="365"/>
      <c r="AU27" s="362">
        <v>1</v>
      </c>
      <c r="AV27" s="363"/>
      <c r="AW27" s="364"/>
      <c r="AX27" s="365"/>
      <c r="AY27" s="362">
        <v>1</v>
      </c>
      <c r="AZ27" s="363"/>
      <c r="BA27" s="364"/>
      <c r="BB27" s="365">
        <v>1</v>
      </c>
      <c r="BC27" s="362"/>
      <c r="BD27" s="363"/>
      <c r="BE27" s="364"/>
      <c r="BF27" s="365">
        <v>1</v>
      </c>
      <c r="BG27" s="362"/>
      <c r="BH27" s="363"/>
      <c r="BI27" s="364"/>
      <c r="BJ27" s="365"/>
      <c r="BK27" s="362">
        <v>1</v>
      </c>
      <c r="BL27" s="363"/>
      <c r="BM27" s="364"/>
      <c r="BN27" s="365"/>
      <c r="BO27" s="362">
        <v>1</v>
      </c>
      <c r="BP27" s="363"/>
      <c r="BQ27" s="364"/>
      <c r="BR27" s="365">
        <v>1</v>
      </c>
      <c r="BS27" s="362"/>
      <c r="BT27" s="363"/>
      <c r="BU27" s="364"/>
      <c r="BV27" s="365">
        <v>1</v>
      </c>
      <c r="BW27" s="362"/>
      <c r="BX27" s="363"/>
      <c r="BY27" s="364"/>
      <c r="BZ27" s="365">
        <v>1</v>
      </c>
      <c r="CA27" s="362"/>
      <c r="CB27" s="363"/>
      <c r="CC27" s="364"/>
      <c r="CD27" s="365">
        <v>1</v>
      </c>
      <c r="CE27" s="362"/>
      <c r="CF27" s="363"/>
      <c r="CG27" s="364"/>
      <c r="CH27" s="365"/>
      <c r="CI27" s="362">
        <v>1</v>
      </c>
      <c r="CJ27" s="363"/>
      <c r="CK27" s="364"/>
      <c r="CL27" s="365">
        <v>1</v>
      </c>
      <c r="CM27" s="362"/>
      <c r="CN27" s="363"/>
      <c r="CO27" s="364"/>
      <c r="CP27" s="365">
        <v>1</v>
      </c>
      <c r="CQ27" s="362"/>
      <c r="CR27" s="363"/>
      <c r="CS27" s="364"/>
      <c r="CT27" s="365">
        <v>1</v>
      </c>
      <c r="CU27" s="362"/>
      <c r="CV27" s="363"/>
      <c r="CW27" s="364"/>
      <c r="CX27" s="365"/>
      <c r="CY27" s="362">
        <v>1</v>
      </c>
      <c r="CZ27" s="363"/>
      <c r="DA27" s="364"/>
      <c r="DB27" s="365">
        <v>1</v>
      </c>
      <c r="DC27" s="362"/>
      <c r="DD27" s="363"/>
      <c r="DE27" s="364"/>
      <c r="DF27" s="365"/>
      <c r="DG27" s="362"/>
      <c r="DH27" s="363"/>
      <c r="DI27" s="364"/>
      <c r="DJ27" s="365">
        <v>1</v>
      </c>
      <c r="DK27" s="362"/>
      <c r="DL27" s="363"/>
      <c r="DM27" s="364"/>
      <c r="DN27" s="365">
        <v>1</v>
      </c>
      <c r="DO27" s="362"/>
      <c r="DP27" s="363"/>
      <c r="DQ27" s="364"/>
      <c r="DR27" s="365"/>
      <c r="DS27" s="362"/>
      <c r="DT27" s="363">
        <v>1</v>
      </c>
      <c r="DU27" s="364"/>
      <c r="DV27" s="365"/>
      <c r="DW27" s="362"/>
      <c r="DX27" s="363"/>
      <c r="DY27" s="364"/>
      <c r="DZ27" s="413">
        <f t="shared" si="1"/>
        <v>20</v>
      </c>
      <c r="EA27" s="574">
        <f t="shared" si="1"/>
        <v>6</v>
      </c>
      <c r="EB27" s="574">
        <f t="shared" si="1"/>
        <v>2</v>
      </c>
      <c r="EC27" s="575">
        <f t="shared" si="1"/>
        <v>1</v>
      </c>
      <c r="ED27" s="169"/>
    </row>
    <row r="28" spans="1:134" s="123" customFormat="1" ht="36" customHeight="1">
      <c r="A28" s="527">
        <v>21</v>
      </c>
      <c r="B28" s="576" t="s">
        <v>940</v>
      </c>
      <c r="C28" s="455" t="s">
        <v>190</v>
      </c>
      <c r="D28" s="455" t="s">
        <v>1570</v>
      </c>
      <c r="E28" s="414">
        <v>10</v>
      </c>
      <c r="F28" s="361">
        <v>1</v>
      </c>
      <c r="G28" s="362"/>
      <c r="H28" s="363"/>
      <c r="I28" s="364"/>
      <c r="J28" s="365"/>
      <c r="K28" s="362">
        <v>1</v>
      </c>
      <c r="L28" s="363"/>
      <c r="M28" s="364"/>
      <c r="N28" s="365">
        <v>1</v>
      </c>
      <c r="O28" s="362"/>
      <c r="P28" s="363"/>
      <c r="Q28" s="364"/>
      <c r="R28" s="365">
        <v>1</v>
      </c>
      <c r="S28" s="362"/>
      <c r="T28" s="363"/>
      <c r="U28" s="364"/>
      <c r="V28" s="365"/>
      <c r="W28" s="362"/>
      <c r="X28" s="363">
        <v>1</v>
      </c>
      <c r="Y28" s="364"/>
      <c r="Z28" s="365">
        <v>1</v>
      </c>
      <c r="AA28" s="362"/>
      <c r="AB28" s="363"/>
      <c r="AC28" s="364"/>
      <c r="AD28" s="365">
        <v>1</v>
      </c>
      <c r="AE28" s="362"/>
      <c r="AF28" s="363"/>
      <c r="AG28" s="364"/>
      <c r="AH28" s="365"/>
      <c r="AI28" s="362"/>
      <c r="AJ28" s="363"/>
      <c r="AK28" s="364">
        <v>1</v>
      </c>
      <c r="AL28" s="365"/>
      <c r="AM28" s="362">
        <v>1</v>
      </c>
      <c r="AN28" s="363"/>
      <c r="AO28" s="364"/>
      <c r="AP28" s="365">
        <v>1</v>
      </c>
      <c r="AQ28" s="362"/>
      <c r="AR28" s="363"/>
      <c r="AS28" s="364"/>
      <c r="AT28" s="365">
        <v>1</v>
      </c>
      <c r="AU28" s="362"/>
      <c r="AV28" s="363"/>
      <c r="AW28" s="364"/>
      <c r="AX28" s="365">
        <v>1</v>
      </c>
      <c r="AY28" s="362"/>
      <c r="AZ28" s="363"/>
      <c r="BA28" s="364"/>
      <c r="BB28" s="365"/>
      <c r="BC28" s="362">
        <v>1</v>
      </c>
      <c r="BD28" s="363"/>
      <c r="BE28" s="364"/>
      <c r="BF28" s="365">
        <v>1</v>
      </c>
      <c r="BG28" s="362"/>
      <c r="BH28" s="363"/>
      <c r="BI28" s="364"/>
      <c r="BJ28" s="365">
        <v>1</v>
      </c>
      <c r="BK28" s="362"/>
      <c r="BL28" s="363"/>
      <c r="BM28" s="364"/>
      <c r="BN28" s="365">
        <v>1</v>
      </c>
      <c r="BO28" s="362"/>
      <c r="BP28" s="363"/>
      <c r="BQ28" s="364"/>
      <c r="BR28" s="365">
        <v>1</v>
      </c>
      <c r="BS28" s="362"/>
      <c r="BT28" s="363"/>
      <c r="BU28" s="364"/>
      <c r="BV28" s="365"/>
      <c r="BW28" s="362">
        <v>1</v>
      </c>
      <c r="BX28" s="363"/>
      <c r="BY28" s="364"/>
      <c r="BZ28" s="365">
        <v>1</v>
      </c>
      <c r="CA28" s="362"/>
      <c r="CB28" s="363"/>
      <c r="CC28" s="364"/>
      <c r="CD28" s="365"/>
      <c r="CE28" s="362">
        <v>1</v>
      </c>
      <c r="CF28" s="363"/>
      <c r="CG28" s="364"/>
      <c r="CH28" s="365">
        <v>1</v>
      </c>
      <c r="CI28" s="362"/>
      <c r="CJ28" s="363"/>
      <c r="CK28" s="364"/>
      <c r="CL28" s="365">
        <v>1</v>
      </c>
      <c r="CM28" s="362"/>
      <c r="CN28" s="363"/>
      <c r="CO28" s="364"/>
      <c r="CP28" s="365"/>
      <c r="CQ28" s="362"/>
      <c r="CR28" s="363">
        <v>1</v>
      </c>
      <c r="CS28" s="364"/>
      <c r="CT28" s="365"/>
      <c r="CU28" s="362">
        <v>1</v>
      </c>
      <c r="CV28" s="363"/>
      <c r="CW28" s="364"/>
      <c r="CX28" s="365">
        <v>1</v>
      </c>
      <c r="CY28" s="362"/>
      <c r="CZ28" s="363"/>
      <c r="DA28" s="364"/>
      <c r="DB28" s="365"/>
      <c r="DC28" s="362">
        <v>1</v>
      </c>
      <c r="DD28" s="363"/>
      <c r="DE28" s="364"/>
      <c r="DF28" s="365">
        <v>1</v>
      </c>
      <c r="DG28" s="362"/>
      <c r="DH28" s="363"/>
      <c r="DI28" s="364"/>
      <c r="DJ28" s="365"/>
      <c r="DK28" s="362">
        <v>1</v>
      </c>
      <c r="DL28" s="363"/>
      <c r="DM28" s="364"/>
      <c r="DN28" s="365">
        <v>1</v>
      </c>
      <c r="DO28" s="362"/>
      <c r="DP28" s="363"/>
      <c r="DQ28" s="364"/>
      <c r="DR28" s="365">
        <v>1</v>
      </c>
      <c r="DS28" s="362"/>
      <c r="DT28" s="363"/>
      <c r="DU28" s="364"/>
      <c r="DV28" s="365"/>
      <c r="DW28" s="362"/>
      <c r="DX28" s="363"/>
      <c r="DY28" s="364"/>
      <c r="DZ28" s="413">
        <f t="shared" si="1"/>
        <v>19</v>
      </c>
      <c r="EA28" s="574">
        <f t="shared" si="1"/>
        <v>8</v>
      </c>
      <c r="EB28" s="574">
        <f t="shared" si="1"/>
        <v>2</v>
      </c>
      <c r="EC28" s="575">
        <f t="shared" si="1"/>
        <v>1</v>
      </c>
      <c r="ED28" s="169"/>
    </row>
    <row r="29" spans="1:134" s="123" customFormat="1" ht="44.25" customHeight="1">
      <c r="A29" s="527">
        <v>22</v>
      </c>
      <c r="B29" s="576" t="s">
        <v>941</v>
      </c>
      <c r="C29" s="455" t="s">
        <v>1571</v>
      </c>
      <c r="D29" s="455" t="s">
        <v>1572</v>
      </c>
      <c r="E29" s="414">
        <v>10</v>
      </c>
      <c r="F29" s="361"/>
      <c r="G29" s="362">
        <v>1</v>
      </c>
      <c r="H29" s="363"/>
      <c r="I29" s="364"/>
      <c r="J29" s="365">
        <v>1</v>
      </c>
      <c r="K29" s="362"/>
      <c r="L29" s="363"/>
      <c r="M29" s="364"/>
      <c r="N29" s="365"/>
      <c r="O29" s="362">
        <v>1</v>
      </c>
      <c r="P29" s="363"/>
      <c r="Q29" s="364"/>
      <c r="R29" s="365">
        <v>1</v>
      </c>
      <c r="S29" s="362"/>
      <c r="T29" s="363"/>
      <c r="U29" s="364"/>
      <c r="V29" s="365">
        <v>1</v>
      </c>
      <c r="W29" s="362"/>
      <c r="X29" s="363"/>
      <c r="Y29" s="364"/>
      <c r="Z29" s="365">
        <v>1</v>
      </c>
      <c r="AA29" s="362"/>
      <c r="AB29" s="363"/>
      <c r="AC29" s="364"/>
      <c r="AD29" s="365"/>
      <c r="AE29" s="362">
        <v>1</v>
      </c>
      <c r="AF29" s="363"/>
      <c r="AG29" s="364"/>
      <c r="AH29" s="365">
        <v>1</v>
      </c>
      <c r="AI29" s="362"/>
      <c r="AJ29" s="363"/>
      <c r="AK29" s="364"/>
      <c r="AL29" s="365">
        <v>1</v>
      </c>
      <c r="AM29" s="362"/>
      <c r="AN29" s="363"/>
      <c r="AO29" s="364"/>
      <c r="AP29" s="365"/>
      <c r="AQ29" s="362">
        <v>1</v>
      </c>
      <c r="AR29" s="363"/>
      <c r="AS29" s="364"/>
      <c r="AT29" s="365">
        <v>1</v>
      </c>
      <c r="AU29" s="362"/>
      <c r="AV29" s="363"/>
      <c r="AW29" s="364"/>
      <c r="AX29" s="365">
        <v>1</v>
      </c>
      <c r="AY29" s="362"/>
      <c r="AZ29" s="363"/>
      <c r="BA29" s="364"/>
      <c r="BB29" s="365">
        <v>1</v>
      </c>
      <c r="BC29" s="362"/>
      <c r="BD29" s="363"/>
      <c r="BE29" s="364"/>
      <c r="BF29" s="365"/>
      <c r="BG29" s="362">
        <v>1</v>
      </c>
      <c r="BH29" s="363"/>
      <c r="BI29" s="364"/>
      <c r="BJ29" s="365"/>
      <c r="BK29" s="362"/>
      <c r="BL29" s="363"/>
      <c r="BM29" s="364"/>
      <c r="BN29" s="365">
        <v>1</v>
      </c>
      <c r="BO29" s="362"/>
      <c r="BP29" s="363"/>
      <c r="BQ29" s="364"/>
      <c r="BR29" s="365"/>
      <c r="BS29" s="362">
        <v>1</v>
      </c>
      <c r="BT29" s="363"/>
      <c r="BU29" s="364"/>
      <c r="BV29" s="365">
        <v>1</v>
      </c>
      <c r="BW29" s="362"/>
      <c r="BX29" s="363"/>
      <c r="BY29" s="364"/>
      <c r="BZ29" s="365"/>
      <c r="CA29" s="362">
        <v>1</v>
      </c>
      <c r="CB29" s="363"/>
      <c r="CC29" s="364"/>
      <c r="CD29" s="365">
        <v>1</v>
      </c>
      <c r="CE29" s="362"/>
      <c r="CF29" s="363"/>
      <c r="CG29" s="364"/>
      <c r="CH29" s="365">
        <v>1</v>
      </c>
      <c r="CI29" s="362"/>
      <c r="CJ29" s="363"/>
      <c r="CK29" s="364"/>
      <c r="CL29" s="365"/>
      <c r="CM29" s="362"/>
      <c r="CN29" s="363"/>
      <c r="CO29" s="364">
        <v>1</v>
      </c>
      <c r="CP29" s="365">
        <v>1</v>
      </c>
      <c r="CQ29" s="362"/>
      <c r="CR29" s="363"/>
      <c r="CS29" s="364"/>
      <c r="CT29" s="365">
        <v>1</v>
      </c>
      <c r="CU29" s="362"/>
      <c r="CV29" s="363"/>
      <c r="CW29" s="364"/>
      <c r="CX29" s="365">
        <v>1</v>
      </c>
      <c r="CY29" s="362"/>
      <c r="CZ29" s="363"/>
      <c r="DA29" s="364"/>
      <c r="DB29" s="365">
        <v>1</v>
      </c>
      <c r="DC29" s="362"/>
      <c r="DD29" s="363"/>
      <c r="DE29" s="364"/>
      <c r="DF29" s="365"/>
      <c r="DG29" s="362"/>
      <c r="DH29" s="363">
        <v>1</v>
      </c>
      <c r="DI29" s="364"/>
      <c r="DJ29" s="365">
        <v>1</v>
      </c>
      <c r="DK29" s="362"/>
      <c r="DL29" s="363"/>
      <c r="DM29" s="364"/>
      <c r="DN29" s="365"/>
      <c r="DO29" s="362">
        <v>1</v>
      </c>
      <c r="DP29" s="363"/>
      <c r="DQ29" s="364"/>
      <c r="DR29" s="365">
        <v>1</v>
      </c>
      <c r="DS29" s="362"/>
      <c r="DT29" s="363"/>
      <c r="DU29" s="364"/>
      <c r="DV29" s="365"/>
      <c r="DW29" s="362"/>
      <c r="DX29" s="363"/>
      <c r="DY29" s="364"/>
      <c r="DZ29" s="413">
        <f t="shared" si="1"/>
        <v>19</v>
      </c>
      <c r="EA29" s="574">
        <f t="shared" si="1"/>
        <v>8</v>
      </c>
      <c r="EB29" s="574">
        <f t="shared" si="1"/>
        <v>1</v>
      </c>
      <c r="EC29" s="575">
        <f t="shared" si="1"/>
        <v>1</v>
      </c>
      <c r="ED29" s="169"/>
    </row>
    <row r="30" spans="1:134" s="123" customFormat="1" ht="46.5" customHeight="1">
      <c r="A30" s="527">
        <v>23</v>
      </c>
      <c r="B30" s="576" t="s">
        <v>2050</v>
      </c>
      <c r="C30" s="455" t="s">
        <v>942</v>
      </c>
      <c r="D30" s="455" t="s">
        <v>2051</v>
      </c>
      <c r="E30" s="414">
        <v>10</v>
      </c>
      <c r="F30" s="361"/>
      <c r="G30" s="362"/>
      <c r="H30" s="363"/>
      <c r="I30" s="364"/>
      <c r="J30" s="365">
        <v>1</v>
      </c>
      <c r="K30" s="362"/>
      <c r="L30" s="363"/>
      <c r="M30" s="364"/>
      <c r="N30" s="365">
        <v>1</v>
      </c>
      <c r="O30" s="362"/>
      <c r="P30" s="363"/>
      <c r="Q30" s="364"/>
      <c r="R30" s="365"/>
      <c r="S30" s="362">
        <v>1</v>
      </c>
      <c r="T30" s="363"/>
      <c r="U30" s="364"/>
      <c r="V30" s="365">
        <v>1</v>
      </c>
      <c r="W30" s="362"/>
      <c r="X30" s="363"/>
      <c r="Y30" s="364"/>
      <c r="Z30" s="365"/>
      <c r="AA30" s="362">
        <v>1</v>
      </c>
      <c r="AB30" s="363"/>
      <c r="AC30" s="364"/>
      <c r="AD30" s="365">
        <v>1</v>
      </c>
      <c r="AE30" s="362"/>
      <c r="AF30" s="363"/>
      <c r="AG30" s="364"/>
      <c r="AH30" s="365">
        <v>1</v>
      </c>
      <c r="AI30" s="362"/>
      <c r="AJ30" s="363"/>
      <c r="AK30" s="364"/>
      <c r="AL30" s="365">
        <v>1</v>
      </c>
      <c r="AM30" s="362"/>
      <c r="AN30" s="363"/>
      <c r="AO30" s="364"/>
      <c r="AP30" s="365">
        <v>1</v>
      </c>
      <c r="AQ30" s="362"/>
      <c r="AR30" s="363"/>
      <c r="AS30" s="364"/>
      <c r="AT30" s="365"/>
      <c r="AU30" s="362"/>
      <c r="AV30" s="363">
        <v>1</v>
      </c>
      <c r="AW30" s="364"/>
      <c r="AX30" s="365"/>
      <c r="AY30" s="362"/>
      <c r="AZ30" s="363"/>
      <c r="BA30" s="364">
        <v>1</v>
      </c>
      <c r="BB30" s="365">
        <v>1</v>
      </c>
      <c r="BC30" s="362"/>
      <c r="BD30" s="363"/>
      <c r="BE30" s="364"/>
      <c r="BF30" s="365">
        <v>1</v>
      </c>
      <c r="BG30" s="362"/>
      <c r="BH30" s="363"/>
      <c r="BI30" s="364"/>
      <c r="BJ30" s="365"/>
      <c r="BK30" s="362">
        <v>1</v>
      </c>
      <c r="BL30" s="363"/>
      <c r="BM30" s="364"/>
      <c r="BN30" s="365"/>
      <c r="BO30" s="362">
        <v>1</v>
      </c>
      <c r="BP30" s="363"/>
      <c r="BQ30" s="364"/>
      <c r="BR30" s="365">
        <v>1</v>
      </c>
      <c r="BS30" s="362"/>
      <c r="BT30" s="363"/>
      <c r="BU30" s="364"/>
      <c r="BV30" s="365">
        <v>1</v>
      </c>
      <c r="BW30" s="362"/>
      <c r="BX30" s="363"/>
      <c r="BY30" s="364"/>
      <c r="BZ30" s="365">
        <v>1</v>
      </c>
      <c r="CA30" s="362"/>
      <c r="CB30" s="363"/>
      <c r="CC30" s="364"/>
      <c r="CD30" s="365">
        <v>1</v>
      </c>
      <c r="CE30" s="362"/>
      <c r="CF30" s="363"/>
      <c r="CG30" s="364"/>
      <c r="CH30" s="365"/>
      <c r="CI30" s="362"/>
      <c r="CJ30" s="363"/>
      <c r="CK30" s="364">
        <v>1</v>
      </c>
      <c r="CL30" s="365">
        <v>1</v>
      </c>
      <c r="CM30" s="362"/>
      <c r="CN30" s="363"/>
      <c r="CO30" s="364"/>
      <c r="CP30" s="365">
        <v>1</v>
      </c>
      <c r="CQ30" s="362"/>
      <c r="CR30" s="363"/>
      <c r="CS30" s="364"/>
      <c r="CT30" s="365">
        <v>1</v>
      </c>
      <c r="CU30" s="362"/>
      <c r="CV30" s="363"/>
      <c r="CW30" s="364"/>
      <c r="CX30" s="365"/>
      <c r="CY30" s="362"/>
      <c r="CZ30" s="363">
        <v>1</v>
      </c>
      <c r="DA30" s="364"/>
      <c r="DB30" s="365">
        <v>1</v>
      </c>
      <c r="DC30" s="362"/>
      <c r="DD30" s="363"/>
      <c r="DE30" s="364"/>
      <c r="DF30" s="365">
        <v>1</v>
      </c>
      <c r="DG30" s="362"/>
      <c r="DH30" s="363"/>
      <c r="DI30" s="364"/>
      <c r="DJ30" s="365">
        <v>1</v>
      </c>
      <c r="DK30" s="362"/>
      <c r="DL30" s="363"/>
      <c r="DM30" s="364"/>
      <c r="DN30" s="365">
        <v>1</v>
      </c>
      <c r="DO30" s="362"/>
      <c r="DP30" s="363"/>
      <c r="DQ30" s="364"/>
      <c r="DR30" s="365"/>
      <c r="DS30" s="362">
        <v>1</v>
      </c>
      <c r="DT30" s="363"/>
      <c r="DU30" s="364"/>
      <c r="DV30" s="365"/>
      <c r="DW30" s="362"/>
      <c r="DX30" s="363"/>
      <c r="DY30" s="364"/>
      <c r="DZ30" s="413">
        <f t="shared" si="1"/>
        <v>20</v>
      </c>
      <c r="EA30" s="574">
        <f t="shared" si="1"/>
        <v>5</v>
      </c>
      <c r="EB30" s="574">
        <f t="shared" si="1"/>
        <v>2</v>
      </c>
      <c r="EC30" s="575">
        <f t="shared" si="1"/>
        <v>2</v>
      </c>
      <c r="ED30" s="169"/>
    </row>
    <row r="31" spans="1:134" s="155" customFormat="1" ht="36" customHeight="1">
      <c r="A31" s="527">
        <v>24</v>
      </c>
      <c r="B31" s="576" t="s">
        <v>943</v>
      </c>
      <c r="C31" s="455" t="s">
        <v>944</v>
      </c>
      <c r="D31" s="455" t="s">
        <v>1573</v>
      </c>
      <c r="E31" s="414">
        <v>10</v>
      </c>
      <c r="F31" s="361">
        <v>1</v>
      </c>
      <c r="G31" s="362"/>
      <c r="H31" s="363"/>
      <c r="I31" s="364"/>
      <c r="J31" s="365"/>
      <c r="K31" s="362">
        <v>1</v>
      </c>
      <c r="L31" s="363"/>
      <c r="M31" s="364"/>
      <c r="N31" s="365">
        <v>1</v>
      </c>
      <c r="O31" s="362"/>
      <c r="P31" s="363"/>
      <c r="Q31" s="364"/>
      <c r="R31" s="365">
        <v>1</v>
      </c>
      <c r="S31" s="362"/>
      <c r="T31" s="363"/>
      <c r="U31" s="364"/>
      <c r="V31" s="365"/>
      <c r="W31" s="362">
        <v>1</v>
      </c>
      <c r="X31" s="363"/>
      <c r="Y31" s="364"/>
      <c r="Z31" s="365">
        <v>1</v>
      </c>
      <c r="AA31" s="362"/>
      <c r="AB31" s="363"/>
      <c r="AC31" s="364"/>
      <c r="AD31" s="365">
        <v>1</v>
      </c>
      <c r="AE31" s="362"/>
      <c r="AF31" s="363"/>
      <c r="AG31" s="364"/>
      <c r="AH31" s="365"/>
      <c r="AI31" s="362">
        <v>1</v>
      </c>
      <c r="AJ31" s="363"/>
      <c r="AK31" s="364"/>
      <c r="AL31" s="365"/>
      <c r="AM31" s="362">
        <v>1</v>
      </c>
      <c r="AN31" s="363"/>
      <c r="AO31" s="364"/>
      <c r="AP31" s="365">
        <v>1</v>
      </c>
      <c r="AQ31" s="362"/>
      <c r="AR31" s="363"/>
      <c r="AS31" s="364"/>
      <c r="AT31" s="365">
        <v>1</v>
      </c>
      <c r="AU31" s="362"/>
      <c r="AV31" s="363"/>
      <c r="AW31" s="364"/>
      <c r="AX31" s="365">
        <v>1</v>
      </c>
      <c r="AY31" s="362"/>
      <c r="AZ31" s="363"/>
      <c r="BA31" s="364"/>
      <c r="BB31" s="365"/>
      <c r="BC31" s="362">
        <v>1</v>
      </c>
      <c r="BD31" s="363"/>
      <c r="BE31" s="364"/>
      <c r="BF31" s="365">
        <v>1</v>
      </c>
      <c r="BG31" s="362"/>
      <c r="BH31" s="363"/>
      <c r="BI31" s="364"/>
      <c r="BJ31" s="365">
        <v>1</v>
      </c>
      <c r="BK31" s="362"/>
      <c r="BL31" s="363"/>
      <c r="BM31" s="364"/>
      <c r="BN31" s="365">
        <v>1</v>
      </c>
      <c r="BO31" s="362"/>
      <c r="BP31" s="363"/>
      <c r="BQ31" s="364"/>
      <c r="BR31" s="365">
        <v>1</v>
      </c>
      <c r="BS31" s="362"/>
      <c r="BT31" s="363"/>
      <c r="BU31" s="364"/>
      <c r="BV31" s="365"/>
      <c r="BW31" s="362">
        <v>1</v>
      </c>
      <c r="BX31" s="363"/>
      <c r="BY31" s="364"/>
      <c r="BZ31" s="365">
        <v>1</v>
      </c>
      <c r="CA31" s="362"/>
      <c r="CB31" s="363"/>
      <c r="CC31" s="364"/>
      <c r="CD31" s="365"/>
      <c r="CE31" s="362">
        <v>1</v>
      </c>
      <c r="CF31" s="363"/>
      <c r="CG31" s="364"/>
      <c r="CH31" s="365">
        <v>1</v>
      </c>
      <c r="CI31" s="362"/>
      <c r="CJ31" s="363"/>
      <c r="CK31" s="364"/>
      <c r="CL31" s="365">
        <v>1</v>
      </c>
      <c r="CM31" s="362"/>
      <c r="CN31" s="363"/>
      <c r="CO31" s="364"/>
      <c r="CP31" s="365"/>
      <c r="CQ31" s="362"/>
      <c r="CR31" s="363"/>
      <c r="CS31" s="364"/>
      <c r="CT31" s="365"/>
      <c r="CU31" s="362"/>
      <c r="CV31" s="363">
        <v>1</v>
      </c>
      <c r="CW31" s="364"/>
      <c r="CX31" s="365">
        <v>1</v>
      </c>
      <c r="CY31" s="362"/>
      <c r="CZ31" s="363"/>
      <c r="DA31" s="364"/>
      <c r="DB31" s="365"/>
      <c r="DC31" s="362"/>
      <c r="DD31" s="363"/>
      <c r="DE31" s="364">
        <v>1</v>
      </c>
      <c r="DF31" s="365">
        <v>1</v>
      </c>
      <c r="DG31" s="362"/>
      <c r="DH31" s="363"/>
      <c r="DI31" s="364"/>
      <c r="DJ31" s="365"/>
      <c r="DK31" s="362"/>
      <c r="DL31" s="363"/>
      <c r="DM31" s="364">
        <v>1</v>
      </c>
      <c r="DN31" s="365">
        <v>1</v>
      </c>
      <c r="DO31" s="362"/>
      <c r="DP31" s="363"/>
      <c r="DQ31" s="364"/>
      <c r="DR31" s="365">
        <v>1</v>
      </c>
      <c r="DS31" s="362"/>
      <c r="DT31" s="363"/>
      <c r="DU31" s="364"/>
      <c r="DV31" s="365"/>
      <c r="DW31" s="362"/>
      <c r="DX31" s="363"/>
      <c r="DY31" s="364"/>
      <c r="DZ31" s="413">
        <f t="shared" si="1"/>
        <v>19</v>
      </c>
      <c r="EA31" s="574">
        <f t="shared" si="1"/>
        <v>7</v>
      </c>
      <c r="EB31" s="574">
        <f t="shared" si="1"/>
        <v>1</v>
      </c>
      <c r="EC31" s="575">
        <f t="shared" si="1"/>
        <v>2</v>
      </c>
      <c r="ED31" s="163"/>
    </row>
    <row r="32" spans="1:134" s="155" customFormat="1" ht="45" customHeight="1">
      <c r="A32" s="527">
        <v>25</v>
      </c>
      <c r="B32" s="576" t="s">
        <v>945</v>
      </c>
      <c r="C32" s="455" t="s">
        <v>946</v>
      </c>
      <c r="D32" s="455" t="s">
        <v>1574</v>
      </c>
      <c r="E32" s="414">
        <v>10</v>
      </c>
      <c r="F32" s="361">
        <v>1</v>
      </c>
      <c r="G32" s="362"/>
      <c r="H32" s="363"/>
      <c r="I32" s="364"/>
      <c r="J32" s="365">
        <v>1</v>
      </c>
      <c r="K32" s="362"/>
      <c r="L32" s="363"/>
      <c r="M32" s="364"/>
      <c r="N32" s="365"/>
      <c r="O32" s="362">
        <v>1</v>
      </c>
      <c r="P32" s="363"/>
      <c r="Q32" s="364"/>
      <c r="R32" s="365">
        <v>1</v>
      </c>
      <c r="S32" s="362"/>
      <c r="T32" s="363"/>
      <c r="U32" s="364"/>
      <c r="V32" s="365">
        <v>1</v>
      </c>
      <c r="W32" s="362"/>
      <c r="X32" s="363"/>
      <c r="Y32" s="364"/>
      <c r="Z32" s="365">
        <v>1</v>
      </c>
      <c r="AA32" s="362"/>
      <c r="AB32" s="363"/>
      <c r="AC32" s="364"/>
      <c r="AD32" s="365"/>
      <c r="AE32" s="362">
        <v>1</v>
      </c>
      <c r="AF32" s="363"/>
      <c r="AG32" s="364"/>
      <c r="AH32" s="365">
        <v>1</v>
      </c>
      <c r="AI32" s="362"/>
      <c r="AJ32" s="363"/>
      <c r="AK32" s="364"/>
      <c r="AL32" s="365">
        <v>1</v>
      </c>
      <c r="AM32" s="362"/>
      <c r="AN32" s="363"/>
      <c r="AO32" s="364"/>
      <c r="AP32" s="365"/>
      <c r="AQ32" s="362"/>
      <c r="AR32" s="363"/>
      <c r="AS32" s="364">
        <v>1</v>
      </c>
      <c r="AT32" s="365">
        <v>1</v>
      </c>
      <c r="AU32" s="362"/>
      <c r="AV32" s="363"/>
      <c r="AW32" s="364"/>
      <c r="AX32" s="365">
        <v>1</v>
      </c>
      <c r="AY32" s="362"/>
      <c r="AZ32" s="363"/>
      <c r="BA32" s="364"/>
      <c r="BB32" s="365">
        <v>1</v>
      </c>
      <c r="BC32" s="362"/>
      <c r="BD32" s="363"/>
      <c r="BE32" s="364"/>
      <c r="BF32" s="365"/>
      <c r="BG32" s="362"/>
      <c r="BH32" s="363">
        <v>1</v>
      </c>
      <c r="BI32" s="364"/>
      <c r="BJ32" s="365">
        <v>1</v>
      </c>
      <c r="BK32" s="362"/>
      <c r="BL32" s="363"/>
      <c r="BM32" s="364"/>
      <c r="BN32" s="365">
        <v>1</v>
      </c>
      <c r="BO32" s="362"/>
      <c r="BP32" s="363"/>
      <c r="BQ32" s="364"/>
      <c r="BR32" s="365"/>
      <c r="BS32" s="362">
        <v>1</v>
      </c>
      <c r="BT32" s="363"/>
      <c r="BU32" s="364"/>
      <c r="BV32" s="365">
        <v>1</v>
      </c>
      <c r="BW32" s="362"/>
      <c r="BX32" s="363"/>
      <c r="BY32" s="364"/>
      <c r="BZ32" s="365"/>
      <c r="CA32" s="362">
        <v>1</v>
      </c>
      <c r="CB32" s="363"/>
      <c r="CC32" s="364"/>
      <c r="CD32" s="365">
        <v>1</v>
      </c>
      <c r="CE32" s="362"/>
      <c r="CF32" s="363"/>
      <c r="CG32" s="364"/>
      <c r="CH32" s="365">
        <v>1</v>
      </c>
      <c r="CI32" s="362"/>
      <c r="CJ32" s="363"/>
      <c r="CK32" s="364"/>
      <c r="CL32" s="365"/>
      <c r="CM32" s="362">
        <v>1</v>
      </c>
      <c r="CN32" s="363"/>
      <c r="CO32" s="364"/>
      <c r="CP32" s="365">
        <v>1</v>
      </c>
      <c r="CQ32" s="362"/>
      <c r="CR32" s="363"/>
      <c r="CS32" s="364"/>
      <c r="CT32" s="365">
        <v>1</v>
      </c>
      <c r="CU32" s="362"/>
      <c r="CV32" s="363"/>
      <c r="CW32" s="364"/>
      <c r="CX32" s="365">
        <v>1</v>
      </c>
      <c r="CY32" s="362"/>
      <c r="CZ32" s="363"/>
      <c r="DA32" s="364"/>
      <c r="DB32" s="365">
        <v>1</v>
      </c>
      <c r="DC32" s="362"/>
      <c r="DD32" s="363"/>
      <c r="DE32" s="364"/>
      <c r="DF32" s="365"/>
      <c r="DG32" s="362">
        <v>1</v>
      </c>
      <c r="DH32" s="363"/>
      <c r="DI32" s="364"/>
      <c r="DJ32" s="365">
        <v>1</v>
      </c>
      <c r="DK32" s="362"/>
      <c r="DL32" s="363"/>
      <c r="DM32" s="364"/>
      <c r="DN32" s="365"/>
      <c r="DO32" s="362">
        <v>1</v>
      </c>
      <c r="DP32" s="363"/>
      <c r="DQ32" s="364"/>
      <c r="DR32" s="365">
        <v>1</v>
      </c>
      <c r="DS32" s="362"/>
      <c r="DT32" s="363"/>
      <c r="DU32" s="364"/>
      <c r="DV32" s="365"/>
      <c r="DW32" s="362"/>
      <c r="DX32" s="363"/>
      <c r="DY32" s="364"/>
      <c r="DZ32" s="413">
        <f t="shared" si="1"/>
        <v>21</v>
      </c>
      <c r="EA32" s="574">
        <f t="shared" si="1"/>
        <v>7</v>
      </c>
      <c r="EB32" s="574">
        <f t="shared" si="1"/>
        <v>1</v>
      </c>
      <c r="EC32" s="575">
        <f t="shared" si="1"/>
        <v>1</v>
      </c>
      <c r="ED32" s="163"/>
    </row>
    <row r="33" spans="1:134" s="155" customFormat="1" ht="36" customHeight="1">
      <c r="A33" s="527">
        <v>26</v>
      </c>
      <c r="B33" s="576" t="s">
        <v>947</v>
      </c>
      <c r="C33" s="455" t="s">
        <v>1575</v>
      </c>
      <c r="D33" s="455" t="s">
        <v>1576</v>
      </c>
      <c r="E33" s="414">
        <v>10</v>
      </c>
      <c r="F33" s="361"/>
      <c r="G33" s="362">
        <v>1</v>
      </c>
      <c r="H33" s="363"/>
      <c r="I33" s="364"/>
      <c r="J33" s="365">
        <v>1</v>
      </c>
      <c r="K33" s="362"/>
      <c r="L33" s="363"/>
      <c r="M33" s="364"/>
      <c r="N33" s="365">
        <v>1</v>
      </c>
      <c r="O33" s="362"/>
      <c r="P33" s="363"/>
      <c r="Q33" s="364"/>
      <c r="R33" s="365"/>
      <c r="S33" s="362">
        <v>1</v>
      </c>
      <c r="T33" s="363"/>
      <c r="U33" s="364"/>
      <c r="V33" s="365">
        <v>1</v>
      </c>
      <c r="W33" s="362"/>
      <c r="X33" s="363"/>
      <c r="Y33" s="364"/>
      <c r="Z33" s="365"/>
      <c r="AA33" s="362">
        <v>1</v>
      </c>
      <c r="AB33" s="363"/>
      <c r="AC33" s="364"/>
      <c r="AD33" s="365">
        <v>1</v>
      </c>
      <c r="AE33" s="362"/>
      <c r="AF33" s="363"/>
      <c r="AG33" s="364"/>
      <c r="AH33" s="365">
        <v>1</v>
      </c>
      <c r="AI33" s="362"/>
      <c r="AJ33" s="363"/>
      <c r="AK33" s="364"/>
      <c r="AL33" s="365">
        <v>1</v>
      </c>
      <c r="AM33" s="362"/>
      <c r="AN33" s="363"/>
      <c r="AO33" s="364"/>
      <c r="AP33" s="365">
        <v>1</v>
      </c>
      <c r="AQ33" s="362"/>
      <c r="AR33" s="363"/>
      <c r="AS33" s="364"/>
      <c r="AT33" s="365"/>
      <c r="AU33" s="362">
        <v>1</v>
      </c>
      <c r="AV33" s="363"/>
      <c r="AW33" s="364"/>
      <c r="AX33" s="365"/>
      <c r="AY33" s="362">
        <v>1</v>
      </c>
      <c r="AZ33" s="363"/>
      <c r="BA33" s="364"/>
      <c r="BB33" s="365">
        <v>1</v>
      </c>
      <c r="BC33" s="362"/>
      <c r="BD33" s="363"/>
      <c r="BE33" s="364"/>
      <c r="BF33" s="365">
        <v>1</v>
      </c>
      <c r="BG33" s="362"/>
      <c r="BH33" s="363"/>
      <c r="BI33" s="364"/>
      <c r="BJ33" s="365"/>
      <c r="BK33" s="362"/>
      <c r="BL33" s="363">
        <v>1</v>
      </c>
      <c r="BM33" s="364"/>
      <c r="BN33" s="365"/>
      <c r="BO33" s="362"/>
      <c r="BP33" s="363"/>
      <c r="BQ33" s="364">
        <v>1</v>
      </c>
      <c r="BR33" s="365">
        <v>1</v>
      </c>
      <c r="BS33" s="362"/>
      <c r="BT33" s="363"/>
      <c r="BU33" s="364"/>
      <c r="BV33" s="365">
        <v>1</v>
      </c>
      <c r="BW33" s="362"/>
      <c r="BX33" s="363"/>
      <c r="BY33" s="364"/>
      <c r="BZ33" s="365">
        <v>1</v>
      </c>
      <c r="CA33" s="362"/>
      <c r="CB33" s="363"/>
      <c r="CC33" s="364"/>
      <c r="CD33" s="365">
        <v>1</v>
      </c>
      <c r="CE33" s="362"/>
      <c r="CF33" s="363"/>
      <c r="CG33" s="364"/>
      <c r="CH33" s="365"/>
      <c r="CI33" s="362">
        <v>1</v>
      </c>
      <c r="CJ33" s="363"/>
      <c r="CK33" s="364"/>
      <c r="CL33" s="365">
        <v>1</v>
      </c>
      <c r="CM33" s="362"/>
      <c r="CN33" s="363"/>
      <c r="CO33" s="364"/>
      <c r="CP33" s="365">
        <v>1</v>
      </c>
      <c r="CQ33" s="362"/>
      <c r="CR33" s="363"/>
      <c r="CS33" s="364"/>
      <c r="CT33" s="365">
        <v>1</v>
      </c>
      <c r="CU33" s="362"/>
      <c r="CV33" s="363"/>
      <c r="CW33" s="364"/>
      <c r="CX33" s="365"/>
      <c r="CY33" s="362">
        <v>1</v>
      </c>
      <c r="CZ33" s="363"/>
      <c r="DA33" s="364"/>
      <c r="DB33" s="365">
        <v>1</v>
      </c>
      <c r="DC33" s="362"/>
      <c r="DD33" s="363"/>
      <c r="DE33" s="364"/>
      <c r="DF33" s="365">
        <v>1</v>
      </c>
      <c r="DG33" s="362"/>
      <c r="DH33" s="363"/>
      <c r="DI33" s="364"/>
      <c r="DJ33" s="365">
        <v>1</v>
      </c>
      <c r="DK33" s="362"/>
      <c r="DL33" s="363"/>
      <c r="DM33" s="364"/>
      <c r="DN33" s="365">
        <v>1</v>
      </c>
      <c r="DO33" s="362"/>
      <c r="DP33" s="363"/>
      <c r="DQ33" s="364"/>
      <c r="DR33" s="365"/>
      <c r="DS33" s="362"/>
      <c r="DT33" s="363"/>
      <c r="DU33" s="364">
        <v>1</v>
      </c>
      <c r="DV33" s="365"/>
      <c r="DW33" s="362"/>
      <c r="DX33" s="363"/>
      <c r="DY33" s="364"/>
      <c r="DZ33" s="413">
        <f t="shared" si="1"/>
        <v>20</v>
      </c>
      <c r="EA33" s="574">
        <f t="shared" si="1"/>
        <v>7</v>
      </c>
      <c r="EB33" s="574">
        <f t="shared" si="1"/>
        <v>1</v>
      </c>
      <c r="EC33" s="575">
        <f t="shared" si="1"/>
        <v>2</v>
      </c>
      <c r="ED33" s="163"/>
    </row>
    <row r="34" spans="1:134" s="155" customFormat="1" ht="36" customHeight="1">
      <c r="A34" s="527">
        <v>27</v>
      </c>
      <c r="B34" s="576" t="s">
        <v>948</v>
      </c>
      <c r="C34" s="455" t="s">
        <v>195</v>
      </c>
      <c r="D34" s="455" t="s">
        <v>1577</v>
      </c>
      <c r="E34" s="414">
        <v>10</v>
      </c>
      <c r="F34" s="361">
        <v>1</v>
      </c>
      <c r="G34" s="362"/>
      <c r="H34" s="363"/>
      <c r="I34" s="364"/>
      <c r="J34" s="365"/>
      <c r="K34" s="362">
        <v>1</v>
      </c>
      <c r="L34" s="363"/>
      <c r="M34" s="364"/>
      <c r="N34" s="365">
        <v>1</v>
      </c>
      <c r="O34" s="362"/>
      <c r="P34" s="363"/>
      <c r="Q34" s="364"/>
      <c r="R34" s="365">
        <v>1</v>
      </c>
      <c r="S34" s="362"/>
      <c r="T34" s="363"/>
      <c r="U34" s="364"/>
      <c r="V34" s="365"/>
      <c r="W34" s="362">
        <v>1</v>
      </c>
      <c r="X34" s="363"/>
      <c r="Y34" s="364"/>
      <c r="Z34" s="365">
        <v>1</v>
      </c>
      <c r="AA34" s="362"/>
      <c r="AB34" s="363"/>
      <c r="AC34" s="364"/>
      <c r="AD34" s="365">
        <v>1</v>
      </c>
      <c r="AE34" s="362"/>
      <c r="AF34" s="363"/>
      <c r="AG34" s="364"/>
      <c r="AH34" s="365"/>
      <c r="AI34" s="362">
        <v>1</v>
      </c>
      <c r="AJ34" s="363"/>
      <c r="AK34" s="364"/>
      <c r="AL34" s="365"/>
      <c r="AM34" s="362"/>
      <c r="AN34" s="363"/>
      <c r="AO34" s="364">
        <v>1</v>
      </c>
      <c r="AP34" s="365">
        <v>1</v>
      </c>
      <c r="AQ34" s="362"/>
      <c r="AR34" s="363"/>
      <c r="AS34" s="364"/>
      <c r="AT34" s="365">
        <v>1</v>
      </c>
      <c r="AU34" s="362"/>
      <c r="AV34" s="363"/>
      <c r="AW34" s="364"/>
      <c r="AX34" s="365">
        <v>1</v>
      </c>
      <c r="AY34" s="362"/>
      <c r="AZ34" s="363"/>
      <c r="BA34" s="364"/>
      <c r="BB34" s="365"/>
      <c r="BC34" s="362"/>
      <c r="BD34" s="363">
        <v>1</v>
      </c>
      <c r="BE34" s="364"/>
      <c r="BF34" s="365">
        <v>1</v>
      </c>
      <c r="BG34" s="362"/>
      <c r="BH34" s="363"/>
      <c r="BI34" s="364"/>
      <c r="BJ34" s="365">
        <v>1</v>
      </c>
      <c r="BK34" s="362"/>
      <c r="BL34" s="363"/>
      <c r="BM34" s="364"/>
      <c r="BN34" s="365"/>
      <c r="BO34" s="362">
        <v>1</v>
      </c>
      <c r="BP34" s="363"/>
      <c r="BQ34" s="364"/>
      <c r="BR34" s="365">
        <v>1</v>
      </c>
      <c r="BS34" s="362"/>
      <c r="BT34" s="363"/>
      <c r="BU34" s="364"/>
      <c r="BV34" s="365"/>
      <c r="BW34" s="362">
        <v>1</v>
      </c>
      <c r="BX34" s="363"/>
      <c r="BY34" s="364"/>
      <c r="BZ34" s="365">
        <v>1</v>
      </c>
      <c r="CA34" s="362"/>
      <c r="CB34" s="363"/>
      <c r="CC34" s="364"/>
      <c r="CD34" s="365"/>
      <c r="CE34" s="362">
        <v>1</v>
      </c>
      <c r="CF34" s="363"/>
      <c r="CG34" s="364"/>
      <c r="CH34" s="365">
        <v>1</v>
      </c>
      <c r="CI34" s="362"/>
      <c r="CJ34" s="363"/>
      <c r="CK34" s="364"/>
      <c r="CL34" s="365">
        <v>1</v>
      </c>
      <c r="CM34" s="362"/>
      <c r="CN34" s="363"/>
      <c r="CO34" s="364"/>
      <c r="CP34" s="365"/>
      <c r="CQ34" s="362">
        <v>1</v>
      </c>
      <c r="CR34" s="363"/>
      <c r="CS34" s="364"/>
      <c r="CT34" s="365"/>
      <c r="CU34" s="362">
        <v>1</v>
      </c>
      <c r="CV34" s="363"/>
      <c r="CW34" s="364"/>
      <c r="CX34" s="365">
        <v>1</v>
      </c>
      <c r="CY34" s="362"/>
      <c r="CZ34" s="363"/>
      <c r="DA34" s="364"/>
      <c r="DB34" s="365"/>
      <c r="DC34" s="362">
        <v>1</v>
      </c>
      <c r="DD34" s="363"/>
      <c r="DE34" s="364"/>
      <c r="DF34" s="365">
        <v>1</v>
      </c>
      <c r="DG34" s="362"/>
      <c r="DH34" s="363"/>
      <c r="DI34" s="364"/>
      <c r="DJ34" s="365"/>
      <c r="DK34" s="362">
        <v>1</v>
      </c>
      <c r="DL34" s="363"/>
      <c r="DM34" s="364"/>
      <c r="DN34" s="365">
        <v>1</v>
      </c>
      <c r="DO34" s="362"/>
      <c r="DP34" s="363"/>
      <c r="DQ34" s="364"/>
      <c r="DR34" s="365">
        <v>1</v>
      </c>
      <c r="DS34" s="362"/>
      <c r="DT34" s="363"/>
      <c r="DU34" s="364"/>
      <c r="DV34" s="365"/>
      <c r="DW34" s="362"/>
      <c r="DX34" s="363"/>
      <c r="DY34" s="364"/>
      <c r="DZ34" s="413">
        <f t="shared" si="1"/>
        <v>18</v>
      </c>
      <c r="EA34" s="574">
        <f t="shared" si="1"/>
        <v>10</v>
      </c>
      <c r="EB34" s="574">
        <f t="shared" si="1"/>
        <v>1</v>
      </c>
      <c r="EC34" s="575">
        <f t="shared" si="1"/>
        <v>1</v>
      </c>
      <c r="ED34" s="163"/>
    </row>
    <row r="35" spans="1:134" s="155" customFormat="1" ht="36" customHeight="1">
      <c r="A35" s="527">
        <v>28</v>
      </c>
      <c r="B35" s="576" t="s">
        <v>949</v>
      </c>
      <c r="C35" s="455" t="s">
        <v>199</v>
      </c>
      <c r="D35" s="455" t="s">
        <v>1578</v>
      </c>
      <c r="E35" s="414">
        <v>10</v>
      </c>
      <c r="F35" s="361">
        <v>1</v>
      </c>
      <c r="G35" s="362"/>
      <c r="H35" s="363"/>
      <c r="I35" s="364"/>
      <c r="J35" s="365">
        <v>1</v>
      </c>
      <c r="K35" s="362"/>
      <c r="L35" s="363"/>
      <c r="M35" s="364"/>
      <c r="N35" s="365"/>
      <c r="O35" s="362"/>
      <c r="P35" s="363"/>
      <c r="Q35" s="364"/>
      <c r="R35" s="365">
        <v>1</v>
      </c>
      <c r="S35" s="362"/>
      <c r="T35" s="363"/>
      <c r="U35" s="364"/>
      <c r="V35" s="365">
        <v>1</v>
      </c>
      <c r="W35" s="362"/>
      <c r="X35" s="363"/>
      <c r="Y35" s="364"/>
      <c r="Z35" s="365">
        <v>1</v>
      </c>
      <c r="AA35" s="362"/>
      <c r="AB35" s="363"/>
      <c r="AC35" s="364"/>
      <c r="AD35" s="365"/>
      <c r="AE35" s="362"/>
      <c r="AF35" s="363"/>
      <c r="AG35" s="364">
        <v>1</v>
      </c>
      <c r="AH35" s="365">
        <v>1</v>
      </c>
      <c r="AI35" s="362"/>
      <c r="AJ35" s="363"/>
      <c r="AK35" s="364"/>
      <c r="AL35" s="365">
        <v>1</v>
      </c>
      <c r="AM35" s="362"/>
      <c r="AN35" s="363"/>
      <c r="AO35" s="364"/>
      <c r="AP35" s="365"/>
      <c r="AQ35" s="362">
        <v>1</v>
      </c>
      <c r="AR35" s="363"/>
      <c r="AS35" s="364"/>
      <c r="AT35" s="365">
        <v>1</v>
      </c>
      <c r="AU35" s="362"/>
      <c r="AV35" s="363"/>
      <c r="AW35" s="364"/>
      <c r="AX35" s="365">
        <v>1</v>
      </c>
      <c r="AY35" s="362"/>
      <c r="AZ35" s="363"/>
      <c r="BA35" s="364"/>
      <c r="BB35" s="365">
        <v>1</v>
      </c>
      <c r="BC35" s="362"/>
      <c r="BD35" s="363"/>
      <c r="BE35" s="364"/>
      <c r="BF35" s="365"/>
      <c r="BG35" s="362">
        <v>1</v>
      </c>
      <c r="BH35" s="363"/>
      <c r="BI35" s="364"/>
      <c r="BJ35" s="365">
        <v>1</v>
      </c>
      <c r="BK35" s="362"/>
      <c r="BL35" s="363"/>
      <c r="BM35" s="364"/>
      <c r="BN35" s="365">
        <v>1</v>
      </c>
      <c r="BO35" s="362"/>
      <c r="BP35" s="363"/>
      <c r="BQ35" s="364"/>
      <c r="BR35" s="365"/>
      <c r="BS35" s="362">
        <v>1</v>
      </c>
      <c r="BT35" s="363"/>
      <c r="BU35" s="364"/>
      <c r="BV35" s="365">
        <v>1</v>
      </c>
      <c r="BW35" s="362"/>
      <c r="BX35" s="363"/>
      <c r="BY35" s="364"/>
      <c r="BZ35" s="365"/>
      <c r="CA35" s="362">
        <v>1</v>
      </c>
      <c r="CB35" s="363"/>
      <c r="CC35" s="364"/>
      <c r="CD35" s="365">
        <v>1</v>
      </c>
      <c r="CE35" s="362"/>
      <c r="CF35" s="363"/>
      <c r="CG35" s="364"/>
      <c r="CH35" s="365">
        <v>1</v>
      </c>
      <c r="CI35" s="362"/>
      <c r="CJ35" s="363"/>
      <c r="CK35" s="364"/>
      <c r="CL35" s="365"/>
      <c r="CM35" s="362">
        <v>1</v>
      </c>
      <c r="CN35" s="363"/>
      <c r="CO35" s="364"/>
      <c r="CP35" s="365">
        <v>1</v>
      </c>
      <c r="CQ35" s="362"/>
      <c r="CR35" s="363"/>
      <c r="CS35" s="364"/>
      <c r="CT35" s="365">
        <v>1</v>
      </c>
      <c r="CU35" s="362"/>
      <c r="CV35" s="363"/>
      <c r="CW35" s="364"/>
      <c r="CX35" s="365">
        <v>1</v>
      </c>
      <c r="CY35" s="362"/>
      <c r="CZ35" s="363"/>
      <c r="DA35" s="364"/>
      <c r="DB35" s="365">
        <v>1</v>
      </c>
      <c r="DC35" s="362"/>
      <c r="DD35" s="363"/>
      <c r="DE35" s="364"/>
      <c r="DF35" s="365"/>
      <c r="DG35" s="362">
        <v>1</v>
      </c>
      <c r="DH35" s="363"/>
      <c r="DI35" s="364"/>
      <c r="DJ35" s="365">
        <v>1</v>
      </c>
      <c r="DK35" s="362"/>
      <c r="DL35" s="363"/>
      <c r="DM35" s="364"/>
      <c r="DN35" s="365"/>
      <c r="DO35" s="362">
        <v>1</v>
      </c>
      <c r="DP35" s="363"/>
      <c r="DQ35" s="364"/>
      <c r="DR35" s="365">
        <v>1</v>
      </c>
      <c r="DS35" s="362"/>
      <c r="DT35" s="363"/>
      <c r="DU35" s="364"/>
      <c r="DV35" s="365"/>
      <c r="DW35" s="362"/>
      <c r="DX35" s="363"/>
      <c r="DY35" s="364"/>
      <c r="DZ35" s="413">
        <f t="shared" si="1"/>
        <v>21</v>
      </c>
      <c r="EA35" s="574">
        <f t="shared" si="1"/>
        <v>7</v>
      </c>
      <c r="EB35" s="574">
        <f t="shared" si="1"/>
        <v>0</v>
      </c>
      <c r="EC35" s="575">
        <f t="shared" si="1"/>
        <v>1</v>
      </c>
      <c r="ED35" s="163"/>
    </row>
    <row r="36" spans="1:134" s="155" customFormat="1" ht="36" customHeight="1">
      <c r="A36" s="527">
        <v>29</v>
      </c>
      <c r="B36" s="576" t="s">
        <v>950</v>
      </c>
      <c r="C36" s="455" t="s">
        <v>200</v>
      </c>
      <c r="D36" s="455" t="s">
        <v>1579</v>
      </c>
      <c r="E36" s="414">
        <v>10</v>
      </c>
      <c r="F36" s="361"/>
      <c r="G36" s="362">
        <v>1</v>
      </c>
      <c r="H36" s="363"/>
      <c r="I36" s="364"/>
      <c r="J36" s="365">
        <v>1</v>
      </c>
      <c r="K36" s="362"/>
      <c r="L36" s="363"/>
      <c r="M36" s="364"/>
      <c r="N36" s="365">
        <v>1</v>
      </c>
      <c r="O36" s="362"/>
      <c r="P36" s="363"/>
      <c r="Q36" s="364"/>
      <c r="R36" s="365"/>
      <c r="S36" s="362"/>
      <c r="T36" s="363"/>
      <c r="U36" s="364">
        <v>1</v>
      </c>
      <c r="V36" s="365">
        <v>1</v>
      </c>
      <c r="W36" s="362"/>
      <c r="X36" s="363"/>
      <c r="Y36" s="364"/>
      <c r="Z36" s="365"/>
      <c r="AA36" s="362"/>
      <c r="AB36" s="363">
        <v>1</v>
      </c>
      <c r="AC36" s="364"/>
      <c r="AD36" s="365">
        <v>1</v>
      </c>
      <c r="AE36" s="362"/>
      <c r="AF36" s="363"/>
      <c r="AG36" s="364"/>
      <c r="AH36" s="365">
        <v>1</v>
      </c>
      <c r="AI36" s="362"/>
      <c r="AJ36" s="363"/>
      <c r="AK36" s="364"/>
      <c r="AL36" s="365">
        <v>1</v>
      </c>
      <c r="AM36" s="362"/>
      <c r="AN36" s="363"/>
      <c r="AO36" s="364"/>
      <c r="AP36" s="365">
        <v>1</v>
      </c>
      <c r="AQ36" s="362"/>
      <c r="AR36" s="363"/>
      <c r="AS36" s="364"/>
      <c r="AT36" s="365"/>
      <c r="AU36" s="362">
        <v>1</v>
      </c>
      <c r="AV36" s="363"/>
      <c r="AW36" s="364"/>
      <c r="AX36" s="365"/>
      <c r="AY36" s="362">
        <v>1</v>
      </c>
      <c r="AZ36" s="363"/>
      <c r="BA36" s="364"/>
      <c r="BB36" s="365">
        <v>1</v>
      </c>
      <c r="BC36" s="362"/>
      <c r="BD36" s="363"/>
      <c r="BE36" s="364"/>
      <c r="BF36" s="365">
        <v>1</v>
      </c>
      <c r="BG36" s="362"/>
      <c r="BH36" s="363"/>
      <c r="BI36" s="364"/>
      <c r="BJ36" s="365"/>
      <c r="BK36" s="362">
        <v>1</v>
      </c>
      <c r="BL36" s="363"/>
      <c r="BM36" s="364"/>
      <c r="BN36" s="365"/>
      <c r="BO36" s="362">
        <v>1</v>
      </c>
      <c r="BP36" s="363"/>
      <c r="BQ36" s="364"/>
      <c r="BR36" s="365">
        <v>1</v>
      </c>
      <c r="BS36" s="362"/>
      <c r="BT36" s="363"/>
      <c r="BU36" s="364"/>
      <c r="BV36" s="365">
        <v>1</v>
      </c>
      <c r="BW36" s="362"/>
      <c r="BX36" s="363"/>
      <c r="BY36" s="364"/>
      <c r="BZ36" s="365">
        <v>1</v>
      </c>
      <c r="CA36" s="362"/>
      <c r="CB36" s="363"/>
      <c r="CC36" s="364"/>
      <c r="CD36" s="365">
        <v>1</v>
      </c>
      <c r="CE36" s="362"/>
      <c r="CF36" s="363"/>
      <c r="CG36" s="364"/>
      <c r="CH36" s="365"/>
      <c r="CI36" s="362">
        <v>1</v>
      </c>
      <c r="CJ36" s="363"/>
      <c r="CK36" s="364"/>
      <c r="CL36" s="365">
        <v>1</v>
      </c>
      <c r="CM36" s="362"/>
      <c r="CN36" s="363"/>
      <c r="CO36" s="364"/>
      <c r="CP36" s="365">
        <v>1</v>
      </c>
      <c r="CQ36" s="362"/>
      <c r="CR36" s="363"/>
      <c r="CS36" s="364"/>
      <c r="CT36" s="365">
        <v>1</v>
      </c>
      <c r="CU36" s="362"/>
      <c r="CV36" s="363"/>
      <c r="CW36" s="364"/>
      <c r="CX36" s="365"/>
      <c r="CY36" s="362">
        <v>1</v>
      </c>
      <c r="CZ36" s="363"/>
      <c r="DA36" s="364"/>
      <c r="DB36" s="365">
        <v>1</v>
      </c>
      <c r="DC36" s="362"/>
      <c r="DD36" s="363"/>
      <c r="DE36" s="364"/>
      <c r="DF36" s="365">
        <v>1</v>
      </c>
      <c r="DG36" s="362"/>
      <c r="DH36" s="363"/>
      <c r="DI36" s="364"/>
      <c r="DJ36" s="365">
        <v>1</v>
      </c>
      <c r="DK36" s="362"/>
      <c r="DL36" s="363"/>
      <c r="DM36" s="364"/>
      <c r="DN36" s="365">
        <v>1</v>
      </c>
      <c r="DO36" s="362"/>
      <c r="DP36" s="363"/>
      <c r="DQ36" s="364"/>
      <c r="DR36" s="365"/>
      <c r="DS36" s="362">
        <v>1</v>
      </c>
      <c r="DT36" s="363"/>
      <c r="DU36" s="364"/>
      <c r="DV36" s="365"/>
      <c r="DW36" s="362"/>
      <c r="DX36" s="363"/>
      <c r="DY36" s="364"/>
      <c r="DZ36" s="413">
        <f t="shared" si="1"/>
        <v>20</v>
      </c>
      <c r="EA36" s="574">
        <f t="shared" si="1"/>
        <v>8</v>
      </c>
      <c r="EB36" s="574">
        <f t="shared" si="1"/>
        <v>1</v>
      </c>
      <c r="EC36" s="575">
        <f t="shared" si="1"/>
        <v>1</v>
      </c>
      <c r="ED36" s="163"/>
    </row>
    <row r="37" spans="1:134" s="155" customFormat="1" ht="36" customHeight="1">
      <c r="A37" s="527">
        <v>30</v>
      </c>
      <c r="B37" s="576" t="s">
        <v>951</v>
      </c>
      <c r="C37" s="455" t="s">
        <v>158</v>
      </c>
      <c r="D37" s="455" t="s">
        <v>1580</v>
      </c>
      <c r="E37" s="414">
        <v>10</v>
      </c>
      <c r="F37" s="361">
        <v>1</v>
      </c>
      <c r="G37" s="362"/>
      <c r="H37" s="363"/>
      <c r="I37" s="364"/>
      <c r="J37" s="365"/>
      <c r="K37" s="362">
        <v>1</v>
      </c>
      <c r="L37" s="363"/>
      <c r="M37" s="364"/>
      <c r="N37" s="365">
        <v>1</v>
      </c>
      <c r="O37" s="362"/>
      <c r="P37" s="363"/>
      <c r="Q37" s="364"/>
      <c r="R37" s="365">
        <v>1</v>
      </c>
      <c r="S37" s="362"/>
      <c r="T37" s="363"/>
      <c r="U37" s="364"/>
      <c r="V37" s="365"/>
      <c r="W37" s="362"/>
      <c r="X37" s="363"/>
      <c r="Y37" s="364">
        <v>1</v>
      </c>
      <c r="Z37" s="365">
        <v>1</v>
      </c>
      <c r="AA37" s="362"/>
      <c r="AB37" s="363"/>
      <c r="AC37" s="364"/>
      <c r="AD37" s="365">
        <v>1</v>
      </c>
      <c r="AE37" s="362"/>
      <c r="AF37" s="363"/>
      <c r="AG37" s="364"/>
      <c r="AH37" s="365"/>
      <c r="AI37" s="362"/>
      <c r="AJ37" s="363">
        <v>1</v>
      </c>
      <c r="AK37" s="364"/>
      <c r="AL37" s="365"/>
      <c r="AM37" s="362">
        <v>1</v>
      </c>
      <c r="AN37" s="363"/>
      <c r="AO37" s="364"/>
      <c r="AP37" s="365">
        <v>1</v>
      </c>
      <c r="AQ37" s="362"/>
      <c r="AR37" s="363"/>
      <c r="AS37" s="364"/>
      <c r="AT37" s="365">
        <v>1</v>
      </c>
      <c r="AU37" s="362"/>
      <c r="AV37" s="363"/>
      <c r="AW37" s="364"/>
      <c r="AX37" s="365">
        <v>1</v>
      </c>
      <c r="AY37" s="362"/>
      <c r="AZ37" s="363"/>
      <c r="BA37" s="364"/>
      <c r="BB37" s="365"/>
      <c r="BC37" s="362">
        <v>1</v>
      </c>
      <c r="BD37" s="363"/>
      <c r="BE37" s="364"/>
      <c r="BF37" s="365">
        <v>1</v>
      </c>
      <c r="BG37" s="362"/>
      <c r="BH37" s="363"/>
      <c r="BI37" s="364"/>
      <c r="BJ37" s="365">
        <v>1</v>
      </c>
      <c r="BK37" s="362"/>
      <c r="BL37" s="363"/>
      <c r="BM37" s="364"/>
      <c r="BN37" s="365">
        <v>1</v>
      </c>
      <c r="BO37" s="362"/>
      <c r="BP37" s="363"/>
      <c r="BQ37" s="364"/>
      <c r="BR37" s="365">
        <v>1</v>
      </c>
      <c r="BS37" s="362"/>
      <c r="BT37" s="363"/>
      <c r="BU37" s="364"/>
      <c r="BV37" s="365"/>
      <c r="BW37" s="362">
        <v>1</v>
      </c>
      <c r="BX37" s="363"/>
      <c r="BY37" s="364"/>
      <c r="BZ37" s="365">
        <v>1</v>
      </c>
      <c r="CA37" s="362"/>
      <c r="CB37" s="363"/>
      <c r="CC37" s="364"/>
      <c r="CD37" s="365"/>
      <c r="CE37" s="362">
        <v>1</v>
      </c>
      <c r="CF37" s="363"/>
      <c r="CG37" s="364"/>
      <c r="CH37" s="365">
        <v>1</v>
      </c>
      <c r="CI37" s="362"/>
      <c r="CJ37" s="363"/>
      <c r="CK37" s="364"/>
      <c r="CL37" s="365">
        <v>1</v>
      </c>
      <c r="CM37" s="362"/>
      <c r="CN37" s="363"/>
      <c r="CO37" s="364"/>
      <c r="CP37" s="365"/>
      <c r="CQ37" s="362">
        <v>1</v>
      </c>
      <c r="CR37" s="363"/>
      <c r="CS37" s="364"/>
      <c r="CT37" s="365"/>
      <c r="CU37" s="362">
        <v>1</v>
      </c>
      <c r="CV37" s="363"/>
      <c r="CW37" s="364"/>
      <c r="CX37" s="365">
        <v>1</v>
      </c>
      <c r="CY37" s="362"/>
      <c r="CZ37" s="363"/>
      <c r="DA37" s="364"/>
      <c r="DB37" s="365"/>
      <c r="DC37" s="362">
        <v>1</v>
      </c>
      <c r="DD37" s="363"/>
      <c r="DE37" s="364"/>
      <c r="DF37" s="365">
        <v>1</v>
      </c>
      <c r="DG37" s="362"/>
      <c r="DH37" s="363"/>
      <c r="DI37" s="364"/>
      <c r="DJ37" s="365"/>
      <c r="DK37" s="362"/>
      <c r="DL37" s="363"/>
      <c r="DM37" s="364">
        <v>1</v>
      </c>
      <c r="DN37" s="365">
        <v>1</v>
      </c>
      <c r="DO37" s="362"/>
      <c r="DP37" s="363"/>
      <c r="DQ37" s="364"/>
      <c r="DR37" s="365">
        <v>1</v>
      </c>
      <c r="DS37" s="362"/>
      <c r="DT37" s="363"/>
      <c r="DU37" s="364"/>
      <c r="DV37" s="365"/>
      <c r="DW37" s="362"/>
      <c r="DX37" s="363"/>
      <c r="DY37" s="364"/>
      <c r="DZ37" s="413">
        <f t="shared" si="1"/>
        <v>19</v>
      </c>
      <c r="EA37" s="574">
        <f t="shared" si="1"/>
        <v>8</v>
      </c>
      <c r="EB37" s="574">
        <f t="shared" si="1"/>
        <v>1</v>
      </c>
      <c r="EC37" s="575">
        <f t="shared" si="1"/>
        <v>2</v>
      </c>
      <c r="ED37" s="163"/>
    </row>
    <row r="38" spans="1:134" s="155" customFormat="1" ht="36" customHeight="1">
      <c r="A38" s="527">
        <v>31</v>
      </c>
      <c r="B38" s="576" t="s">
        <v>2052</v>
      </c>
      <c r="C38" s="455" t="s">
        <v>2053</v>
      </c>
      <c r="D38" s="455" t="s">
        <v>2054</v>
      </c>
      <c r="E38" s="414">
        <v>9</v>
      </c>
      <c r="F38" s="361">
        <v>1</v>
      </c>
      <c r="G38" s="362"/>
      <c r="H38" s="363"/>
      <c r="I38" s="364"/>
      <c r="J38" s="365">
        <v>1</v>
      </c>
      <c r="K38" s="362"/>
      <c r="L38" s="363"/>
      <c r="M38" s="364"/>
      <c r="N38" s="365"/>
      <c r="O38" s="362">
        <v>1</v>
      </c>
      <c r="P38" s="363"/>
      <c r="Q38" s="364"/>
      <c r="R38" s="365">
        <v>1</v>
      </c>
      <c r="S38" s="362"/>
      <c r="T38" s="363"/>
      <c r="U38" s="364"/>
      <c r="V38" s="365">
        <v>1</v>
      </c>
      <c r="W38" s="362"/>
      <c r="X38" s="363"/>
      <c r="Y38" s="364"/>
      <c r="Z38" s="365">
        <v>1</v>
      </c>
      <c r="AA38" s="362"/>
      <c r="AB38" s="363"/>
      <c r="AC38" s="364"/>
      <c r="AD38" s="365"/>
      <c r="AE38" s="362">
        <v>1</v>
      </c>
      <c r="AF38" s="363"/>
      <c r="AG38" s="364"/>
      <c r="AH38" s="365">
        <v>1</v>
      </c>
      <c r="AI38" s="362"/>
      <c r="AJ38" s="363"/>
      <c r="AK38" s="364"/>
      <c r="AL38" s="365">
        <v>1</v>
      </c>
      <c r="AM38" s="362"/>
      <c r="AN38" s="363"/>
      <c r="AO38" s="364"/>
      <c r="AP38" s="365"/>
      <c r="AQ38" s="362">
        <v>1</v>
      </c>
      <c r="AR38" s="363"/>
      <c r="AS38" s="364"/>
      <c r="AT38" s="365">
        <v>1</v>
      </c>
      <c r="AU38" s="362"/>
      <c r="AV38" s="363"/>
      <c r="AW38" s="364"/>
      <c r="AX38" s="365">
        <v>1</v>
      </c>
      <c r="AY38" s="362"/>
      <c r="AZ38" s="363"/>
      <c r="BA38" s="364"/>
      <c r="BB38" s="365">
        <v>1</v>
      </c>
      <c r="BC38" s="362"/>
      <c r="BD38" s="363"/>
      <c r="BE38" s="364"/>
      <c r="BF38" s="365"/>
      <c r="BG38" s="362">
        <v>1</v>
      </c>
      <c r="BH38" s="363"/>
      <c r="BI38" s="364"/>
      <c r="BJ38" s="365">
        <v>1</v>
      </c>
      <c r="BK38" s="362"/>
      <c r="BL38" s="363"/>
      <c r="BM38" s="364"/>
      <c r="BN38" s="365">
        <v>1</v>
      </c>
      <c r="BO38" s="362"/>
      <c r="BP38" s="363"/>
      <c r="BQ38" s="364"/>
      <c r="BR38" s="365"/>
      <c r="BS38" s="362"/>
      <c r="BT38" s="363"/>
      <c r="BU38" s="364">
        <v>1</v>
      </c>
      <c r="BV38" s="365">
        <v>1</v>
      </c>
      <c r="BW38" s="362"/>
      <c r="BX38" s="363"/>
      <c r="BY38" s="364"/>
      <c r="BZ38" s="365"/>
      <c r="CA38" s="362"/>
      <c r="CB38" s="363">
        <v>1</v>
      </c>
      <c r="CC38" s="364"/>
      <c r="CD38" s="365">
        <v>1</v>
      </c>
      <c r="CE38" s="362"/>
      <c r="CF38" s="363"/>
      <c r="CG38" s="364"/>
      <c r="CH38" s="365">
        <v>1</v>
      </c>
      <c r="CI38" s="362"/>
      <c r="CJ38" s="363"/>
      <c r="CK38" s="364"/>
      <c r="CL38" s="365"/>
      <c r="CM38" s="362">
        <v>1</v>
      </c>
      <c r="CN38" s="363"/>
      <c r="CO38" s="364"/>
      <c r="CP38" s="365">
        <v>1</v>
      </c>
      <c r="CQ38" s="362"/>
      <c r="CR38" s="363"/>
      <c r="CS38" s="364"/>
      <c r="CT38" s="365">
        <v>1</v>
      </c>
      <c r="CU38" s="362"/>
      <c r="CV38" s="363"/>
      <c r="CW38" s="364"/>
      <c r="CX38" s="365">
        <v>1</v>
      </c>
      <c r="CY38" s="362"/>
      <c r="CZ38" s="363"/>
      <c r="DA38" s="364"/>
      <c r="DB38" s="365">
        <v>1</v>
      </c>
      <c r="DC38" s="362"/>
      <c r="DD38" s="363"/>
      <c r="DE38" s="364"/>
      <c r="DF38" s="365"/>
      <c r="DG38" s="362">
        <v>1</v>
      </c>
      <c r="DH38" s="363"/>
      <c r="DI38" s="364"/>
      <c r="DJ38" s="365">
        <v>1</v>
      </c>
      <c r="DK38" s="362"/>
      <c r="DL38" s="363"/>
      <c r="DM38" s="364"/>
      <c r="DN38" s="365"/>
      <c r="DO38" s="362">
        <v>1</v>
      </c>
      <c r="DP38" s="363"/>
      <c r="DQ38" s="364"/>
      <c r="DR38" s="365">
        <v>1</v>
      </c>
      <c r="DS38" s="362"/>
      <c r="DT38" s="363"/>
      <c r="DU38" s="364"/>
      <c r="DV38" s="365"/>
      <c r="DW38" s="362"/>
      <c r="DX38" s="363"/>
      <c r="DY38" s="364"/>
      <c r="DZ38" s="413">
        <f t="shared" si="1"/>
        <v>21</v>
      </c>
      <c r="EA38" s="574">
        <f t="shared" si="1"/>
        <v>7</v>
      </c>
      <c r="EB38" s="574">
        <f t="shared" si="1"/>
        <v>1</v>
      </c>
      <c r="EC38" s="575">
        <f t="shared" si="1"/>
        <v>1</v>
      </c>
      <c r="ED38" s="163"/>
    </row>
    <row r="39" spans="1:134" s="155" customFormat="1" ht="36" customHeight="1">
      <c r="A39" s="527">
        <v>32</v>
      </c>
      <c r="B39" s="576" t="s">
        <v>952</v>
      </c>
      <c r="C39" s="455" t="s">
        <v>184</v>
      </c>
      <c r="D39" s="455" t="s">
        <v>1581</v>
      </c>
      <c r="E39" s="414">
        <v>9</v>
      </c>
      <c r="F39" s="361"/>
      <c r="G39" s="362">
        <v>1</v>
      </c>
      <c r="H39" s="363"/>
      <c r="I39" s="364"/>
      <c r="J39" s="365">
        <v>1</v>
      </c>
      <c r="K39" s="362"/>
      <c r="L39" s="363"/>
      <c r="M39" s="364"/>
      <c r="N39" s="365">
        <v>1</v>
      </c>
      <c r="O39" s="362"/>
      <c r="P39" s="363"/>
      <c r="Q39" s="364"/>
      <c r="R39" s="365"/>
      <c r="S39" s="362">
        <v>1</v>
      </c>
      <c r="T39" s="363"/>
      <c r="U39" s="364"/>
      <c r="V39" s="365">
        <v>1</v>
      </c>
      <c r="W39" s="362"/>
      <c r="X39" s="363"/>
      <c r="Y39" s="364"/>
      <c r="Z39" s="365"/>
      <c r="AA39" s="362">
        <v>1</v>
      </c>
      <c r="AB39" s="363"/>
      <c r="AC39" s="364"/>
      <c r="AD39" s="365">
        <v>1</v>
      </c>
      <c r="AE39" s="362"/>
      <c r="AF39" s="363"/>
      <c r="AG39" s="364"/>
      <c r="AH39" s="365">
        <v>1</v>
      </c>
      <c r="AI39" s="362"/>
      <c r="AJ39" s="363"/>
      <c r="AK39" s="364"/>
      <c r="AL39" s="365">
        <v>1</v>
      </c>
      <c r="AM39" s="362"/>
      <c r="AN39" s="363"/>
      <c r="AO39" s="364"/>
      <c r="AP39" s="365">
        <v>1</v>
      </c>
      <c r="AQ39" s="362"/>
      <c r="AR39" s="363"/>
      <c r="AS39" s="364"/>
      <c r="AT39" s="365"/>
      <c r="AU39" s="362"/>
      <c r="AV39" s="363">
        <v>1</v>
      </c>
      <c r="AW39" s="364"/>
      <c r="AX39" s="365"/>
      <c r="AY39" s="362"/>
      <c r="AZ39" s="363"/>
      <c r="BA39" s="364">
        <v>1</v>
      </c>
      <c r="BB39" s="365">
        <v>1</v>
      </c>
      <c r="BC39" s="362"/>
      <c r="BD39" s="363"/>
      <c r="BE39" s="364"/>
      <c r="BF39" s="365">
        <v>1</v>
      </c>
      <c r="BG39" s="362"/>
      <c r="BH39" s="363"/>
      <c r="BI39" s="364"/>
      <c r="BJ39" s="365"/>
      <c r="BK39" s="362">
        <v>1</v>
      </c>
      <c r="BL39" s="363"/>
      <c r="BM39" s="364"/>
      <c r="BN39" s="365"/>
      <c r="BO39" s="362">
        <v>1</v>
      </c>
      <c r="BP39" s="363"/>
      <c r="BQ39" s="364"/>
      <c r="BR39" s="365">
        <v>1</v>
      </c>
      <c r="BS39" s="362"/>
      <c r="BT39" s="363"/>
      <c r="BU39" s="364"/>
      <c r="BV39" s="365"/>
      <c r="BW39" s="362"/>
      <c r="BX39" s="363"/>
      <c r="BY39" s="364"/>
      <c r="BZ39" s="365">
        <v>1</v>
      </c>
      <c r="CA39" s="362"/>
      <c r="CB39" s="363"/>
      <c r="CC39" s="364"/>
      <c r="CD39" s="365">
        <v>1</v>
      </c>
      <c r="CE39" s="362"/>
      <c r="CF39" s="363"/>
      <c r="CG39" s="364"/>
      <c r="CH39" s="365"/>
      <c r="CI39" s="362">
        <v>1</v>
      </c>
      <c r="CJ39" s="363"/>
      <c r="CK39" s="364"/>
      <c r="CL39" s="365">
        <v>1</v>
      </c>
      <c r="CM39" s="362"/>
      <c r="CN39" s="363"/>
      <c r="CO39" s="364"/>
      <c r="CP39" s="365">
        <v>1</v>
      </c>
      <c r="CQ39" s="362"/>
      <c r="CR39" s="363"/>
      <c r="CS39" s="364"/>
      <c r="CT39" s="365">
        <v>1</v>
      </c>
      <c r="CU39" s="362"/>
      <c r="CV39" s="363"/>
      <c r="CW39" s="364"/>
      <c r="CX39" s="365"/>
      <c r="CY39" s="362">
        <v>1</v>
      </c>
      <c r="CZ39" s="363"/>
      <c r="DA39" s="364"/>
      <c r="DB39" s="365">
        <v>1</v>
      </c>
      <c r="DC39" s="362"/>
      <c r="DD39" s="363"/>
      <c r="DE39" s="364"/>
      <c r="DF39" s="365">
        <v>1</v>
      </c>
      <c r="DG39" s="362"/>
      <c r="DH39" s="363"/>
      <c r="DI39" s="364"/>
      <c r="DJ39" s="365">
        <v>1</v>
      </c>
      <c r="DK39" s="362"/>
      <c r="DL39" s="363"/>
      <c r="DM39" s="364"/>
      <c r="DN39" s="365">
        <v>1</v>
      </c>
      <c r="DO39" s="362"/>
      <c r="DP39" s="363"/>
      <c r="DQ39" s="364"/>
      <c r="DR39" s="365"/>
      <c r="DS39" s="362">
        <v>1</v>
      </c>
      <c r="DT39" s="363"/>
      <c r="DU39" s="364"/>
      <c r="DV39" s="365"/>
      <c r="DW39" s="362"/>
      <c r="DX39" s="363"/>
      <c r="DY39" s="364"/>
      <c r="DZ39" s="413">
        <f t="shared" si="1"/>
        <v>19</v>
      </c>
      <c r="EA39" s="574">
        <f t="shared" si="1"/>
        <v>8</v>
      </c>
      <c r="EB39" s="574">
        <f t="shared" si="1"/>
        <v>1</v>
      </c>
      <c r="EC39" s="575">
        <f t="shared" si="1"/>
        <v>1</v>
      </c>
      <c r="ED39" s="163"/>
    </row>
    <row r="40" spans="1:134" s="155" customFormat="1" ht="36" customHeight="1">
      <c r="A40" s="527">
        <v>33</v>
      </c>
      <c r="B40" s="576" t="s">
        <v>2055</v>
      </c>
      <c r="C40" s="455" t="s">
        <v>2056</v>
      </c>
      <c r="D40" s="455" t="s">
        <v>2057</v>
      </c>
      <c r="E40" s="414">
        <v>9</v>
      </c>
      <c r="F40" s="361">
        <v>1</v>
      </c>
      <c r="G40" s="362"/>
      <c r="H40" s="363"/>
      <c r="I40" s="364"/>
      <c r="J40" s="365"/>
      <c r="K40" s="362">
        <v>1</v>
      </c>
      <c r="L40" s="363"/>
      <c r="M40" s="364"/>
      <c r="N40" s="365">
        <v>1</v>
      </c>
      <c r="O40" s="362"/>
      <c r="P40" s="363"/>
      <c r="Q40" s="364"/>
      <c r="R40" s="365">
        <v>1</v>
      </c>
      <c r="S40" s="362"/>
      <c r="T40" s="363"/>
      <c r="U40" s="364"/>
      <c r="V40" s="365"/>
      <c r="W40" s="362">
        <v>1</v>
      </c>
      <c r="X40" s="363"/>
      <c r="Y40" s="364"/>
      <c r="Z40" s="365">
        <v>1</v>
      </c>
      <c r="AA40" s="362"/>
      <c r="AB40" s="363"/>
      <c r="AC40" s="364"/>
      <c r="AD40" s="365">
        <v>1</v>
      </c>
      <c r="AE40" s="362"/>
      <c r="AF40" s="363"/>
      <c r="AG40" s="364"/>
      <c r="AH40" s="365"/>
      <c r="AI40" s="362"/>
      <c r="AJ40" s="363"/>
      <c r="AK40" s="364"/>
      <c r="AL40" s="365"/>
      <c r="AM40" s="362">
        <v>1</v>
      </c>
      <c r="AN40" s="363"/>
      <c r="AO40" s="364"/>
      <c r="AP40" s="365">
        <v>1</v>
      </c>
      <c r="AQ40" s="362"/>
      <c r="AR40" s="363"/>
      <c r="AS40" s="364"/>
      <c r="AT40" s="365">
        <v>1</v>
      </c>
      <c r="AU40" s="362"/>
      <c r="AV40" s="363"/>
      <c r="AW40" s="364"/>
      <c r="AX40" s="365">
        <v>1</v>
      </c>
      <c r="AY40" s="362"/>
      <c r="AZ40" s="363"/>
      <c r="BA40" s="364"/>
      <c r="BB40" s="365"/>
      <c r="BC40" s="362">
        <v>1</v>
      </c>
      <c r="BD40" s="363"/>
      <c r="BE40" s="364"/>
      <c r="BF40" s="365">
        <v>1</v>
      </c>
      <c r="BG40" s="362"/>
      <c r="BH40" s="363"/>
      <c r="BI40" s="364"/>
      <c r="BJ40" s="365">
        <v>1</v>
      </c>
      <c r="BK40" s="362"/>
      <c r="BL40" s="363"/>
      <c r="BM40" s="364"/>
      <c r="BN40" s="365">
        <v>1</v>
      </c>
      <c r="BO40" s="362"/>
      <c r="BP40" s="363"/>
      <c r="BQ40" s="364"/>
      <c r="BR40" s="365">
        <v>2</v>
      </c>
      <c r="BS40" s="362"/>
      <c r="BT40" s="363"/>
      <c r="BU40" s="364"/>
      <c r="BV40" s="365"/>
      <c r="BW40" s="362"/>
      <c r="BX40" s="363">
        <v>1</v>
      </c>
      <c r="BY40" s="364"/>
      <c r="BZ40" s="365">
        <v>1</v>
      </c>
      <c r="CA40" s="362"/>
      <c r="CB40" s="363"/>
      <c r="CC40" s="364"/>
      <c r="CD40" s="365"/>
      <c r="CE40" s="362"/>
      <c r="CF40" s="363"/>
      <c r="CG40" s="364">
        <v>1</v>
      </c>
      <c r="CH40" s="365">
        <v>1</v>
      </c>
      <c r="CI40" s="362"/>
      <c r="CJ40" s="363"/>
      <c r="CK40" s="364"/>
      <c r="CL40" s="365">
        <v>1</v>
      </c>
      <c r="CM40" s="362"/>
      <c r="CN40" s="363"/>
      <c r="CO40" s="364"/>
      <c r="CP40" s="365"/>
      <c r="CQ40" s="362">
        <v>1</v>
      </c>
      <c r="CR40" s="363"/>
      <c r="CS40" s="364"/>
      <c r="CT40" s="365"/>
      <c r="CU40" s="362">
        <v>1</v>
      </c>
      <c r="CV40" s="363"/>
      <c r="CW40" s="364"/>
      <c r="CX40" s="365">
        <v>1</v>
      </c>
      <c r="CY40" s="362"/>
      <c r="CZ40" s="363"/>
      <c r="DA40" s="364"/>
      <c r="DB40" s="365"/>
      <c r="DC40" s="362">
        <v>1</v>
      </c>
      <c r="DD40" s="363"/>
      <c r="DE40" s="364"/>
      <c r="DF40" s="365">
        <v>1</v>
      </c>
      <c r="DG40" s="362"/>
      <c r="DH40" s="363"/>
      <c r="DI40" s="364"/>
      <c r="DJ40" s="365"/>
      <c r="DK40" s="362">
        <v>1</v>
      </c>
      <c r="DL40" s="363"/>
      <c r="DM40" s="364"/>
      <c r="DN40" s="365">
        <v>1</v>
      </c>
      <c r="DO40" s="362"/>
      <c r="DP40" s="363"/>
      <c r="DQ40" s="364"/>
      <c r="DR40" s="365">
        <v>1</v>
      </c>
      <c r="DS40" s="362"/>
      <c r="DT40" s="363"/>
      <c r="DU40" s="364"/>
      <c r="DV40" s="365"/>
      <c r="DW40" s="362"/>
      <c r="DX40" s="363"/>
      <c r="DY40" s="364"/>
      <c r="DZ40" s="413">
        <f t="shared" si="1"/>
        <v>20</v>
      </c>
      <c r="EA40" s="574">
        <f t="shared" si="1"/>
        <v>8</v>
      </c>
      <c r="EB40" s="574">
        <f t="shared" si="1"/>
        <v>1</v>
      </c>
      <c r="EC40" s="575">
        <f t="shared" si="1"/>
        <v>1</v>
      </c>
      <c r="ED40" s="163"/>
    </row>
    <row r="41" spans="1:134" s="155" customFormat="1" ht="36" customHeight="1">
      <c r="A41" s="527">
        <v>34</v>
      </c>
      <c r="B41" s="576" t="s">
        <v>954</v>
      </c>
      <c r="C41" s="455" t="s">
        <v>189</v>
      </c>
      <c r="D41" s="455" t="s">
        <v>1569</v>
      </c>
      <c r="E41" s="414">
        <v>8</v>
      </c>
      <c r="F41" s="361"/>
      <c r="G41" s="362"/>
      <c r="H41" s="363"/>
      <c r="I41" s="364"/>
      <c r="J41" s="365"/>
      <c r="K41" s="362"/>
      <c r="L41" s="363"/>
      <c r="M41" s="364"/>
      <c r="N41" s="365"/>
      <c r="O41" s="362"/>
      <c r="P41" s="363"/>
      <c r="Q41" s="364"/>
      <c r="R41" s="365">
        <v>1</v>
      </c>
      <c r="S41" s="362"/>
      <c r="T41" s="363"/>
      <c r="U41" s="364"/>
      <c r="V41" s="365"/>
      <c r="W41" s="362"/>
      <c r="X41" s="363"/>
      <c r="Y41" s="364"/>
      <c r="Z41" s="365"/>
      <c r="AA41" s="362"/>
      <c r="AB41" s="363"/>
      <c r="AC41" s="364"/>
      <c r="AD41" s="365"/>
      <c r="AE41" s="362"/>
      <c r="AF41" s="363"/>
      <c r="AG41" s="364"/>
      <c r="AH41" s="365"/>
      <c r="AI41" s="362"/>
      <c r="AJ41" s="363"/>
      <c r="AK41" s="364"/>
      <c r="AL41" s="365"/>
      <c r="AM41" s="362"/>
      <c r="AN41" s="363"/>
      <c r="AO41" s="364"/>
      <c r="AP41" s="365">
        <v>1</v>
      </c>
      <c r="AQ41" s="362"/>
      <c r="AR41" s="363"/>
      <c r="AS41" s="364"/>
      <c r="AT41" s="365"/>
      <c r="AU41" s="362"/>
      <c r="AV41" s="363"/>
      <c r="AW41" s="364"/>
      <c r="AX41" s="365"/>
      <c r="AY41" s="362"/>
      <c r="AZ41" s="363"/>
      <c r="BA41" s="364"/>
      <c r="BB41" s="365"/>
      <c r="BC41" s="362"/>
      <c r="BD41" s="363"/>
      <c r="BE41" s="364"/>
      <c r="BF41" s="365"/>
      <c r="BG41" s="362"/>
      <c r="BH41" s="363"/>
      <c r="BI41" s="364"/>
      <c r="BJ41" s="365"/>
      <c r="BK41" s="362"/>
      <c r="BL41" s="363"/>
      <c r="BM41" s="364"/>
      <c r="BN41" s="365"/>
      <c r="BO41" s="362"/>
      <c r="BP41" s="363"/>
      <c r="BQ41" s="364"/>
      <c r="BR41" s="365"/>
      <c r="BS41" s="362"/>
      <c r="BT41" s="363"/>
      <c r="BU41" s="364"/>
      <c r="BV41" s="365"/>
      <c r="BW41" s="362"/>
      <c r="BX41" s="363"/>
      <c r="BY41" s="364"/>
      <c r="BZ41" s="365"/>
      <c r="CA41" s="362"/>
      <c r="CB41" s="363"/>
      <c r="CC41" s="364"/>
      <c r="CD41" s="365"/>
      <c r="CE41" s="362"/>
      <c r="CF41" s="363"/>
      <c r="CG41" s="364"/>
      <c r="CH41" s="365"/>
      <c r="CI41" s="362"/>
      <c r="CJ41" s="363"/>
      <c r="CK41" s="364"/>
      <c r="CL41" s="365"/>
      <c r="CM41" s="362"/>
      <c r="CN41" s="363"/>
      <c r="CO41" s="364"/>
      <c r="CP41" s="365"/>
      <c r="CQ41" s="362"/>
      <c r="CR41" s="363"/>
      <c r="CS41" s="364"/>
      <c r="CT41" s="365"/>
      <c r="CU41" s="362"/>
      <c r="CV41" s="363"/>
      <c r="CW41" s="364"/>
      <c r="CX41" s="365"/>
      <c r="CY41" s="362"/>
      <c r="CZ41" s="363"/>
      <c r="DA41" s="364"/>
      <c r="DB41" s="365"/>
      <c r="DC41" s="362"/>
      <c r="DD41" s="363"/>
      <c r="DE41" s="364"/>
      <c r="DF41" s="365"/>
      <c r="DG41" s="362"/>
      <c r="DH41" s="363"/>
      <c r="DI41" s="364"/>
      <c r="DJ41" s="365"/>
      <c r="DK41" s="362"/>
      <c r="DL41" s="363"/>
      <c r="DM41" s="364"/>
      <c r="DN41" s="365"/>
      <c r="DO41" s="362"/>
      <c r="DP41" s="363"/>
      <c r="DQ41" s="364"/>
      <c r="DR41" s="365"/>
      <c r="DS41" s="362"/>
      <c r="DT41" s="363"/>
      <c r="DU41" s="364"/>
      <c r="DV41" s="365"/>
      <c r="DW41" s="362"/>
      <c r="DX41" s="363"/>
      <c r="DY41" s="364"/>
      <c r="DZ41" s="413">
        <f t="shared" si="1"/>
        <v>2</v>
      </c>
      <c r="EA41" s="574">
        <f t="shared" si="1"/>
        <v>0</v>
      </c>
      <c r="EB41" s="574">
        <f t="shared" si="1"/>
        <v>0</v>
      </c>
      <c r="EC41" s="575">
        <f t="shared" si="1"/>
        <v>0</v>
      </c>
      <c r="ED41" s="163"/>
    </row>
    <row r="42" spans="1:134" s="155" customFormat="1" ht="36" customHeight="1">
      <c r="A42" s="527">
        <v>35</v>
      </c>
      <c r="B42" s="576" t="s">
        <v>955</v>
      </c>
      <c r="C42" s="455" t="s">
        <v>196</v>
      </c>
      <c r="D42" s="455" t="s">
        <v>1583</v>
      </c>
      <c r="E42" s="414">
        <v>8</v>
      </c>
      <c r="F42" s="361">
        <v>1</v>
      </c>
      <c r="G42" s="362"/>
      <c r="H42" s="363"/>
      <c r="I42" s="364"/>
      <c r="J42" s="365">
        <v>1</v>
      </c>
      <c r="K42" s="362"/>
      <c r="L42" s="363"/>
      <c r="M42" s="364"/>
      <c r="N42" s="365"/>
      <c r="O42" s="362">
        <v>1</v>
      </c>
      <c r="P42" s="363"/>
      <c r="Q42" s="364"/>
      <c r="R42" s="365">
        <v>1</v>
      </c>
      <c r="S42" s="362"/>
      <c r="T42" s="363"/>
      <c r="U42" s="364"/>
      <c r="V42" s="365">
        <v>1</v>
      </c>
      <c r="W42" s="362"/>
      <c r="X42" s="363"/>
      <c r="Y42" s="364"/>
      <c r="Z42" s="365">
        <v>1</v>
      </c>
      <c r="AA42" s="362"/>
      <c r="AB42" s="363"/>
      <c r="AC42" s="364"/>
      <c r="AD42" s="365"/>
      <c r="AE42" s="362">
        <v>1</v>
      </c>
      <c r="AF42" s="363"/>
      <c r="AG42" s="364"/>
      <c r="AH42" s="365">
        <v>1</v>
      </c>
      <c r="AI42" s="362"/>
      <c r="AJ42" s="363"/>
      <c r="AK42" s="364"/>
      <c r="AL42" s="365">
        <v>1</v>
      </c>
      <c r="AM42" s="362"/>
      <c r="AN42" s="363"/>
      <c r="AO42" s="364"/>
      <c r="AP42" s="365"/>
      <c r="AQ42" s="362">
        <v>1</v>
      </c>
      <c r="AR42" s="363"/>
      <c r="AS42" s="364"/>
      <c r="AT42" s="365">
        <v>1</v>
      </c>
      <c r="AU42" s="362"/>
      <c r="AV42" s="363"/>
      <c r="AW42" s="364"/>
      <c r="AX42" s="365">
        <v>1</v>
      </c>
      <c r="AY42" s="362"/>
      <c r="AZ42" s="363"/>
      <c r="BA42" s="364"/>
      <c r="BB42" s="365">
        <v>1</v>
      </c>
      <c r="BC42" s="362"/>
      <c r="BD42" s="363"/>
      <c r="BE42" s="364"/>
      <c r="BF42" s="365"/>
      <c r="BG42" s="362">
        <v>1</v>
      </c>
      <c r="BH42" s="363"/>
      <c r="BI42" s="364"/>
      <c r="BJ42" s="365">
        <v>1</v>
      </c>
      <c r="BK42" s="362"/>
      <c r="BL42" s="363"/>
      <c r="BM42" s="364"/>
      <c r="BN42" s="365">
        <v>1</v>
      </c>
      <c r="BO42" s="362"/>
      <c r="BP42" s="363"/>
      <c r="BQ42" s="364"/>
      <c r="BR42" s="365"/>
      <c r="BS42" s="362">
        <v>1</v>
      </c>
      <c r="BT42" s="363"/>
      <c r="BU42" s="364"/>
      <c r="BV42" s="365">
        <v>1</v>
      </c>
      <c r="BW42" s="362"/>
      <c r="BX42" s="363"/>
      <c r="BY42" s="364"/>
      <c r="BZ42" s="365"/>
      <c r="CA42" s="362">
        <v>1</v>
      </c>
      <c r="CB42" s="363"/>
      <c r="CC42" s="364"/>
      <c r="CD42" s="365">
        <v>1</v>
      </c>
      <c r="CE42" s="362"/>
      <c r="CF42" s="363"/>
      <c r="CG42" s="364"/>
      <c r="CH42" s="365">
        <v>1</v>
      </c>
      <c r="CI42" s="362"/>
      <c r="CJ42" s="363"/>
      <c r="CK42" s="364"/>
      <c r="CL42" s="365"/>
      <c r="CM42" s="362"/>
      <c r="CN42" s="363">
        <v>1</v>
      </c>
      <c r="CO42" s="364"/>
      <c r="CP42" s="365">
        <v>1</v>
      </c>
      <c r="CQ42" s="362"/>
      <c r="CR42" s="363"/>
      <c r="CS42" s="364"/>
      <c r="CT42" s="365">
        <v>1</v>
      </c>
      <c r="CU42" s="362"/>
      <c r="CV42" s="363"/>
      <c r="CW42" s="364"/>
      <c r="CX42" s="365">
        <v>1</v>
      </c>
      <c r="CY42" s="362"/>
      <c r="CZ42" s="363"/>
      <c r="DA42" s="364"/>
      <c r="DB42" s="365">
        <v>1</v>
      </c>
      <c r="DC42" s="362"/>
      <c r="DD42" s="363"/>
      <c r="DE42" s="364"/>
      <c r="DF42" s="365"/>
      <c r="DG42" s="362"/>
      <c r="DH42" s="363"/>
      <c r="DI42" s="364">
        <v>1</v>
      </c>
      <c r="DJ42" s="365">
        <v>1</v>
      </c>
      <c r="DK42" s="362"/>
      <c r="DL42" s="363"/>
      <c r="DM42" s="364"/>
      <c r="DN42" s="365"/>
      <c r="DO42" s="362">
        <v>1</v>
      </c>
      <c r="DP42" s="363"/>
      <c r="DQ42" s="364"/>
      <c r="DR42" s="365">
        <v>1</v>
      </c>
      <c r="DS42" s="362"/>
      <c r="DT42" s="363"/>
      <c r="DU42" s="364"/>
      <c r="DV42" s="365"/>
      <c r="DW42" s="362"/>
      <c r="DX42" s="363"/>
      <c r="DY42" s="364"/>
      <c r="DZ42" s="413">
        <f t="shared" si="1"/>
        <v>21</v>
      </c>
      <c r="EA42" s="574">
        <f t="shared" si="1"/>
        <v>7</v>
      </c>
      <c r="EB42" s="574">
        <f t="shared" si="1"/>
        <v>1</v>
      </c>
      <c r="EC42" s="575">
        <f t="shared" si="1"/>
        <v>1</v>
      </c>
      <c r="ED42" s="163"/>
    </row>
    <row r="43" spans="1:134" s="155" customFormat="1" ht="36" customHeight="1">
      <c r="A43" s="527">
        <v>36</v>
      </c>
      <c r="B43" s="576" t="s">
        <v>928</v>
      </c>
      <c r="C43" s="455" t="s">
        <v>929</v>
      </c>
      <c r="D43" s="455" t="s">
        <v>1562</v>
      </c>
      <c r="E43" s="414">
        <v>5</v>
      </c>
      <c r="F43" s="361"/>
      <c r="G43" s="362">
        <v>1</v>
      </c>
      <c r="H43" s="363"/>
      <c r="I43" s="364"/>
      <c r="J43" s="365">
        <v>1</v>
      </c>
      <c r="K43" s="362"/>
      <c r="L43" s="363"/>
      <c r="M43" s="364"/>
      <c r="N43" s="365">
        <v>1</v>
      </c>
      <c r="O43" s="362"/>
      <c r="P43" s="363"/>
      <c r="Q43" s="364"/>
      <c r="R43" s="365"/>
      <c r="S43" s="362">
        <v>1</v>
      </c>
      <c r="T43" s="363"/>
      <c r="U43" s="364"/>
      <c r="V43" s="365">
        <v>1</v>
      </c>
      <c r="W43" s="362"/>
      <c r="X43" s="363"/>
      <c r="Y43" s="364"/>
      <c r="Z43" s="365"/>
      <c r="AA43" s="362">
        <v>1</v>
      </c>
      <c r="AB43" s="363"/>
      <c r="AC43" s="364"/>
      <c r="AD43" s="365">
        <v>1</v>
      </c>
      <c r="AE43" s="362"/>
      <c r="AF43" s="363"/>
      <c r="AG43" s="364"/>
      <c r="AH43" s="365">
        <v>1</v>
      </c>
      <c r="AI43" s="362"/>
      <c r="AJ43" s="363"/>
      <c r="AK43" s="364"/>
      <c r="AL43" s="365">
        <v>1</v>
      </c>
      <c r="AM43" s="362"/>
      <c r="AN43" s="363"/>
      <c r="AO43" s="364"/>
      <c r="AP43" s="365">
        <v>1</v>
      </c>
      <c r="AQ43" s="362"/>
      <c r="AR43" s="363"/>
      <c r="AS43" s="364"/>
      <c r="AT43" s="365"/>
      <c r="AU43" s="362"/>
      <c r="AV43" s="363"/>
      <c r="AW43" s="364">
        <v>1</v>
      </c>
      <c r="AX43" s="365"/>
      <c r="AY43" s="362"/>
      <c r="AZ43" s="363">
        <v>1</v>
      </c>
      <c r="BA43" s="364"/>
      <c r="BB43" s="365">
        <v>1</v>
      </c>
      <c r="BC43" s="362"/>
      <c r="BD43" s="363"/>
      <c r="BE43" s="364"/>
      <c r="BF43" s="365">
        <v>1</v>
      </c>
      <c r="BG43" s="362"/>
      <c r="BH43" s="363"/>
      <c r="BI43" s="364"/>
      <c r="BJ43" s="365"/>
      <c r="BK43" s="362">
        <v>1</v>
      </c>
      <c r="BL43" s="363"/>
      <c r="BM43" s="364"/>
      <c r="BN43" s="365"/>
      <c r="BO43" s="362">
        <v>1</v>
      </c>
      <c r="BP43" s="363"/>
      <c r="BQ43" s="364"/>
      <c r="BR43" s="365">
        <v>1</v>
      </c>
      <c r="BS43" s="362"/>
      <c r="BT43" s="363"/>
      <c r="BU43" s="364"/>
      <c r="BV43" s="365">
        <v>1</v>
      </c>
      <c r="BW43" s="362"/>
      <c r="BX43" s="363"/>
      <c r="BY43" s="364"/>
      <c r="BZ43" s="365">
        <v>1</v>
      </c>
      <c r="CA43" s="362"/>
      <c r="CB43" s="363"/>
      <c r="CC43" s="364"/>
      <c r="CD43" s="365">
        <v>1</v>
      </c>
      <c r="CE43" s="362"/>
      <c r="CF43" s="363"/>
      <c r="CG43" s="364"/>
      <c r="CH43" s="365"/>
      <c r="CI43" s="362">
        <v>1</v>
      </c>
      <c r="CJ43" s="363"/>
      <c r="CK43" s="364"/>
      <c r="CL43" s="365"/>
      <c r="CM43" s="362"/>
      <c r="CN43" s="363"/>
      <c r="CO43" s="364"/>
      <c r="CP43" s="365">
        <v>1</v>
      </c>
      <c r="CQ43" s="362"/>
      <c r="CR43" s="363"/>
      <c r="CS43" s="364"/>
      <c r="CT43" s="365">
        <v>1</v>
      </c>
      <c r="CU43" s="362"/>
      <c r="CV43" s="363"/>
      <c r="CW43" s="364"/>
      <c r="CX43" s="365"/>
      <c r="CY43" s="362">
        <v>1</v>
      </c>
      <c r="CZ43" s="363"/>
      <c r="DA43" s="364"/>
      <c r="DB43" s="365">
        <v>1</v>
      </c>
      <c r="DC43" s="362"/>
      <c r="DD43" s="363"/>
      <c r="DE43" s="364"/>
      <c r="DF43" s="365"/>
      <c r="DG43" s="362"/>
      <c r="DH43" s="363"/>
      <c r="DI43" s="364"/>
      <c r="DJ43" s="365">
        <v>1</v>
      </c>
      <c r="DK43" s="362"/>
      <c r="DL43" s="363"/>
      <c r="DM43" s="364"/>
      <c r="DN43" s="365">
        <v>1</v>
      </c>
      <c r="DO43" s="362"/>
      <c r="DP43" s="363"/>
      <c r="DQ43" s="364"/>
      <c r="DR43" s="365"/>
      <c r="DS43" s="362"/>
      <c r="DT43" s="363"/>
      <c r="DU43" s="364"/>
      <c r="DV43" s="365"/>
      <c r="DW43" s="362"/>
      <c r="DX43" s="363"/>
      <c r="DY43" s="364"/>
      <c r="DZ43" s="413">
        <f t="shared" si="1"/>
        <v>18</v>
      </c>
      <c r="EA43" s="574">
        <f t="shared" si="1"/>
        <v>7</v>
      </c>
      <c r="EB43" s="574">
        <f t="shared" si="1"/>
        <v>1</v>
      </c>
      <c r="EC43" s="575">
        <f t="shared" si="1"/>
        <v>1</v>
      </c>
      <c r="ED43" s="163"/>
    </row>
    <row r="44" spans="1:134" s="155" customFormat="1" ht="36" customHeight="1">
      <c r="A44" s="527">
        <v>37</v>
      </c>
      <c r="B44" s="576" t="s">
        <v>958</v>
      </c>
      <c r="C44" s="455" t="s">
        <v>188</v>
      </c>
      <c r="D44" s="455" t="s">
        <v>1585</v>
      </c>
      <c r="E44" s="414">
        <v>5</v>
      </c>
      <c r="F44" s="361">
        <v>1</v>
      </c>
      <c r="G44" s="362"/>
      <c r="H44" s="363"/>
      <c r="I44" s="364"/>
      <c r="J44" s="365"/>
      <c r="K44" s="362">
        <v>1</v>
      </c>
      <c r="L44" s="363"/>
      <c r="M44" s="364"/>
      <c r="N44" s="365">
        <v>1</v>
      </c>
      <c r="O44" s="362"/>
      <c r="P44" s="363"/>
      <c r="Q44" s="364"/>
      <c r="R44" s="365">
        <v>1</v>
      </c>
      <c r="S44" s="362"/>
      <c r="T44" s="363"/>
      <c r="U44" s="364"/>
      <c r="V44" s="365"/>
      <c r="W44" s="362">
        <v>1</v>
      </c>
      <c r="X44" s="363"/>
      <c r="Y44" s="364"/>
      <c r="Z44" s="365">
        <v>1</v>
      </c>
      <c r="AA44" s="362"/>
      <c r="AB44" s="363"/>
      <c r="AC44" s="364"/>
      <c r="AD44" s="365">
        <v>1</v>
      </c>
      <c r="AE44" s="362"/>
      <c r="AF44" s="363"/>
      <c r="AG44" s="364"/>
      <c r="AH44" s="365"/>
      <c r="AI44" s="362">
        <v>1</v>
      </c>
      <c r="AJ44" s="363"/>
      <c r="AK44" s="364"/>
      <c r="AL44" s="365"/>
      <c r="AM44" s="362">
        <v>1</v>
      </c>
      <c r="AN44" s="363"/>
      <c r="AO44" s="364"/>
      <c r="AP44" s="365">
        <v>1</v>
      </c>
      <c r="AQ44" s="362"/>
      <c r="AR44" s="363"/>
      <c r="AS44" s="364"/>
      <c r="AT44" s="365">
        <v>1</v>
      </c>
      <c r="AU44" s="362"/>
      <c r="AV44" s="363"/>
      <c r="AW44" s="364"/>
      <c r="AX44" s="365">
        <v>1</v>
      </c>
      <c r="AY44" s="362"/>
      <c r="AZ44" s="363"/>
      <c r="BA44" s="364"/>
      <c r="BB44" s="365"/>
      <c r="BC44" s="362">
        <v>1</v>
      </c>
      <c r="BD44" s="363"/>
      <c r="BE44" s="364"/>
      <c r="BF44" s="365">
        <v>1</v>
      </c>
      <c r="BG44" s="362"/>
      <c r="BH44" s="363"/>
      <c r="BI44" s="364"/>
      <c r="BJ44" s="365">
        <v>1</v>
      </c>
      <c r="BK44" s="362"/>
      <c r="BL44" s="363"/>
      <c r="BM44" s="364"/>
      <c r="BN44" s="365">
        <v>1</v>
      </c>
      <c r="BO44" s="362"/>
      <c r="BP44" s="363"/>
      <c r="BQ44" s="364"/>
      <c r="BR44" s="365">
        <v>1</v>
      </c>
      <c r="BS44" s="362"/>
      <c r="BT44" s="363"/>
      <c r="BU44" s="364"/>
      <c r="BV44" s="365"/>
      <c r="BW44" s="362">
        <v>1</v>
      </c>
      <c r="BX44" s="363"/>
      <c r="BY44" s="364"/>
      <c r="BZ44" s="365">
        <v>1</v>
      </c>
      <c r="CA44" s="362"/>
      <c r="CB44" s="363"/>
      <c r="CC44" s="364"/>
      <c r="CD44" s="365"/>
      <c r="CE44" s="362">
        <v>1</v>
      </c>
      <c r="CF44" s="363"/>
      <c r="CG44" s="364"/>
      <c r="CH44" s="365">
        <v>1</v>
      </c>
      <c r="CI44" s="362"/>
      <c r="CJ44" s="363"/>
      <c r="CK44" s="364"/>
      <c r="CL44" s="365">
        <v>1</v>
      </c>
      <c r="CM44" s="362"/>
      <c r="CN44" s="363"/>
      <c r="CO44" s="364"/>
      <c r="CP44" s="365"/>
      <c r="CQ44" s="362">
        <v>1</v>
      </c>
      <c r="CR44" s="363"/>
      <c r="CS44" s="364"/>
      <c r="CT44" s="365"/>
      <c r="CU44" s="362"/>
      <c r="CV44" s="363"/>
      <c r="CW44" s="364">
        <v>1</v>
      </c>
      <c r="CX44" s="365">
        <v>1</v>
      </c>
      <c r="CY44" s="362"/>
      <c r="CZ44" s="363"/>
      <c r="DA44" s="364"/>
      <c r="DB44" s="365"/>
      <c r="DC44" s="362"/>
      <c r="DD44" s="363">
        <v>1</v>
      </c>
      <c r="DE44" s="364"/>
      <c r="DF44" s="365"/>
      <c r="DG44" s="362"/>
      <c r="DH44" s="363"/>
      <c r="DI44" s="364"/>
      <c r="DJ44" s="365">
        <v>1</v>
      </c>
      <c r="DK44" s="362"/>
      <c r="DL44" s="363"/>
      <c r="DM44" s="364"/>
      <c r="DN44" s="365">
        <v>1</v>
      </c>
      <c r="DO44" s="362"/>
      <c r="DP44" s="363"/>
      <c r="DQ44" s="364"/>
      <c r="DR44" s="365">
        <v>1</v>
      </c>
      <c r="DS44" s="362"/>
      <c r="DT44" s="363"/>
      <c r="DU44" s="364"/>
      <c r="DV44" s="365"/>
      <c r="DW44" s="362"/>
      <c r="DX44" s="363"/>
      <c r="DY44" s="364"/>
      <c r="DZ44" s="413">
        <f t="shared" si="1"/>
        <v>19</v>
      </c>
      <c r="EA44" s="574">
        <f t="shared" si="1"/>
        <v>8</v>
      </c>
      <c r="EB44" s="574">
        <f t="shared" si="1"/>
        <v>1</v>
      </c>
      <c r="EC44" s="575">
        <f t="shared" si="1"/>
        <v>1</v>
      </c>
      <c r="ED44" s="163"/>
    </row>
    <row r="45" spans="1:134" s="155" customFormat="1" ht="36" customHeight="1">
      <c r="A45" s="527">
        <v>38</v>
      </c>
      <c r="B45" s="576" t="s">
        <v>960</v>
      </c>
      <c r="C45" s="455" t="s">
        <v>961</v>
      </c>
      <c r="D45" s="455" t="s">
        <v>1587</v>
      </c>
      <c r="E45" s="414">
        <v>3</v>
      </c>
      <c r="F45" s="361"/>
      <c r="G45" s="362"/>
      <c r="H45" s="363"/>
      <c r="I45" s="364"/>
      <c r="J45" s="365"/>
      <c r="K45" s="362"/>
      <c r="L45" s="363"/>
      <c r="M45" s="364"/>
      <c r="N45" s="365"/>
      <c r="O45" s="362"/>
      <c r="P45" s="363"/>
      <c r="Q45" s="364"/>
      <c r="R45" s="365"/>
      <c r="S45" s="362"/>
      <c r="T45" s="363"/>
      <c r="U45" s="364"/>
      <c r="V45" s="365"/>
      <c r="W45" s="362"/>
      <c r="X45" s="363"/>
      <c r="Y45" s="364"/>
      <c r="Z45" s="365"/>
      <c r="AA45" s="362"/>
      <c r="AB45" s="363"/>
      <c r="AC45" s="364"/>
      <c r="AD45" s="365"/>
      <c r="AE45" s="362"/>
      <c r="AF45" s="363"/>
      <c r="AG45" s="364"/>
      <c r="AH45" s="365"/>
      <c r="AI45" s="362"/>
      <c r="AJ45" s="363"/>
      <c r="AK45" s="364"/>
      <c r="AL45" s="365"/>
      <c r="AM45" s="362"/>
      <c r="AN45" s="363"/>
      <c r="AO45" s="364"/>
      <c r="AP45" s="365"/>
      <c r="AQ45" s="362"/>
      <c r="AR45" s="363"/>
      <c r="AS45" s="364"/>
      <c r="AT45" s="365"/>
      <c r="AU45" s="362"/>
      <c r="AV45" s="363"/>
      <c r="AW45" s="364"/>
      <c r="AX45" s="365"/>
      <c r="AY45" s="362"/>
      <c r="AZ45" s="363"/>
      <c r="BA45" s="364"/>
      <c r="BB45" s="365"/>
      <c r="BC45" s="362"/>
      <c r="BD45" s="363"/>
      <c r="BE45" s="364"/>
      <c r="BF45" s="365"/>
      <c r="BG45" s="362"/>
      <c r="BH45" s="363"/>
      <c r="BI45" s="364"/>
      <c r="BJ45" s="365"/>
      <c r="BK45" s="362"/>
      <c r="BL45" s="363"/>
      <c r="BM45" s="364"/>
      <c r="BN45" s="365"/>
      <c r="BO45" s="362"/>
      <c r="BP45" s="363"/>
      <c r="BQ45" s="364"/>
      <c r="BR45" s="365"/>
      <c r="BS45" s="362"/>
      <c r="BT45" s="363"/>
      <c r="BU45" s="364"/>
      <c r="BV45" s="365"/>
      <c r="BW45" s="362"/>
      <c r="BX45" s="363"/>
      <c r="BY45" s="364"/>
      <c r="BZ45" s="365"/>
      <c r="CA45" s="362"/>
      <c r="CB45" s="363"/>
      <c r="CC45" s="364"/>
      <c r="CD45" s="365"/>
      <c r="CE45" s="362"/>
      <c r="CF45" s="363"/>
      <c r="CG45" s="364"/>
      <c r="CH45" s="365"/>
      <c r="CI45" s="362"/>
      <c r="CJ45" s="363"/>
      <c r="CK45" s="364"/>
      <c r="CL45" s="365"/>
      <c r="CM45" s="362"/>
      <c r="CN45" s="363"/>
      <c r="CO45" s="364"/>
      <c r="CP45" s="365"/>
      <c r="CQ45" s="362"/>
      <c r="CR45" s="363"/>
      <c r="CS45" s="364"/>
      <c r="CT45" s="365"/>
      <c r="CU45" s="362"/>
      <c r="CV45" s="363"/>
      <c r="CW45" s="364"/>
      <c r="CX45" s="365"/>
      <c r="CY45" s="362"/>
      <c r="CZ45" s="363"/>
      <c r="DA45" s="364"/>
      <c r="DB45" s="365"/>
      <c r="DC45" s="362"/>
      <c r="DD45" s="363"/>
      <c r="DE45" s="364"/>
      <c r="DF45" s="365"/>
      <c r="DG45" s="362"/>
      <c r="DH45" s="363"/>
      <c r="DI45" s="364"/>
      <c r="DJ45" s="365"/>
      <c r="DK45" s="362"/>
      <c r="DL45" s="363"/>
      <c r="DM45" s="364"/>
      <c r="DN45" s="365"/>
      <c r="DO45" s="362"/>
      <c r="DP45" s="363"/>
      <c r="DQ45" s="364"/>
      <c r="DR45" s="365"/>
      <c r="DS45" s="362"/>
      <c r="DT45" s="363"/>
      <c r="DU45" s="364"/>
      <c r="DV45" s="365"/>
      <c r="DW45" s="362"/>
      <c r="DX45" s="363"/>
      <c r="DY45" s="364"/>
      <c r="DZ45" s="413">
        <f t="shared" si="1"/>
        <v>0</v>
      </c>
      <c r="EA45" s="574">
        <f t="shared" si="1"/>
        <v>0</v>
      </c>
      <c r="EB45" s="574">
        <f t="shared" si="1"/>
        <v>0</v>
      </c>
      <c r="EC45" s="575">
        <f t="shared" si="1"/>
        <v>0</v>
      </c>
      <c r="ED45" s="163"/>
    </row>
    <row r="46" spans="1:134" s="155" customFormat="1" ht="36" customHeight="1">
      <c r="A46" s="527">
        <v>39</v>
      </c>
      <c r="B46" s="576" t="s">
        <v>962</v>
      </c>
      <c r="C46" s="455" t="s">
        <v>312</v>
      </c>
      <c r="D46" s="455" t="s">
        <v>1588</v>
      </c>
      <c r="E46" s="414">
        <v>3</v>
      </c>
      <c r="F46" s="361"/>
      <c r="G46" s="362"/>
      <c r="H46" s="363"/>
      <c r="I46" s="364"/>
      <c r="J46" s="365">
        <v>1</v>
      </c>
      <c r="K46" s="362"/>
      <c r="L46" s="363"/>
      <c r="M46" s="364"/>
      <c r="N46" s="365"/>
      <c r="O46" s="362"/>
      <c r="P46" s="363"/>
      <c r="Q46" s="364">
        <v>1</v>
      </c>
      <c r="R46" s="365"/>
      <c r="S46" s="362"/>
      <c r="T46" s="363"/>
      <c r="U46" s="364"/>
      <c r="V46" s="365">
        <v>1</v>
      </c>
      <c r="W46" s="362"/>
      <c r="X46" s="363"/>
      <c r="Y46" s="364"/>
      <c r="Z46" s="365"/>
      <c r="AA46" s="362"/>
      <c r="AB46" s="363"/>
      <c r="AC46" s="364"/>
      <c r="AD46" s="365"/>
      <c r="AE46" s="362"/>
      <c r="AF46" s="363">
        <v>1</v>
      </c>
      <c r="AG46" s="364"/>
      <c r="AH46" s="365">
        <v>1</v>
      </c>
      <c r="AI46" s="362"/>
      <c r="AJ46" s="363"/>
      <c r="AK46" s="364"/>
      <c r="AL46" s="365"/>
      <c r="AM46" s="362"/>
      <c r="AN46" s="363"/>
      <c r="AO46" s="364"/>
      <c r="AP46" s="365"/>
      <c r="AQ46" s="362">
        <v>1</v>
      </c>
      <c r="AR46" s="363"/>
      <c r="AS46" s="364"/>
      <c r="AT46" s="365">
        <v>1</v>
      </c>
      <c r="AU46" s="362"/>
      <c r="AV46" s="363"/>
      <c r="AW46" s="364"/>
      <c r="AX46" s="365">
        <v>1</v>
      </c>
      <c r="AY46" s="362"/>
      <c r="AZ46" s="363"/>
      <c r="BA46" s="364"/>
      <c r="BB46" s="365"/>
      <c r="BC46" s="362"/>
      <c r="BD46" s="363"/>
      <c r="BE46" s="364"/>
      <c r="BF46" s="365"/>
      <c r="BG46" s="362">
        <v>1</v>
      </c>
      <c r="BH46" s="363"/>
      <c r="BI46" s="364"/>
      <c r="BJ46" s="365">
        <v>1</v>
      </c>
      <c r="BK46" s="362"/>
      <c r="BL46" s="363"/>
      <c r="BM46" s="364"/>
      <c r="BN46" s="365">
        <v>1</v>
      </c>
      <c r="BO46" s="362"/>
      <c r="BP46" s="363"/>
      <c r="BQ46" s="364"/>
      <c r="BR46" s="365"/>
      <c r="BS46" s="362">
        <v>1</v>
      </c>
      <c r="BT46" s="363"/>
      <c r="BU46" s="364"/>
      <c r="BV46" s="365">
        <v>1</v>
      </c>
      <c r="BW46" s="362"/>
      <c r="BX46" s="363"/>
      <c r="BY46" s="364"/>
      <c r="BZ46" s="365"/>
      <c r="CA46" s="362">
        <v>1</v>
      </c>
      <c r="CB46" s="363"/>
      <c r="CC46" s="364"/>
      <c r="CD46" s="365">
        <v>1</v>
      </c>
      <c r="CE46" s="362"/>
      <c r="CF46" s="363"/>
      <c r="CG46" s="364"/>
      <c r="CH46" s="365"/>
      <c r="CI46" s="362">
        <v>1</v>
      </c>
      <c r="CJ46" s="363"/>
      <c r="CK46" s="364"/>
      <c r="CL46" s="365"/>
      <c r="CM46" s="362"/>
      <c r="CN46" s="363"/>
      <c r="CO46" s="364"/>
      <c r="CP46" s="365">
        <v>1</v>
      </c>
      <c r="CQ46" s="362"/>
      <c r="CR46" s="363"/>
      <c r="CS46" s="364"/>
      <c r="CT46" s="365">
        <v>1</v>
      </c>
      <c r="CU46" s="362"/>
      <c r="CV46" s="363"/>
      <c r="CW46" s="364"/>
      <c r="CX46" s="365"/>
      <c r="CY46" s="362">
        <v>1</v>
      </c>
      <c r="CZ46" s="363"/>
      <c r="DA46" s="364"/>
      <c r="DB46" s="365">
        <v>1</v>
      </c>
      <c r="DC46" s="362"/>
      <c r="DD46" s="363"/>
      <c r="DE46" s="364"/>
      <c r="DF46" s="365"/>
      <c r="DG46" s="362"/>
      <c r="DH46" s="363"/>
      <c r="DI46" s="364"/>
      <c r="DJ46" s="365"/>
      <c r="DK46" s="362">
        <v>1</v>
      </c>
      <c r="DL46" s="363"/>
      <c r="DM46" s="364"/>
      <c r="DN46" s="365">
        <v>1</v>
      </c>
      <c r="DO46" s="362"/>
      <c r="DP46" s="363"/>
      <c r="DQ46" s="364"/>
      <c r="DR46" s="365">
        <v>1</v>
      </c>
      <c r="DS46" s="362"/>
      <c r="DT46" s="363"/>
      <c r="DU46" s="364"/>
      <c r="DV46" s="365"/>
      <c r="DW46" s="362"/>
      <c r="DX46" s="363"/>
      <c r="DY46" s="364"/>
      <c r="DZ46" s="413">
        <f t="shared" si="1"/>
        <v>14</v>
      </c>
      <c r="EA46" s="574">
        <f t="shared" si="1"/>
        <v>7</v>
      </c>
      <c r="EB46" s="574">
        <f t="shared" si="1"/>
        <v>1</v>
      </c>
      <c r="EC46" s="575">
        <f t="shared" si="1"/>
        <v>1</v>
      </c>
      <c r="ED46" s="163"/>
    </row>
    <row r="47" spans="1:134" s="155" customFormat="1" ht="36" customHeight="1">
      <c r="A47" s="527">
        <v>40</v>
      </c>
      <c r="B47" s="576" t="s">
        <v>963</v>
      </c>
      <c r="C47" s="455" t="s">
        <v>2091</v>
      </c>
      <c r="D47" s="455" t="s">
        <v>1613</v>
      </c>
      <c r="E47" s="414">
        <v>3</v>
      </c>
      <c r="F47" s="361">
        <v>1</v>
      </c>
      <c r="G47" s="362"/>
      <c r="H47" s="363"/>
      <c r="I47" s="364"/>
      <c r="J47" s="365"/>
      <c r="K47" s="362"/>
      <c r="L47" s="363"/>
      <c r="M47" s="364"/>
      <c r="N47" s="365"/>
      <c r="O47" s="362"/>
      <c r="P47" s="363"/>
      <c r="Q47" s="364"/>
      <c r="R47" s="365"/>
      <c r="S47" s="362">
        <v>1</v>
      </c>
      <c r="T47" s="363"/>
      <c r="U47" s="364"/>
      <c r="V47" s="365">
        <v>1</v>
      </c>
      <c r="W47" s="362"/>
      <c r="X47" s="363"/>
      <c r="Y47" s="364"/>
      <c r="Z47" s="365"/>
      <c r="AA47" s="362">
        <v>1</v>
      </c>
      <c r="AB47" s="363"/>
      <c r="AC47" s="364"/>
      <c r="AD47" s="365"/>
      <c r="AE47" s="362"/>
      <c r="AF47" s="363"/>
      <c r="AG47" s="364"/>
      <c r="AH47" s="365">
        <v>1</v>
      </c>
      <c r="AI47" s="362"/>
      <c r="AJ47" s="363"/>
      <c r="AK47" s="364"/>
      <c r="AL47" s="365"/>
      <c r="AM47" s="362"/>
      <c r="AN47" s="363"/>
      <c r="AO47" s="364"/>
      <c r="AP47" s="365">
        <v>1</v>
      </c>
      <c r="AQ47" s="362"/>
      <c r="AR47" s="363"/>
      <c r="AS47" s="364"/>
      <c r="AT47" s="365">
        <v>1</v>
      </c>
      <c r="AU47" s="362"/>
      <c r="AV47" s="363"/>
      <c r="AW47" s="364"/>
      <c r="AX47" s="365">
        <v>1</v>
      </c>
      <c r="AY47" s="362"/>
      <c r="AZ47" s="363"/>
      <c r="BA47" s="364"/>
      <c r="BB47" s="365"/>
      <c r="BC47" s="362"/>
      <c r="BD47" s="363"/>
      <c r="BE47" s="364"/>
      <c r="BF47" s="365">
        <v>1</v>
      </c>
      <c r="BG47" s="362"/>
      <c r="BH47" s="363"/>
      <c r="BI47" s="364"/>
      <c r="BJ47" s="365"/>
      <c r="BK47" s="362"/>
      <c r="BL47" s="363">
        <v>1</v>
      </c>
      <c r="BM47" s="364"/>
      <c r="BN47" s="365"/>
      <c r="BO47" s="362"/>
      <c r="BP47" s="363"/>
      <c r="BQ47" s="364">
        <v>1</v>
      </c>
      <c r="BR47" s="365"/>
      <c r="BS47" s="362"/>
      <c r="BT47" s="363"/>
      <c r="BU47" s="364"/>
      <c r="BV47" s="365">
        <v>1</v>
      </c>
      <c r="BW47" s="362"/>
      <c r="BX47" s="363"/>
      <c r="BY47" s="364"/>
      <c r="BZ47" s="365"/>
      <c r="CA47" s="362"/>
      <c r="CB47" s="363"/>
      <c r="CC47" s="364"/>
      <c r="CD47" s="365">
        <v>1</v>
      </c>
      <c r="CE47" s="362"/>
      <c r="CF47" s="363"/>
      <c r="CG47" s="364"/>
      <c r="CH47" s="365">
        <v>1</v>
      </c>
      <c r="CI47" s="362"/>
      <c r="CJ47" s="363"/>
      <c r="CK47" s="364"/>
      <c r="CL47" s="365"/>
      <c r="CM47" s="362">
        <v>1</v>
      </c>
      <c r="CN47" s="363"/>
      <c r="CO47" s="364"/>
      <c r="CP47" s="365">
        <v>1</v>
      </c>
      <c r="CQ47" s="362"/>
      <c r="CR47" s="363"/>
      <c r="CS47" s="364"/>
      <c r="CT47" s="365"/>
      <c r="CU47" s="362"/>
      <c r="CV47" s="363"/>
      <c r="CW47" s="364"/>
      <c r="CX47" s="365">
        <v>1</v>
      </c>
      <c r="CY47" s="362"/>
      <c r="CZ47" s="363"/>
      <c r="DA47" s="364"/>
      <c r="DB47" s="365"/>
      <c r="DC47" s="362"/>
      <c r="DD47" s="363"/>
      <c r="DE47" s="364"/>
      <c r="DF47" s="365"/>
      <c r="DG47" s="362">
        <v>1</v>
      </c>
      <c r="DH47" s="363"/>
      <c r="DI47" s="364"/>
      <c r="DJ47" s="365">
        <v>1</v>
      </c>
      <c r="DK47" s="362"/>
      <c r="DL47" s="363"/>
      <c r="DM47" s="364"/>
      <c r="DN47" s="365"/>
      <c r="DO47" s="362"/>
      <c r="DP47" s="363"/>
      <c r="DQ47" s="364"/>
      <c r="DR47" s="365"/>
      <c r="DS47" s="362"/>
      <c r="DT47" s="363"/>
      <c r="DU47" s="364">
        <v>1</v>
      </c>
      <c r="DV47" s="365"/>
      <c r="DW47" s="362"/>
      <c r="DX47" s="363"/>
      <c r="DY47" s="364"/>
      <c r="DZ47" s="413">
        <f t="shared" si="1"/>
        <v>13</v>
      </c>
      <c r="EA47" s="574">
        <f t="shared" si="1"/>
        <v>4</v>
      </c>
      <c r="EB47" s="574">
        <f t="shared" si="1"/>
        <v>1</v>
      </c>
      <c r="EC47" s="575">
        <f t="shared" si="1"/>
        <v>2</v>
      </c>
      <c r="ED47" s="163"/>
    </row>
    <row r="48" spans="1:134" s="155" customFormat="1" ht="36" customHeight="1">
      <c r="A48" s="527">
        <v>41</v>
      </c>
      <c r="B48" s="576" t="s">
        <v>964</v>
      </c>
      <c r="C48" s="455" t="s">
        <v>234</v>
      </c>
      <c r="D48" s="455" t="s">
        <v>1589</v>
      </c>
      <c r="E48" s="414">
        <v>3</v>
      </c>
      <c r="F48" s="361"/>
      <c r="G48" s="362">
        <v>1</v>
      </c>
      <c r="H48" s="363"/>
      <c r="I48" s="364"/>
      <c r="J48" s="365">
        <v>1</v>
      </c>
      <c r="K48" s="362"/>
      <c r="L48" s="363"/>
      <c r="M48" s="364"/>
      <c r="N48" s="365">
        <v>1</v>
      </c>
      <c r="O48" s="362"/>
      <c r="P48" s="363"/>
      <c r="Q48" s="364"/>
      <c r="R48" s="365">
        <v>1</v>
      </c>
      <c r="S48" s="362"/>
      <c r="T48" s="363"/>
      <c r="U48" s="364"/>
      <c r="V48" s="365"/>
      <c r="W48" s="362"/>
      <c r="X48" s="363"/>
      <c r="Y48" s="364">
        <v>1</v>
      </c>
      <c r="Z48" s="365">
        <v>1</v>
      </c>
      <c r="AA48" s="362"/>
      <c r="AB48" s="363"/>
      <c r="AC48" s="364"/>
      <c r="AD48" s="365">
        <v>1</v>
      </c>
      <c r="AE48" s="362"/>
      <c r="AF48" s="363"/>
      <c r="AG48" s="364"/>
      <c r="AH48" s="365"/>
      <c r="AI48" s="362"/>
      <c r="AJ48" s="363">
        <v>1</v>
      </c>
      <c r="AK48" s="364"/>
      <c r="AL48" s="365">
        <v>1</v>
      </c>
      <c r="AM48" s="362"/>
      <c r="AN48" s="363"/>
      <c r="AO48" s="364"/>
      <c r="AP48" s="365">
        <v>1</v>
      </c>
      <c r="AQ48" s="362"/>
      <c r="AR48" s="363"/>
      <c r="AS48" s="364"/>
      <c r="AT48" s="365"/>
      <c r="AU48" s="362"/>
      <c r="AV48" s="363">
        <v>1</v>
      </c>
      <c r="AW48" s="364"/>
      <c r="AX48" s="365"/>
      <c r="AY48" s="362"/>
      <c r="AZ48" s="363"/>
      <c r="BA48" s="364">
        <v>1</v>
      </c>
      <c r="BB48" s="365">
        <v>1</v>
      </c>
      <c r="BC48" s="362"/>
      <c r="BD48" s="363"/>
      <c r="BE48" s="364"/>
      <c r="BF48" s="365">
        <v>1</v>
      </c>
      <c r="BG48" s="362"/>
      <c r="BH48" s="363"/>
      <c r="BI48" s="364"/>
      <c r="BJ48" s="365">
        <v>1</v>
      </c>
      <c r="BK48" s="362"/>
      <c r="BL48" s="363"/>
      <c r="BM48" s="364"/>
      <c r="BN48" s="365">
        <v>1</v>
      </c>
      <c r="BO48" s="362"/>
      <c r="BP48" s="363"/>
      <c r="BQ48" s="364"/>
      <c r="BR48" s="365">
        <v>1</v>
      </c>
      <c r="BS48" s="362"/>
      <c r="BT48" s="363"/>
      <c r="BU48" s="364"/>
      <c r="BV48" s="365"/>
      <c r="BW48" s="362">
        <v>1</v>
      </c>
      <c r="BX48" s="363"/>
      <c r="BY48" s="364"/>
      <c r="BZ48" s="365">
        <v>1</v>
      </c>
      <c r="CA48" s="362"/>
      <c r="CB48" s="363"/>
      <c r="CC48" s="364"/>
      <c r="CD48" s="365"/>
      <c r="CE48" s="362">
        <v>1</v>
      </c>
      <c r="CF48" s="363"/>
      <c r="CG48" s="364"/>
      <c r="CH48" s="365">
        <v>1</v>
      </c>
      <c r="CI48" s="362"/>
      <c r="CJ48" s="363"/>
      <c r="CK48" s="364"/>
      <c r="CL48" s="365">
        <v>1</v>
      </c>
      <c r="CM48" s="362"/>
      <c r="CN48" s="363"/>
      <c r="CO48" s="364"/>
      <c r="CP48" s="365"/>
      <c r="CQ48" s="362">
        <v>1</v>
      </c>
      <c r="CR48" s="363"/>
      <c r="CS48" s="364"/>
      <c r="CT48" s="365"/>
      <c r="CU48" s="362">
        <v>1</v>
      </c>
      <c r="CV48" s="363"/>
      <c r="CW48" s="364"/>
      <c r="CX48" s="365">
        <v>1</v>
      </c>
      <c r="CY48" s="362"/>
      <c r="CZ48" s="363"/>
      <c r="DA48" s="364"/>
      <c r="DB48" s="365"/>
      <c r="DC48" s="362">
        <v>1</v>
      </c>
      <c r="DD48" s="363"/>
      <c r="DE48" s="364"/>
      <c r="DF48" s="365">
        <v>1</v>
      </c>
      <c r="DG48" s="362"/>
      <c r="DH48" s="363"/>
      <c r="DI48" s="364"/>
      <c r="DJ48" s="365">
        <v>1</v>
      </c>
      <c r="DK48" s="362"/>
      <c r="DL48" s="363"/>
      <c r="DM48" s="364"/>
      <c r="DN48" s="365"/>
      <c r="DO48" s="362"/>
      <c r="DP48" s="363"/>
      <c r="DQ48" s="364">
        <v>1</v>
      </c>
      <c r="DR48" s="365"/>
      <c r="DS48" s="362"/>
      <c r="DT48" s="363"/>
      <c r="DU48" s="364"/>
      <c r="DV48" s="365"/>
      <c r="DW48" s="362"/>
      <c r="DX48" s="363"/>
      <c r="DY48" s="364"/>
      <c r="DZ48" s="413">
        <f t="shared" si="1"/>
        <v>18</v>
      </c>
      <c r="EA48" s="574">
        <f t="shared" si="1"/>
        <v>6</v>
      </c>
      <c r="EB48" s="574">
        <f t="shared" si="1"/>
        <v>2</v>
      </c>
      <c r="EC48" s="575">
        <f t="shared" si="1"/>
        <v>3</v>
      </c>
      <c r="ED48" s="163"/>
    </row>
    <row r="49" spans="1:134" s="155" customFormat="1" ht="36" customHeight="1">
      <c r="A49" s="527">
        <v>42</v>
      </c>
      <c r="B49" s="576" t="s">
        <v>965</v>
      </c>
      <c r="C49" s="455" t="s">
        <v>268</v>
      </c>
      <c r="D49" s="455" t="s">
        <v>1590</v>
      </c>
      <c r="E49" s="414">
        <v>2</v>
      </c>
      <c r="F49" s="361">
        <v>1</v>
      </c>
      <c r="G49" s="362"/>
      <c r="H49" s="363"/>
      <c r="I49" s="364"/>
      <c r="J49" s="365"/>
      <c r="K49" s="362">
        <v>1</v>
      </c>
      <c r="L49" s="363"/>
      <c r="M49" s="364"/>
      <c r="N49" s="365"/>
      <c r="O49" s="362">
        <v>1</v>
      </c>
      <c r="P49" s="363"/>
      <c r="Q49" s="364"/>
      <c r="R49" s="365">
        <v>1</v>
      </c>
      <c r="S49" s="362"/>
      <c r="T49" s="363"/>
      <c r="U49" s="364"/>
      <c r="V49" s="365">
        <v>1</v>
      </c>
      <c r="W49" s="362"/>
      <c r="X49" s="363"/>
      <c r="Y49" s="364"/>
      <c r="Z49" s="365">
        <v>1</v>
      </c>
      <c r="AA49" s="362"/>
      <c r="AB49" s="363"/>
      <c r="AC49" s="364"/>
      <c r="AD49" s="365"/>
      <c r="AE49" s="362">
        <v>1</v>
      </c>
      <c r="AF49" s="363"/>
      <c r="AG49" s="364"/>
      <c r="AH49" s="365">
        <v>1</v>
      </c>
      <c r="AI49" s="362"/>
      <c r="AJ49" s="363"/>
      <c r="AK49" s="364"/>
      <c r="AL49" s="365">
        <v>1</v>
      </c>
      <c r="AM49" s="362"/>
      <c r="AN49" s="363"/>
      <c r="AO49" s="364"/>
      <c r="AP49" s="365"/>
      <c r="AQ49" s="362">
        <v>1</v>
      </c>
      <c r="AR49" s="363"/>
      <c r="AS49" s="364"/>
      <c r="AT49" s="365">
        <v>1</v>
      </c>
      <c r="AU49" s="362"/>
      <c r="AV49" s="363"/>
      <c r="AW49" s="364"/>
      <c r="AX49" s="365">
        <v>1</v>
      </c>
      <c r="AY49" s="362"/>
      <c r="AZ49" s="363"/>
      <c r="BA49" s="364"/>
      <c r="BB49" s="365">
        <v>1</v>
      </c>
      <c r="BC49" s="362"/>
      <c r="BD49" s="363"/>
      <c r="BE49" s="364"/>
      <c r="BF49" s="365"/>
      <c r="BG49" s="362">
        <v>1</v>
      </c>
      <c r="BH49" s="363"/>
      <c r="BI49" s="364"/>
      <c r="BJ49" s="365">
        <v>1</v>
      </c>
      <c r="BK49" s="362"/>
      <c r="BL49" s="363"/>
      <c r="BM49" s="364"/>
      <c r="BN49" s="365">
        <v>1</v>
      </c>
      <c r="BO49" s="362"/>
      <c r="BP49" s="363"/>
      <c r="BQ49" s="364"/>
      <c r="BR49" s="365"/>
      <c r="BS49" s="362">
        <v>1</v>
      </c>
      <c r="BT49" s="363"/>
      <c r="BU49" s="364"/>
      <c r="BV49" s="365">
        <v>1</v>
      </c>
      <c r="BW49" s="362"/>
      <c r="BX49" s="363"/>
      <c r="BY49" s="364"/>
      <c r="BZ49" s="365"/>
      <c r="CA49" s="362">
        <v>1</v>
      </c>
      <c r="CB49" s="363"/>
      <c r="CC49" s="364"/>
      <c r="CD49" s="365">
        <v>1</v>
      </c>
      <c r="CE49" s="362"/>
      <c r="CF49" s="363"/>
      <c r="CG49" s="364"/>
      <c r="CH49" s="365"/>
      <c r="CI49" s="362">
        <v>1</v>
      </c>
      <c r="CJ49" s="363"/>
      <c r="CK49" s="364"/>
      <c r="CL49" s="365">
        <v>1</v>
      </c>
      <c r="CM49" s="362"/>
      <c r="CN49" s="363"/>
      <c r="CO49" s="364"/>
      <c r="CP49" s="365"/>
      <c r="CQ49" s="362"/>
      <c r="CR49" s="363">
        <v>1</v>
      </c>
      <c r="CS49" s="364"/>
      <c r="CT49" s="365">
        <v>1</v>
      </c>
      <c r="CU49" s="362"/>
      <c r="CV49" s="363"/>
      <c r="CW49" s="364"/>
      <c r="CX49" s="365"/>
      <c r="CY49" s="362">
        <v>1</v>
      </c>
      <c r="CZ49" s="363"/>
      <c r="DA49" s="364"/>
      <c r="DB49" s="365">
        <v>1</v>
      </c>
      <c r="DC49" s="362"/>
      <c r="DD49" s="363"/>
      <c r="DE49" s="364"/>
      <c r="DF49" s="365">
        <v>1</v>
      </c>
      <c r="DG49" s="362"/>
      <c r="DH49" s="363"/>
      <c r="DI49" s="364"/>
      <c r="DJ49" s="365"/>
      <c r="DK49" s="362">
        <v>1</v>
      </c>
      <c r="DL49" s="363"/>
      <c r="DM49" s="364"/>
      <c r="DN49" s="365">
        <v>1</v>
      </c>
      <c r="DO49" s="362"/>
      <c r="DP49" s="363"/>
      <c r="DQ49" s="364"/>
      <c r="DR49" s="365">
        <v>1</v>
      </c>
      <c r="DS49" s="362"/>
      <c r="DT49" s="363"/>
      <c r="DU49" s="364"/>
      <c r="DV49" s="365"/>
      <c r="DW49" s="362"/>
      <c r="DX49" s="363"/>
      <c r="DY49" s="364"/>
      <c r="DZ49" s="413">
        <f t="shared" si="1"/>
        <v>19</v>
      </c>
      <c r="EA49" s="574">
        <f t="shared" si="1"/>
        <v>10</v>
      </c>
      <c r="EB49" s="574">
        <f t="shared" si="1"/>
        <v>1</v>
      </c>
      <c r="EC49" s="575">
        <f t="shared" si="1"/>
        <v>0</v>
      </c>
      <c r="ED49" s="163"/>
    </row>
    <row r="50" spans="1:134" s="155" customFormat="1" ht="36" customHeight="1">
      <c r="A50" s="527">
        <v>43</v>
      </c>
      <c r="B50" s="576" t="s">
        <v>966</v>
      </c>
      <c r="C50" s="455" t="s">
        <v>269</v>
      </c>
      <c r="D50" s="455" t="s">
        <v>1591</v>
      </c>
      <c r="E50" s="414">
        <v>2</v>
      </c>
      <c r="F50" s="361"/>
      <c r="G50" s="362"/>
      <c r="H50" s="363"/>
      <c r="I50" s="364"/>
      <c r="J50" s="365"/>
      <c r="K50" s="362"/>
      <c r="L50" s="363"/>
      <c r="M50" s="364"/>
      <c r="N50" s="365"/>
      <c r="O50" s="362"/>
      <c r="P50" s="363"/>
      <c r="Q50" s="364"/>
      <c r="R50" s="365"/>
      <c r="S50" s="362"/>
      <c r="T50" s="363"/>
      <c r="U50" s="364"/>
      <c r="V50" s="365"/>
      <c r="W50" s="362"/>
      <c r="X50" s="363"/>
      <c r="Y50" s="364"/>
      <c r="Z50" s="365"/>
      <c r="AA50" s="362"/>
      <c r="AB50" s="363"/>
      <c r="AC50" s="364"/>
      <c r="AD50" s="365"/>
      <c r="AE50" s="362"/>
      <c r="AF50" s="363"/>
      <c r="AG50" s="364"/>
      <c r="AH50" s="365"/>
      <c r="AI50" s="362"/>
      <c r="AJ50" s="363"/>
      <c r="AK50" s="364"/>
      <c r="AL50" s="365"/>
      <c r="AM50" s="362"/>
      <c r="AN50" s="363"/>
      <c r="AO50" s="364"/>
      <c r="AP50" s="365"/>
      <c r="AQ50" s="362"/>
      <c r="AR50" s="363"/>
      <c r="AS50" s="364"/>
      <c r="AT50" s="365"/>
      <c r="AU50" s="362"/>
      <c r="AV50" s="363"/>
      <c r="AW50" s="364"/>
      <c r="AX50" s="365"/>
      <c r="AY50" s="362"/>
      <c r="AZ50" s="363"/>
      <c r="BA50" s="364"/>
      <c r="BB50" s="365"/>
      <c r="BC50" s="362"/>
      <c r="BD50" s="363"/>
      <c r="BE50" s="364"/>
      <c r="BF50" s="365"/>
      <c r="BG50" s="362"/>
      <c r="BH50" s="363"/>
      <c r="BI50" s="364"/>
      <c r="BJ50" s="365"/>
      <c r="BK50" s="362"/>
      <c r="BL50" s="363"/>
      <c r="BM50" s="364"/>
      <c r="BN50" s="365"/>
      <c r="BO50" s="362"/>
      <c r="BP50" s="363"/>
      <c r="BQ50" s="364"/>
      <c r="BR50" s="365"/>
      <c r="BS50" s="362"/>
      <c r="BT50" s="363"/>
      <c r="BU50" s="364"/>
      <c r="BV50" s="365"/>
      <c r="BW50" s="362"/>
      <c r="BX50" s="363"/>
      <c r="BY50" s="364"/>
      <c r="BZ50" s="365"/>
      <c r="CA50" s="362"/>
      <c r="CB50" s="363"/>
      <c r="CC50" s="364"/>
      <c r="CD50" s="365"/>
      <c r="CE50" s="362"/>
      <c r="CF50" s="363"/>
      <c r="CG50" s="364"/>
      <c r="CH50" s="365"/>
      <c r="CI50" s="362"/>
      <c r="CJ50" s="363"/>
      <c r="CK50" s="364"/>
      <c r="CL50" s="365"/>
      <c r="CM50" s="362"/>
      <c r="CN50" s="363"/>
      <c r="CO50" s="364"/>
      <c r="CP50" s="365"/>
      <c r="CQ50" s="362"/>
      <c r="CR50" s="363"/>
      <c r="CS50" s="364"/>
      <c r="CT50" s="365"/>
      <c r="CU50" s="362"/>
      <c r="CV50" s="363"/>
      <c r="CW50" s="364"/>
      <c r="CX50" s="365"/>
      <c r="CY50" s="362"/>
      <c r="CZ50" s="363"/>
      <c r="DA50" s="364"/>
      <c r="DB50" s="365"/>
      <c r="DC50" s="362"/>
      <c r="DD50" s="363"/>
      <c r="DE50" s="364"/>
      <c r="DF50" s="365"/>
      <c r="DG50" s="362"/>
      <c r="DH50" s="363"/>
      <c r="DI50" s="364"/>
      <c r="DJ50" s="365"/>
      <c r="DK50" s="362"/>
      <c r="DL50" s="363"/>
      <c r="DM50" s="364"/>
      <c r="DN50" s="365"/>
      <c r="DO50" s="362"/>
      <c r="DP50" s="363"/>
      <c r="DQ50" s="364"/>
      <c r="DR50" s="365"/>
      <c r="DS50" s="362"/>
      <c r="DT50" s="363"/>
      <c r="DU50" s="364"/>
      <c r="DV50" s="365"/>
      <c r="DW50" s="362"/>
      <c r="DX50" s="363"/>
      <c r="DY50" s="364"/>
      <c r="DZ50" s="413">
        <f t="shared" si="1"/>
        <v>0</v>
      </c>
      <c r="EA50" s="574">
        <f t="shared" si="1"/>
        <v>0</v>
      </c>
      <c r="EB50" s="574">
        <f t="shared" si="1"/>
        <v>0</v>
      </c>
      <c r="EC50" s="575">
        <f t="shared" si="1"/>
        <v>0</v>
      </c>
      <c r="ED50" s="163"/>
    </row>
    <row r="51" spans="1:134" s="155" customFormat="1" ht="36" customHeight="1">
      <c r="A51" s="527">
        <v>44</v>
      </c>
      <c r="B51" s="576" t="s">
        <v>973</v>
      </c>
      <c r="C51" s="455" t="s">
        <v>194</v>
      </c>
      <c r="D51" s="455" t="s">
        <v>1596</v>
      </c>
      <c r="E51" s="414">
        <v>1</v>
      </c>
      <c r="F51" s="361">
        <v>1</v>
      </c>
      <c r="G51" s="362"/>
      <c r="H51" s="363"/>
      <c r="I51" s="364"/>
      <c r="J51" s="365"/>
      <c r="K51" s="362"/>
      <c r="L51" s="363"/>
      <c r="M51" s="364"/>
      <c r="N51" s="365">
        <v>1</v>
      </c>
      <c r="O51" s="362"/>
      <c r="P51" s="363"/>
      <c r="Q51" s="364"/>
      <c r="R51" s="365"/>
      <c r="S51" s="362">
        <v>1</v>
      </c>
      <c r="T51" s="363"/>
      <c r="U51" s="364"/>
      <c r="V51" s="365">
        <v>1</v>
      </c>
      <c r="W51" s="362"/>
      <c r="X51" s="363"/>
      <c r="Y51" s="364"/>
      <c r="Z51" s="365"/>
      <c r="AA51" s="362">
        <v>1</v>
      </c>
      <c r="AB51" s="363"/>
      <c r="AC51" s="364"/>
      <c r="AD51" s="365">
        <v>1</v>
      </c>
      <c r="AE51" s="362"/>
      <c r="AF51" s="363"/>
      <c r="AG51" s="364"/>
      <c r="AH51" s="365">
        <v>1</v>
      </c>
      <c r="AI51" s="362"/>
      <c r="AJ51" s="363"/>
      <c r="AK51" s="364"/>
      <c r="AL51" s="365"/>
      <c r="AM51" s="362">
        <v>1</v>
      </c>
      <c r="AN51" s="363"/>
      <c r="AO51" s="364"/>
      <c r="AP51" s="365">
        <v>1</v>
      </c>
      <c r="AQ51" s="362"/>
      <c r="AR51" s="363"/>
      <c r="AS51" s="364"/>
      <c r="AT51" s="365"/>
      <c r="AU51" s="362"/>
      <c r="AV51" s="363"/>
      <c r="AW51" s="364"/>
      <c r="AX51" s="365"/>
      <c r="AY51" s="362"/>
      <c r="AZ51" s="363"/>
      <c r="BA51" s="364"/>
      <c r="BB51" s="365"/>
      <c r="BC51" s="362">
        <v>1</v>
      </c>
      <c r="BD51" s="363"/>
      <c r="BE51" s="364"/>
      <c r="BF51" s="365">
        <v>1</v>
      </c>
      <c r="BG51" s="362"/>
      <c r="BH51" s="363"/>
      <c r="BI51" s="364"/>
      <c r="BJ51" s="365"/>
      <c r="BK51" s="362"/>
      <c r="BL51" s="363"/>
      <c r="BM51" s="364"/>
      <c r="BN51" s="365"/>
      <c r="BO51" s="362"/>
      <c r="BP51" s="363"/>
      <c r="BQ51" s="364"/>
      <c r="BR51" s="365">
        <v>1</v>
      </c>
      <c r="BS51" s="362"/>
      <c r="BT51" s="363"/>
      <c r="BU51" s="364"/>
      <c r="BV51" s="365">
        <v>1</v>
      </c>
      <c r="BW51" s="362"/>
      <c r="BX51" s="363"/>
      <c r="BY51" s="364"/>
      <c r="BZ51" s="365">
        <v>1</v>
      </c>
      <c r="CA51" s="362"/>
      <c r="CB51" s="363"/>
      <c r="CC51" s="364"/>
      <c r="CD51" s="365">
        <v>1</v>
      </c>
      <c r="CE51" s="362"/>
      <c r="CF51" s="363"/>
      <c r="CG51" s="364"/>
      <c r="CH51" s="365">
        <v>1</v>
      </c>
      <c r="CI51" s="362"/>
      <c r="CJ51" s="363"/>
      <c r="CK51" s="364"/>
      <c r="CL51" s="365"/>
      <c r="CM51" s="362">
        <v>1</v>
      </c>
      <c r="CN51" s="363"/>
      <c r="CO51" s="364"/>
      <c r="CP51" s="365">
        <v>1</v>
      </c>
      <c r="CQ51" s="362"/>
      <c r="CR51" s="363"/>
      <c r="CS51" s="364"/>
      <c r="CT51" s="365">
        <v>1</v>
      </c>
      <c r="CU51" s="362"/>
      <c r="CV51" s="363"/>
      <c r="CW51" s="364"/>
      <c r="CX51" s="365">
        <v>1</v>
      </c>
      <c r="CY51" s="362"/>
      <c r="CZ51" s="363"/>
      <c r="DA51" s="364"/>
      <c r="DB51" s="365">
        <v>1</v>
      </c>
      <c r="DC51" s="362"/>
      <c r="DD51" s="363"/>
      <c r="DE51" s="364"/>
      <c r="DF51" s="365"/>
      <c r="DG51" s="362">
        <v>1</v>
      </c>
      <c r="DH51" s="363"/>
      <c r="DI51" s="364"/>
      <c r="DJ51" s="365">
        <v>1</v>
      </c>
      <c r="DK51" s="362"/>
      <c r="DL51" s="363"/>
      <c r="DM51" s="364"/>
      <c r="DN51" s="365"/>
      <c r="DO51" s="362"/>
      <c r="DP51" s="363"/>
      <c r="DQ51" s="364"/>
      <c r="DR51" s="365">
        <v>1</v>
      </c>
      <c r="DS51" s="362"/>
      <c r="DT51" s="363"/>
      <c r="DU51" s="364"/>
      <c r="DV51" s="365"/>
      <c r="DW51" s="362"/>
      <c r="DX51" s="363"/>
      <c r="DY51" s="364"/>
      <c r="DZ51" s="413">
        <f t="shared" si="1"/>
        <v>18</v>
      </c>
      <c r="EA51" s="574">
        <f t="shared" si="1"/>
        <v>6</v>
      </c>
      <c r="EB51" s="574">
        <f t="shared" si="1"/>
        <v>0</v>
      </c>
      <c r="EC51" s="575">
        <f t="shared" si="1"/>
        <v>0</v>
      </c>
      <c r="ED51" s="163"/>
    </row>
    <row r="52" spans="1:134" s="155" customFormat="1" ht="36" customHeight="1">
      <c r="A52" s="527">
        <v>45</v>
      </c>
      <c r="B52" s="576" t="s">
        <v>957</v>
      </c>
      <c r="C52" s="455" t="s">
        <v>255</v>
      </c>
      <c r="D52" s="455" t="s">
        <v>1584</v>
      </c>
      <c r="E52" s="414">
        <v>0</v>
      </c>
      <c r="F52" s="361">
        <v>1</v>
      </c>
      <c r="G52" s="362"/>
      <c r="H52" s="363"/>
      <c r="I52" s="364"/>
      <c r="J52" s="365">
        <v>1</v>
      </c>
      <c r="K52" s="362"/>
      <c r="L52" s="363"/>
      <c r="M52" s="364"/>
      <c r="N52" s="365"/>
      <c r="O52" s="362"/>
      <c r="P52" s="363"/>
      <c r="Q52" s="364"/>
      <c r="R52" s="365">
        <v>1</v>
      </c>
      <c r="S52" s="362"/>
      <c r="T52" s="363"/>
      <c r="U52" s="364"/>
      <c r="V52" s="365"/>
      <c r="W52" s="362">
        <v>1</v>
      </c>
      <c r="X52" s="363"/>
      <c r="Y52" s="364"/>
      <c r="Z52" s="365">
        <v>1</v>
      </c>
      <c r="AA52" s="362"/>
      <c r="AB52" s="363"/>
      <c r="AC52" s="364"/>
      <c r="AD52" s="365"/>
      <c r="AE52" s="362"/>
      <c r="AF52" s="363"/>
      <c r="AG52" s="364"/>
      <c r="AH52" s="365"/>
      <c r="AI52" s="362">
        <v>1</v>
      </c>
      <c r="AJ52" s="363"/>
      <c r="AK52" s="364"/>
      <c r="AL52" s="365">
        <v>1</v>
      </c>
      <c r="AM52" s="362"/>
      <c r="AN52" s="363"/>
      <c r="AO52" s="364"/>
      <c r="AP52" s="365">
        <v>1</v>
      </c>
      <c r="AQ52" s="362"/>
      <c r="AR52" s="363"/>
      <c r="AS52" s="364"/>
      <c r="AT52" s="365"/>
      <c r="AU52" s="362">
        <v>1</v>
      </c>
      <c r="AV52" s="363"/>
      <c r="AW52" s="364"/>
      <c r="AX52" s="365"/>
      <c r="AY52" s="362">
        <v>1</v>
      </c>
      <c r="AZ52" s="363"/>
      <c r="BA52" s="364"/>
      <c r="BB52" s="365">
        <v>1</v>
      </c>
      <c r="BC52" s="362"/>
      <c r="BD52" s="363"/>
      <c r="BE52" s="364"/>
      <c r="BF52" s="365">
        <v>1</v>
      </c>
      <c r="BG52" s="362"/>
      <c r="BH52" s="363"/>
      <c r="BI52" s="364"/>
      <c r="BJ52" s="365"/>
      <c r="BK52" s="362">
        <v>1</v>
      </c>
      <c r="BL52" s="363"/>
      <c r="BM52" s="364"/>
      <c r="BN52" s="365"/>
      <c r="BO52" s="362">
        <v>1</v>
      </c>
      <c r="BP52" s="363"/>
      <c r="BQ52" s="364"/>
      <c r="BR52" s="365">
        <v>1</v>
      </c>
      <c r="BS52" s="362"/>
      <c r="BT52" s="363"/>
      <c r="BU52" s="364"/>
      <c r="BV52" s="365">
        <v>1</v>
      </c>
      <c r="BW52" s="362"/>
      <c r="BX52" s="363"/>
      <c r="BY52" s="364"/>
      <c r="BZ52" s="365">
        <v>1</v>
      </c>
      <c r="CA52" s="362"/>
      <c r="CB52" s="363"/>
      <c r="CC52" s="364"/>
      <c r="CD52" s="365">
        <v>1</v>
      </c>
      <c r="CE52" s="362"/>
      <c r="CF52" s="363"/>
      <c r="CG52" s="364"/>
      <c r="CH52" s="365">
        <v>1</v>
      </c>
      <c r="CI52" s="362"/>
      <c r="CJ52" s="363"/>
      <c r="CK52" s="364"/>
      <c r="CL52" s="365">
        <v>1</v>
      </c>
      <c r="CM52" s="362"/>
      <c r="CN52" s="363"/>
      <c r="CO52" s="364"/>
      <c r="CP52" s="365"/>
      <c r="CQ52" s="362">
        <v>1</v>
      </c>
      <c r="CR52" s="363"/>
      <c r="CS52" s="364"/>
      <c r="CT52" s="365"/>
      <c r="CU52" s="362">
        <v>1</v>
      </c>
      <c r="CV52" s="363"/>
      <c r="CW52" s="364"/>
      <c r="CX52" s="365">
        <v>1</v>
      </c>
      <c r="CY52" s="362"/>
      <c r="CZ52" s="363"/>
      <c r="DA52" s="364"/>
      <c r="DB52" s="365"/>
      <c r="DC52" s="362">
        <v>1</v>
      </c>
      <c r="DD52" s="363"/>
      <c r="DE52" s="364"/>
      <c r="DF52" s="365">
        <v>1</v>
      </c>
      <c r="DG52" s="362"/>
      <c r="DH52" s="363"/>
      <c r="DI52" s="364"/>
      <c r="DJ52" s="365">
        <v>1</v>
      </c>
      <c r="DK52" s="362"/>
      <c r="DL52" s="363"/>
      <c r="DM52" s="364"/>
      <c r="DN52" s="365">
        <v>1</v>
      </c>
      <c r="DO52" s="362"/>
      <c r="DP52" s="363"/>
      <c r="DQ52" s="364"/>
      <c r="DR52" s="365"/>
      <c r="DS52" s="362"/>
      <c r="DT52" s="363">
        <v>1</v>
      </c>
      <c r="DU52" s="364"/>
      <c r="DV52" s="365"/>
      <c r="DW52" s="362"/>
      <c r="DX52" s="363"/>
      <c r="DY52" s="364"/>
      <c r="DZ52" s="413">
        <f t="shared" si="1"/>
        <v>18</v>
      </c>
      <c r="EA52" s="574">
        <f t="shared" si="1"/>
        <v>9</v>
      </c>
      <c r="EB52" s="574">
        <f t="shared" si="1"/>
        <v>1</v>
      </c>
      <c r="EC52" s="575">
        <f t="shared" si="1"/>
        <v>0</v>
      </c>
      <c r="ED52" s="163"/>
    </row>
    <row r="53" spans="1:134" s="155" customFormat="1" ht="36" customHeight="1">
      <c r="A53" s="527">
        <v>46</v>
      </c>
      <c r="B53" s="576" t="s">
        <v>2058</v>
      </c>
      <c r="C53" s="455" t="s">
        <v>2059</v>
      </c>
      <c r="D53" s="455" t="s">
        <v>2060</v>
      </c>
      <c r="E53" s="414">
        <v>0</v>
      </c>
      <c r="F53" s="361"/>
      <c r="G53" s="362">
        <v>1</v>
      </c>
      <c r="H53" s="363"/>
      <c r="I53" s="364"/>
      <c r="J53" s="365">
        <v>1</v>
      </c>
      <c r="K53" s="362"/>
      <c r="L53" s="363"/>
      <c r="M53" s="364"/>
      <c r="N53" s="365">
        <v>1</v>
      </c>
      <c r="O53" s="362"/>
      <c r="P53" s="363"/>
      <c r="Q53" s="364"/>
      <c r="R53" s="365"/>
      <c r="S53" s="362"/>
      <c r="T53" s="363">
        <v>1</v>
      </c>
      <c r="U53" s="364"/>
      <c r="V53" s="365"/>
      <c r="W53" s="362"/>
      <c r="X53" s="363"/>
      <c r="Y53" s="364"/>
      <c r="Z53" s="365"/>
      <c r="AA53" s="362"/>
      <c r="AB53" s="363"/>
      <c r="AC53" s="364">
        <v>1</v>
      </c>
      <c r="AD53" s="365">
        <v>1</v>
      </c>
      <c r="AE53" s="362"/>
      <c r="AF53" s="363"/>
      <c r="AG53" s="364"/>
      <c r="AH53" s="365"/>
      <c r="AI53" s="362"/>
      <c r="AJ53" s="363"/>
      <c r="AK53" s="364"/>
      <c r="AL53" s="365"/>
      <c r="AM53" s="362"/>
      <c r="AN53" s="363"/>
      <c r="AO53" s="364"/>
      <c r="AP53" s="365"/>
      <c r="AQ53" s="362">
        <v>1</v>
      </c>
      <c r="AR53" s="363"/>
      <c r="AS53" s="364"/>
      <c r="AT53" s="365">
        <v>1</v>
      </c>
      <c r="AU53" s="362"/>
      <c r="AV53" s="363"/>
      <c r="AW53" s="364"/>
      <c r="AX53" s="365">
        <v>1</v>
      </c>
      <c r="AY53" s="362"/>
      <c r="AZ53" s="363"/>
      <c r="BA53" s="364"/>
      <c r="BB53" s="365"/>
      <c r="BC53" s="362"/>
      <c r="BD53" s="363"/>
      <c r="BE53" s="364"/>
      <c r="BF53" s="365"/>
      <c r="BG53" s="362">
        <v>1</v>
      </c>
      <c r="BH53" s="363"/>
      <c r="BI53" s="364"/>
      <c r="BJ53" s="365">
        <v>1</v>
      </c>
      <c r="BK53" s="362"/>
      <c r="BL53" s="363"/>
      <c r="BM53" s="364"/>
      <c r="BN53" s="365">
        <v>1</v>
      </c>
      <c r="BO53" s="362"/>
      <c r="BP53" s="363"/>
      <c r="BQ53" s="364"/>
      <c r="BR53" s="365"/>
      <c r="BS53" s="362">
        <v>1</v>
      </c>
      <c r="BT53" s="363"/>
      <c r="BU53" s="364"/>
      <c r="BV53" s="365"/>
      <c r="BW53" s="362"/>
      <c r="BX53" s="363"/>
      <c r="BY53" s="364"/>
      <c r="BZ53" s="365"/>
      <c r="CA53" s="362">
        <v>1</v>
      </c>
      <c r="CB53" s="363"/>
      <c r="CC53" s="364"/>
      <c r="CD53" s="365"/>
      <c r="CE53" s="362"/>
      <c r="CF53" s="363"/>
      <c r="CG53" s="364"/>
      <c r="CH53" s="365"/>
      <c r="CI53" s="362">
        <v>1</v>
      </c>
      <c r="CJ53" s="363"/>
      <c r="CK53" s="364"/>
      <c r="CL53" s="365">
        <v>1</v>
      </c>
      <c r="CM53" s="362"/>
      <c r="CN53" s="363"/>
      <c r="CO53" s="364"/>
      <c r="CP53" s="365">
        <v>1</v>
      </c>
      <c r="CQ53" s="362"/>
      <c r="CR53" s="363"/>
      <c r="CS53" s="364"/>
      <c r="CT53" s="365"/>
      <c r="CU53" s="362"/>
      <c r="CV53" s="363"/>
      <c r="CW53" s="364"/>
      <c r="CX53" s="365"/>
      <c r="CY53" s="362">
        <v>1</v>
      </c>
      <c r="CZ53" s="363"/>
      <c r="DA53" s="364"/>
      <c r="DB53" s="365"/>
      <c r="DC53" s="362"/>
      <c r="DD53" s="363"/>
      <c r="DE53" s="364"/>
      <c r="DF53" s="365">
        <v>1</v>
      </c>
      <c r="DG53" s="362"/>
      <c r="DH53" s="363"/>
      <c r="DI53" s="364"/>
      <c r="DJ53" s="365"/>
      <c r="DK53" s="362"/>
      <c r="DL53" s="363"/>
      <c r="DM53" s="364"/>
      <c r="DN53" s="365"/>
      <c r="DO53" s="362"/>
      <c r="DP53" s="363">
        <v>1</v>
      </c>
      <c r="DQ53" s="364"/>
      <c r="DR53" s="365">
        <v>1</v>
      </c>
      <c r="DS53" s="362"/>
      <c r="DT53" s="363"/>
      <c r="DU53" s="364"/>
      <c r="DV53" s="365"/>
      <c r="DW53" s="362"/>
      <c r="DX53" s="363"/>
      <c r="DY53" s="364"/>
      <c r="DZ53" s="413">
        <f t="shared" si="1"/>
        <v>11</v>
      </c>
      <c r="EA53" s="574">
        <f t="shared" si="1"/>
        <v>7</v>
      </c>
      <c r="EB53" s="574">
        <f t="shared" si="1"/>
        <v>2</v>
      </c>
      <c r="EC53" s="575">
        <f t="shared" si="1"/>
        <v>1</v>
      </c>
      <c r="ED53" s="163"/>
    </row>
    <row r="54" spans="1:134" s="155" customFormat="1" ht="36" customHeight="1">
      <c r="A54" s="527">
        <v>47</v>
      </c>
      <c r="B54" s="576" t="s">
        <v>2061</v>
      </c>
      <c r="C54" s="455" t="s">
        <v>2062</v>
      </c>
      <c r="D54" s="455" t="s">
        <v>2063</v>
      </c>
      <c r="E54" s="414">
        <v>0</v>
      </c>
      <c r="F54" s="361">
        <v>1</v>
      </c>
      <c r="G54" s="362"/>
      <c r="H54" s="363"/>
      <c r="I54" s="364"/>
      <c r="J54" s="365"/>
      <c r="K54" s="362">
        <v>1</v>
      </c>
      <c r="L54" s="363"/>
      <c r="M54" s="364"/>
      <c r="N54" s="365"/>
      <c r="O54" s="362">
        <v>1</v>
      </c>
      <c r="P54" s="363"/>
      <c r="Q54" s="364"/>
      <c r="R54" s="365">
        <v>1</v>
      </c>
      <c r="S54" s="362"/>
      <c r="T54" s="363"/>
      <c r="U54" s="364"/>
      <c r="V54" s="365">
        <v>1</v>
      </c>
      <c r="W54" s="362"/>
      <c r="X54" s="363"/>
      <c r="Y54" s="364"/>
      <c r="Z54" s="365">
        <v>1</v>
      </c>
      <c r="AA54" s="362"/>
      <c r="AB54" s="363"/>
      <c r="AC54" s="364"/>
      <c r="AD54" s="365"/>
      <c r="AE54" s="362">
        <v>1</v>
      </c>
      <c r="AF54" s="363"/>
      <c r="AG54" s="364"/>
      <c r="AH54" s="365">
        <v>1</v>
      </c>
      <c r="AI54" s="362"/>
      <c r="AJ54" s="363"/>
      <c r="AK54" s="364"/>
      <c r="AL54" s="365">
        <v>1</v>
      </c>
      <c r="AM54" s="362"/>
      <c r="AN54" s="363"/>
      <c r="AO54" s="364"/>
      <c r="AP54" s="365">
        <v>1</v>
      </c>
      <c r="AQ54" s="362"/>
      <c r="AR54" s="363"/>
      <c r="AS54" s="364"/>
      <c r="AT54" s="365"/>
      <c r="AU54" s="362">
        <v>1</v>
      </c>
      <c r="AV54" s="363"/>
      <c r="AW54" s="364"/>
      <c r="AX54" s="365"/>
      <c r="AY54" s="362">
        <v>1</v>
      </c>
      <c r="AZ54" s="363"/>
      <c r="BA54" s="364"/>
      <c r="BB54" s="365">
        <v>1</v>
      </c>
      <c r="BC54" s="362"/>
      <c r="BD54" s="363"/>
      <c r="BE54" s="364"/>
      <c r="BF54" s="365">
        <v>1</v>
      </c>
      <c r="BG54" s="362"/>
      <c r="BH54" s="363"/>
      <c r="BI54" s="364"/>
      <c r="BJ54" s="365">
        <v>1</v>
      </c>
      <c r="BK54" s="362"/>
      <c r="BL54" s="363"/>
      <c r="BM54" s="364"/>
      <c r="BN54" s="365">
        <v>1</v>
      </c>
      <c r="BO54" s="362"/>
      <c r="BP54" s="363"/>
      <c r="BQ54" s="364"/>
      <c r="BR54" s="365">
        <v>1</v>
      </c>
      <c r="BS54" s="362"/>
      <c r="BT54" s="363"/>
      <c r="BU54" s="364"/>
      <c r="BV54" s="365"/>
      <c r="BW54" s="362">
        <v>1</v>
      </c>
      <c r="BX54" s="363"/>
      <c r="BY54" s="364"/>
      <c r="BZ54" s="365">
        <v>1</v>
      </c>
      <c r="CA54" s="362"/>
      <c r="CB54" s="363"/>
      <c r="CC54" s="364"/>
      <c r="CD54" s="365"/>
      <c r="CE54" s="362">
        <v>1</v>
      </c>
      <c r="CF54" s="363"/>
      <c r="CG54" s="364"/>
      <c r="CH54" s="365">
        <v>1</v>
      </c>
      <c r="CI54" s="362"/>
      <c r="CJ54" s="363"/>
      <c r="CK54" s="364"/>
      <c r="CL54" s="365"/>
      <c r="CM54" s="362">
        <v>1</v>
      </c>
      <c r="CN54" s="363"/>
      <c r="CO54" s="364"/>
      <c r="CP54" s="365">
        <v>1</v>
      </c>
      <c r="CQ54" s="362"/>
      <c r="CR54" s="363"/>
      <c r="CS54" s="364"/>
      <c r="CT54" s="365">
        <v>1</v>
      </c>
      <c r="CU54" s="362"/>
      <c r="CV54" s="363"/>
      <c r="CW54" s="364"/>
      <c r="CX54" s="365">
        <v>1</v>
      </c>
      <c r="CY54" s="362"/>
      <c r="CZ54" s="363"/>
      <c r="DA54" s="364"/>
      <c r="DB54" s="365">
        <v>1</v>
      </c>
      <c r="DC54" s="362"/>
      <c r="DD54" s="363"/>
      <c r="DE54" s="364"/>
      <c r="DF54" s="365"/>
      <c r="DG54" s="362">
        <v>1</v>
      </c>
      <c r="DH54" s="363"/>
      <c r="DI54" s="364"/>
      <c r="DJ54" s="365"/>
      <c r="DK54" s="362"/>
      <c r="DL54" s="363"/>
      <c r="DM54" s="364">
        <v>1</v>
      </c>
      <c r="DN54" s="365">
        <v>1</v>
      </c>
      <c r="DO54" s="362"/>
      <c r="DP54" s="363"/>
      <c r="DQ54" s="364"/>
      <c r="DR54" s="365">
        <v>1</v>
      </c>
      <c r="DS54" s="362"/>
      <c r="DT54" s="363"/>
      <c r="DU54" s="364"/>
      <c r="DV54" s="365"/>
      <c r="DW54" s="362"/>
      <c r="DX54" s="363"/>
      <c r="DY54" s="364"/>
      <c r="DZ54" s="413">
        <f t="shared" si="1"/>
        <v>20</v>
      </c>
      <c r="EA54" s="574">
        <f t="shared" si="1"/>
        <v>9</v>
      </c>
      <c r="EB54" s="574">
        <f t="shared" si="1"/>
        <v>0</v>
      </c>
      <c r="EC54" s="575">
        <f t="shared" si="1"/>
        <v>1</v>
      </c>
      <c r="ED54" s="163"/>
    </row>
    <row r="55" spans="1:134" s="155" customFormat="1" ht="36" customHeight="1">
      <c r="A55" s="527">
        <v>48</v>
      </c>
      <c r="B55" s="576" t="s">
        <v>927</v>
      </c>
      <c r="C55" s="455" t="s">
        <v>179</v>
      </c>
      <c r="D55" s="455" t="s">
        <v>1561</v>
      </c>
      <c r="E55" s="414">
        <v>0</v>
      </c>
      <c r="F55" s="361">
        <v>1</v>
      </c>
      <c r="G55" s="362"/>
      <c r="H55" s="363"/>
      <c r="I55" s="364"/>
      <c r="J55" s="365"/>
      <c r="K55" s="362">
        <v>1</v>
      </c>
      <c r="L55" s="363"/>
      <c r="M55" s="364"/>
      <c r="N55" s="365">
        <v>1</v>
      </c>
      <c r="O55" s="362"/>
      <c r="P55" s="363"/>
      <c r="Q55" s="364"/>
      <c r="R55" s="365"/>
      <c r="S55" s="362"/>
      <c r="T55" s="363"/>
      <c r="U55" s="364"/>
      <c r="V55" s="365"/>
      <c r="W55" s="362">
        <v>1</v>
      </c>
      <c r="X55" s="363"/>
      <c r="Y55" s="364"/>
      <c r="Z55" s="365"/>
      <c r="AA55" s="362"/>
      <c r="AB55" s="363"/>
      <c r="AC55" s="364"/>
      <c r="AD55" s="365">
        <v>1</v>
      </c>
      <c r="AE55" s="362"/>
      <c r="AF55" s="363"/>
      <c r="AG55" s="364"/>
      <c r="AH55" s="365"/>
      <c r="AI55" s="362">
        <v>1</v>
      </c>
      <c r="AJ55" s="363"/>
      <c r="AK55" s="364"/>
      <c r="AL55" s="365"/>
      <c r="AM55" s="362">
        <v>1</v>
      </c>
      <c r="AN55" s="363"/>
      <c r="AO55" s="364"/>
      <c r="AP55" s="365">
        <v>1</v>
      </c>
      <c r="AQ55" s="362"/>
      <c r="AR55" s="363"/>
      <c r="AS55" s="364"/>
      <c r="AT55" s="365"/>
      <c r="AU55" s="362"/>
      <c r="AV55" s="363"/>
      <c r="AW55" s="364"/>
      <c r="AX55" s="365"/>
      <c r="AY55" s="362"/>
      <c r="AZ55" s="363"/>
      <c r="BA55" s="364"/>
      <c r="BB55" s="365"/>
      <c r="BC55" s="362">
        <v>1</v>
      </c>
      <c r="BD55" s="363"/>
      <c r="BE55" s="364"/>
      <c r="BF55" s="365">
        <v>1</v>
      </c>
      <c r="BG55" s="362"/>
      <c r="BH55" s="363"/>
      <c r="BI55" s="364"/>
      <c r="BJ55" s="365"/>
      <c r="BK55" s="362">
        <v>1</v>
      </c>
      <c r="BL55" s="363"/>
      <c r="BM55" s="364"/>
      <c r="BN55" s="365"/>
      <c r="BO55" s="362">
        <v>1</v>
      </c>
      <c r="BP55" s="363"/>
      <c r="BQ55" s="364"/>
      <c r="BR55" s="365">
        <v>1</v>
      </c>
      <c r="BS55" s="362"/>
      <c r="BT55" s="363"/>
      <c r="BU55" s="364"/>
      <c r="BV55" s="365"/>
      <c r="BW55" s="362"/>
      <c r="BX55" s="363"/>
      <c r="BY55" s="364"/>
      <c r="BZ55" s="365">
        <v>1</v>
      </c>
      <c r="CA55" s="362"/>
      <c r="CB55" s="363"/>
      <c r="CC55" s="364"/>
      <c r="CD55" s="365"/>
      <c r="CE55" s="362"/>
      <c r="CF55" s="363"/>
      <c r="CG55" s="364"/>
      <c r="CH55" s="365"/>
      <c r="CI55" s="362"/>
      <c r="CJ55" s="363"/>
      <c r="CK55" s="364"/>
      <c r="CL55" s="365">
        <v>1</v>
      </c>
      <c r="CM55" s="362"/>
      <c r="CN55" s="363"/>
      <c r="CO55" s="364"/>
      <c r="CP55" s="365"/>
      <c r="CQ55" s="362">
        <v>1</v>
      </c>
      <c r="CR55" s="363"/>
      <c r="CS55" s="364"/>
      <c r="CT55" s="365"/>
      <c r="CU55" s="362"/>
      <c r="CV55" s="363"/>
      <c r="CW55" s="364">
        <v>1</v>
      </c>
      <c r="CX55" s="365"/>
      <c r="CY55" s="362"/>
      <c r="CZ55" s="363"/>
      <c r="DA55" s="364"/>
      <c r="DB55" s="365"/>
      <c r="DC55" s="362"/>
      <c r="DD55" s="363">
        <v>1</v>
      </c>
      <c r="DE55" s="364"/>
      <c r="DF55" s="365">
        <v>1</v>
      </c>
      <c r="DG55" s="362"/>
      <c r="DH55" s="363"/>
      <c r="DI55" s="364"/>
      <c r="DJ55" s="365">
        <v>1</v>
      </c>
      <c r="DK55" s="362"/>
      <c r="DL55" s="363"/>
      <c r="DM55" s="364"/>
      <c r="DN55" s="365"/>
      <c r="DO55" s="362"/>
      <c r="DP55" s="363"/>
      <c r="DQ55" s="364"/>
      <c r="DR55" s="365"/>
      <c r="DS55" s="362">
        <v>1</v>
      </c>
      <c r="DT55" s="363"/>
      <c r="DU55" s="364"/>
      <c r="DV55" s="365"/>
      <c r="DW55" s="362"/>
      <c r="DX55" s="363"/>
      <c r="DY55" s="364"/>
      <c r="DZ55" s="413">
        <f t="shared" si="1"/>
        <v>10</v>
      </c>
      <c r="EA55" s="574">
        <f t="shared" si="1"/>
        <v>9</v>
      </c>
      <c r="EB55" s="574">
        <f t="shared" si="1"/>
        <v>1</v>
      </c>
      <c r="EC55" s="575">
        <f t="shared" si="1"/>
        <v>1</v>
      </c>
      <c r="ED55" s="163"/>
    </row>
    <row r="56" spans="1:134" s="155" customFormat="1" ht="36" customHeight="1">
      <c r="A56" s="527">
        <v>49</v>
      </c>
      <c r="B56" s="576" t="s">
        <v>977</v>
      </c>
      <c r="C56" s="455" t="s">
        <v>271</v>
      </c>
      <c r="D56" s="455" t="s">
        <v>1599</v>
      </c>
      <c r="E56" s="414">
        <v>0</v>
      </c>
      <c r="F56" s="361"/>
      <c r="G56" s="362">
        <v>1</v>
      </c>
      <c r="H56" s="363"/>
      <c r="I56" s="364"/>
      <c r="J56" s="365">
        <v>1</v>
      </c>
      <c r="K56" s="362"/>
      <c r="L56" s="363"/>
      <c r="M56" s="364"/>
      <c r="N56" s="365"/>
      <c r="O56" s="362"/>
      <c r="P56" s="363"/>
      <c r="Q56" s="364"/>
      <c r="R56" s="365">
        <v>1</v>
      </c>
      <c r="S56" s="362"/>
      <c r="T56" s="363"/>
      <c r="U56" s="364"/>
      <c r="V56" s="365"/>
      <c r="W56" s="362"/>
      <c r="X56" s="363"/>
      <c r="Y56" s="364"/>
      <c r="Z56" s="365">
        <v>1</v>
      </c>
      <c r="AA56" s="362"/>
      <c r="AB56" s="363"/>
      <c r="AC56" s="364"/>
      <c r="AD56" s="365"/>
      <c r="AE56" s="362">
        <v>1</v>
      </c>
      <c r="AF56" s="363"/>
      <c r="AG56" s="364"/>
      <c r="AH56" s="365"/>
      <c r="AI56" s="362"/>
      <c r="AJ56" s="363"/>
      <c r="AK56" s="364"/>
      <c r="AL56" s="365">
        <v>1</v>
      </c>
      <c r="AM56" s="362"/>
      <c r="AN56" s="363"/>
      <c r="AO56" s="364"/>
      <c r="AP56" s="365"/>
      <c r="AQ56" s="362"/>
      <c r="AR56" s="363"/>
      <c r="AS56" s="364"/>
      <c r="AT56" s="365"/>
      <c r="AU56" s="362">
        <v>1</v>
      </c>
      <c r="AV56" s="363"/>
      <c r="AW56" s="364"/>
      <c r="AX56" s="365"/>
      <c r="AY56" s="362">
        <v>1</v>
      </c>
      <c r="AZ56" s="363"/>
      <c r="BA56" s="364"/>
      <c r="BB56" s="365">
        <v>1</v>
      </c>
      <c r="BC56" s="362"/>
      <c r="BD56" s="363"/>
      <c r="BE56" s="364"/>
      <c r="BF56" s="365"/>
      <c r="BG56" s="362"/>
      <c r="BH56" s="363"/>
      <c r="BI56" s="364"/>
      <c r="BJ56" s="365"/>
      <c r="BK56" s="362"/>
      <c r="BL56" s="363"/>
      <c r="BM56" s="364"/>
      <c r="BN56" s="365"/>
      <c r="BO56" s="362"/>
      <c r="BP56" s="363"/>
      <c r="BQ56" s="364"/>
      <c r="BR56" s="365"/>
      <c r="BS56" s="362">
        <v>1</v>
      </c>
      <c r="BT56" s="363"/>
      <c r="BU56" s="364"/>
      <c r="BV56" s="365">
        <v>1</v>
      </c>
      <c r="BW56" s="362"/>
      <c r="BX56" s="363"/>
      <c r="BY56" s="364"/>
      <c r="BZ56" s="365"/>
      <c r="CA56" s="362">
        <v>1</v>
      </c>
      <c r="CB56" s="363"/>
      <c r="CC56" s="364"/>
      <c r="CD56" s="365">
        <v>1</v>
      </c>
      <c r="CE56" s="362"/>
      <c r="CF56" s="363"/>
      <c r="CG56" s="364"/>
      <c r="CH56" s="365"/>
      <c r="CI56" s="362"/>
      <c r="CJ56" s="363"/>
      <c r="CK56" s="364">
        <v>1</v>
      </c>
      <c r="CL56" s="365"/>
      <c r="CM56" s="362"/>
      <c r="CN56" s="363"/>
      <c r="CO56" s="364"/>
      <c r="CP56" s="365">
        <v>1</v>
      </c>
      <c r="CQ56" s="362"/>
      <c r="CR56" s="363"/>
      <c r="CS56" s="364"/>
      <c r="CT56" s="365">
        <v>1</v>
      </c>
      <c r="CU56" s="362"/>
      <c r="CV56" s="363"/>
      <c r="CW56" s="364"/>
      <c r="CX56" s="365"/>
      <c r="CY56" s="362"/>
      <c r="CZ56" s="363">
        <v>1</v>
      </c>
      <c r="DA56" s="364"/>
      <c r="DB56" s="365">
        <v>1</v>
      </c>
      <c r="DC56" s="362"/>
      <c r="DD56" s="363"/>
      <c r="DE56" s="364"/>
      <c r="DF56" s="365"/>
      <c r="DG56" s="362"/>
      <c r="DH56" s="363"/>
      <c r="DI56" s="364"/>
      <c r="DJ56" s="365">
        <v>1</v>
      </c>
      <c r="DK56" s="362"/>
      <c r="DL56" s="363"/>
      <c r="DM56" s="364"/>
      <c r="DN56" s="365">
        <v>1</v>
      </c>
      <c r="DO56" s="362"/>
      <c r="DP56" s="363"/>
      <c r="DQ56" s="364"/>
      <c r="DR56" s="365"/>
      <c r="DS56" s="362"/>
      <c r="DT56" s="363"/>
      <c r="DU56" s="364"/>
      <c r="DV56" s="365"/>
      <c r="DW56" s="362"/>
      <c r="DX56" s="363"/>
      <c r="DY56" s="364"/>
      <c r="DZ56" s="413">
        <f t="shared" si="1"/>
        <v>12</v>
      </c>
      <c r="EA56" s="574">
        <f t="shared" si="1"/>
        <v>6</v>
      </c>
      <c r="EB56" s="574">
        <f t="shared" si="1"/>
        <v>1</v>
      </c>
      <c r="EC56" s="575">
        <f t="shared" si="1"/>
        <v>1</v>
      </c>
      <c r="ED56" s="163"/>
    </row>
    <row r="57" spans="1:134" s="155" customFormat="1" ht="36" customHeight="1">
      <c r="A57" s="527">
        <v>50</v>
      </c>
      <c r="B57" s="576" t="s">
        <v>968</v>
      </c>
      <c r="C57" s="455" t="s">
        <v>969</v>
      </c>
      <c r="D57" s="455" t="s">
        <v>1593</v>
      </c>
      <c r="E57" s="414">
        <v>0</v>
      </c>
      <c r="F57" s="361">
        <v>1</v>
      </c>
      <c r="G57" s="362"/>
      <c r="H57" s="363"/>
      <c r="I57" s="364"/>
      <c r="J57" s="365"/>
      <c r="K57" s="362"/>
      <c r="L57" s="363"/>
      <c r="M57" s="364"/>
      <c r="N57" s="365"/>
      <c r="O57" s="362"/>
      <c r="P57" s="363"/>
      <c r="Q57" s="364"/>
      <c r="R57" s="365"/>
      <c r="S57" s="362">
        <v>1</v>
      </c>
      <c r="T57" s="363"/>
      <c r="U57" s="364"/>
      <c r="V57" s="365">
        <v>1</v>
      </c>
      <c r="W57" s="362"/>
      <c r="X57" s="363"/>
      <c r="Y57" s="364"/>
      <c r="Z57" s="365"/>
      <c r="AA57" s="362">
        <v>1</v>
      </c>
      <c r="AB57" s="363"/>
      <c r="AC57" s="364"/>
      <c r="AD57" s="365"/>
      <c r="AE57" s="362"/>
      <c r="AF57" s="363"/>
      <c r="AG57" s="364"/>
      <c r="AH57" s="365">
        <v>1</v>
      </c>
      <c r="AI57" s="362"/>
      <c r="AJ57" s="363"/>
      <c r="AK57" s="364"/>
      <c r="AL57" s="365"/>
      <c r="AM57" s="362"/>
      <c r="AN57" s="363"/>
      <c r="AO57" s="364"/>
      <c r="AP57" s="365"/>
      <c r="AQ57" s="362">
        <v>1</v>
      </c>
      <c r="AR57" s="363"/>
      <c r="AS57" s="364"/>
      <c r="AT57" s="365">
        <v>1</v>
      </c>
      <c r="AU57" s="362"/>
      <c r="AV57" s="363"/>
      <c r="AW57" s="364"/>
      <c r="AX57" s="365">
        <v>1</v>
      </c>
      <c r="AY57" s="362"/>
      <c r="AZ57" s="363"/>
      <c r="BA57" s="364"/>
      <c r="BB57" s="365"/>
      <c r="BC57" s="362"/>
      <c r="BD57" s="363"/>
      <c r="BE57" s="364"/>
      <c r="BF57" s="365"/>
      <c r="BG57" s="362">
        <v>1</v>
      </c>
      <c r="BH57" s="363"/>
      <c r="BI57" s="364"/>
      <c r="BJ57" s="365"/>
      <c r="BK57" s="362">
        <v>1</v>
      </c>
      <c r="BL57" s="363"/>
      <c r="BM57" s="364"/>
      <c r="BN57" s="365"/>
      <c r="BO57" s="362">
        <v>1</v>
      </c>
      <c r="BP57" s="363"/>
      <c r="BQ57" s="364"/>
      <c r="BR57" s="365">
        <v>1</v>
      </c>
      <c r="BS57" s="362"/>
      <c r="BT57" s="363"/>
      <c r="BU57" s="364"/>
      <c r="BV57" s="365"/>
      <c r="BW57" s="362"/>
      <c r="BX57" s="363"/>
      <c r="BY57" s="364"/>
      <c r="BZ57" s="365">
        <v>1</v>
      </c>
      <c r="CA57" s="362"/>
      <c r="CB57" s="363"/>
      <c r="CC57" s="364"/>
      <c r="CD57" s="365"/>
      <c r="CE57" s="362"/>
      <c r="CF57" s="363"/>
      <c r="CG57" s="364"/>
      <c r="CH57" s="365">
        <v>1</v>
      </c>
      <c r="CI57" s="362"/>
      <c r="CJ57" s="363"/>
      <c r="CK57" s="364"/>
      <c r="CL57" s="365"/>
      <c r="CM57" s="362"/>
      <c r="CN57" s="363"/>
      <c r="CO57" s="364">
        <v>1</v>
      </c>
      <c r="CP57" s="365"/>
      <c r="CQ57" s="362"/>
      <c r="CR57" s="363"/>
      <c r="CS57" s="364"/>
      <c r="CT57" s="365"/>
      <c r="CU57" s="362"/>
      <c r="CV57" s="363"/>
      <c r="CW57" s="364"/>
      <c r="CX57" s="365">
        <v>1</v>
      </c>
      <c r="CY57" s="362"/>
      <c r="CZ57" s="363"/>
      <c r="DA57" s="364"/>
      <c r="DB57" s="365"/>
      <c r="DC57" s="362"/>
      <c r="DD57" s="363"/>
      <c r="DE57" s="364"/>
      <c r="DF57" s="365"/>
      <c r="DG57" s="362"/>
      <c r="DH57" s="363">
        <v>1</v>
      </c>
      <c r="DI57" s="364"/>
      <c r="DJ57" s="365"/>
      <c r="DK57" s="362">
        <v>1</v>
      </c>
      <c r="DL57" s="363"/>
      <c r="DM57" s="364"/>
      <c r="DN57" s="365"/>
      <c r="DO57" s="362"/>
      <c r="DP57" s="363"/>
      <c r="DQ57" s="364"/>
      <c r="DR57" s="365">
        <v>1</v>
      </c>
      <c r="DS57" s="362"/>
      <c r="DT57" s="363"/>
      <c r="DU57" s="364"/>
      <c r="DV57" s="365"/>
      <c r="DW57" s="362"/>
      <c r="DX57" s="363"/>
      <c r="DY57" s="364"/>
      <c r="DZ57" s="413">
        <f t="shared" si="1"/>
        <v>10</v>
      </c>
      <c r="EA57" s="574">
        <f t="shared" si="1"/>
        <v>7</v>
      </c>
      <c r="EB57" s="574">
        <f t="shared" si="1"/>
        <v>1</v>
      </c>
      <c r="EC57" s="575">
        <f t="shared" si="1"/>
        <v>1</v>
      </c>
      <c r="ED57" s="163"/>
    </row>
    <row r="58" spans="1:134" s="155" customFormat="1" ht="36" customHeight="1">
      <c r="A58" s="527">
        <v>51</v>
      </c>
      <c r="B58" s="576" t="s">
        <v>978</v>
      </c>
      <c r="C58" s="455" t="s">
        <v>2092</v>
      </c>
      <c r="D58" s="455" t="s">
        <v>1600</v>
      </c>
      <c r="E58" s="414">
        <v>0</v>
      </c>
      <c r="F58" s="361"/>
      <c r="G58" s="362">
        <v>1</v>
      </c>
      <c r="H58" s="363"/>
      <c r="I58" s="364"/>
      <c r="J58" s="365">
        <v>1</v>
      </c>
      <c r="K58" s="362"/>
      <c r="L58" s="363"/>
      <c r="M58" s="364"/>
      <c r="N58" s="365">
        <v>1</v>
      </c>
      <c r="O58" s="362"/>
      <c r="P58" s="363"/>
      <c r="Q58" s="364"/>
      <c r="R58" s="365"/>
      <c r="S58" s="362"/>
      <c r="T58" s="363"/>
      <c r="U58" s="364"/>
      <c r="V58" s="365"/>
      <c r="W58" s="362"/>
      <c r="X58" s="363">
        <v>1</v>
      </c>
      <c r="Y58" s="364"/>
      <c r="Z58" s="365"/>
      <c r="AA58" s="362"/>
      <c r="AB58" s="363"/>
      <c r="AC58" s="364"/>
      <c r="AD58" s="365">
        <v>1</v>
      </c>
      <c r="AE58" s="362"/>
      <c r="AF58" s="363"/>
      <c r="AG58" s="364"/>
      <c r="AH58" s="365"/>
      <c r="AI58" s="362"/>
      <c r="AJ58" s="363"/>
      <c r="AK58" s="364">
        <v>1</v>
      </c>
      <c r="AL58" s="365"/>
      <c r="AM58" s="362">
        <v>1</v>
      </c>
      <c r="AN58" s="363"/>
      <c r="AO58" s="364"/>
      <c r="AP58" s="365">
        <v>1</v>
      </c>
      <c r="AQ58" s="362"/>
      <c r="AR58" s="363"/>
      <c r="AS58" s="364"/>
      <c r="AT58" s="365"/>
      <c r="AU58" s="362"/>
      <c r="AV58" s="363"/>
      <c r="AW58" s="364"/>
      <c r="AX58" s="365"/>
      <c r="AY58" s="362"/>
      <c r="AZ58" s="363"/>
      <c r="BA58" s="364"/>
      <c r="BB58" s="365"/>
      <c r="BC58" s="362">
        <v>1</v>
      </c>
      <c r="BD58" s="363"/>
      <c r="BE58" s="364"/>
      <c r="BF58" s="365">
        <v>1</v>
      </c>
      <c r="BG58" s="362"/>
      <c r="BH58" s="363"/>
      <c r="BI58" s="364"/>
      <c r="BJ58" s="365"/>
      <c r="BK58" s="362"/>
      <c r="BL58" s="363"/>
      <c r="BM58" s="364"/>
      <c r="BN58" s="365"/>
      <c r="BO58" s="362"/>
      <c r="BP58" s="363"/>
      <c r="BQ58" s="364"/>
      <c r="BR58" s="365">
        <v>1</v>
      </c>
      <c r="BS58" s="362"/>
      <c r="BT58" s="363"/>
      <c r="BU58" s="364"/>
      <c r="BV58" s="365"/>
      <c r="BW58" s="362">
        <v>1</v>
      </c>
      <c r="BX58" s="363"/>
      <c r="BY58" s="364"/>
      <c r="BZ58" s="365">
        <v>1</v>
      </c>
      <c r="CA58" s="362"/>
      <c r="CB58" s="363"/>
      <c r="CC58" s="364"/>
      <c r="CD58" s="365"/>
      <c r="CE58" s="362">
        <v>1</v>
      </c>
      <c r="CF58" s="363"/>
      <c r="CG58" s="364"/>
      <c r="CH58" s="365"/>
      <c r="CI58" s="362"/>
      <c r="CJ58" s="363"/>
      <c r="CK58" s="364"/>
      <c r="CL58" s="365">
        <v>1</v>
      </c>
      <c r="CM58" s="362"/>
      <c r="CN58" s="363"/>
      <c r="CO58" s="364"/>
      <c r="CP58" s="365"/>
      <c r="CQ58" s="362"/>
      <c r="CR58" s="363"/>
      <c r="CS58" s="364"/>
      <c r="CT58" s="365"/>
      <c r="CU58" s="362">
        <v>1</v>
      </c>
      <c r="CV58" s="363"/>
      <c r="CW58" s="364"/>
      <c r="CX58" s="365"/>
      <c r="CY58" s="362"/>
      <c r="CZ58" s="363"/>
      <c r="DA58" s="364"/>
      <c r="DB58" s="365"/>
      <c r="DC58" s="362">
        <v>1</v>
      </c>
      <c r="DD58" s="363"/>
      <c r="DE58" s="364"/>
      <c r="DF58" s="365">
        <v>1</v>
      </c>
      <c r="DG58" s="362"/>
      <c r="DH58" s="363"/>
      <c r="DI58" s="364"/>
      <c r="DJ58" s="365">
        <v>1</v>
      </c>
      <c r="DK58" s="362"/>
      <c r="DL58" s="363"/>
      <c r="DM58" s="364"/>
      <c r="DN58" s="365"/>
      <c r="DO58" s="362">
        <v>1</v>
      </c>
      <c r="DP58" s="363"/>
      <c r="DQ58" s="364"/>
      <c r="DR58" s="365"/>
      <c r="DS58" s="362"/>
      <c r="DT58" s="363"/>
      <c r="DU58" s="364"/>
      <c r="DV58" s="365"/>
      <c r="DW58" s="362"/>
      <c r="DX58" s="363"/>
      <c r="DY58" s="364"/>
      <c r="DZ58" s="413">
        <f t="shared" si="1"/>
        <v>10</v>
      </c>
      <c r="EA58" s="574">
        <f t="shared" si="1"/>
        <v>8</v>
      </c>
      <c r="EB58" s="574">
        <f t="shared" si="1"/>
        <v>1</v>
      </c>
      <c r="EC58" s="575">
        <f t="shared" si="1"/>
        <v>1</v>
      </c>
      <c r="ED58" s="163"/>
    </row>
    <row r="59" spans="1:134" s="155" customFormat="1" ht="36" customHeight="1">
      <c r="A59" s="527">
        <v>52</v>
      </c>
      <c r="B59" s="576" t="s">
        <v>1601</v>
      </c>
      <c r="C59" s="455" t="s">
        <v>1602</v>
      </c>
      <c r="D59" s="455" t="s">
        <v>1603</v>
      </c>
      <c r="E59" s="414">
        <v>0</v>
      </c>
      <c r="F59" s="361"/>
      <c r="G59" s="362">
        <v>1</v>
      </c>
      <c r="H59" s="363"/>
      <c r="I59" s="364"/>
      <c r="J59" s="365"/>
      <c r="K59" s="362"/>
      <c r="L59" s="363"/>
      <c r="M59" s="364"/>
      <c r="N59" s="365"/>
      <c r="O59" s="362"/>
      <c r="P59" s="363"/>
      <c r="Q59" s="364"/>
      <c r="R59" s="365"/>
      <c r="S59" s="362"/>
      <c r="T59" s="363"/>
      <c r="U59" s="364"/>
      <c r="V59" s="365"/>
      <c r="W59" s="362"/>
      <c r="X59" s="363"/>
      <c r="Y59" s="364"/>
      <c r="Z59" s="365"/>
      <c r="AA59" s="362"/>
      <c r="AB59" s="363"/>
      <c r="AC59" s="364"/>
      <c r="AD59" s="365"/>
      <c r="AE59" s="362"/>
      <c r="AF59" s="363"/>
      <c r="AG59" s="364"/>
      <c r="AH59" s="365"/>
      <c r="AI59" s="362"/>
      <c r="AJ59" s="363"/>
      <c r="AK59" s="364"/>
      <c r="AL59" s="365"/>
      <c r="AM59" s="362"/>
      <c r="AN59" s="363"/>
      <c r="AO59" s="364"/>
      <c r="AP59" s="365"/>
      <c r="AQ59" s="362"/>
      <c r="AR59" s="363"/>
      <c r="AS59" s="364"/>
      <c r="AT59" s="365"/>
      <c r="AU59" s="362"/>
      <c r="AV59" s="363"/>
      <c r="AW59" s="364"/>
      <c r="AX59" s="365"/>
      <c r="AY59" s="362"/>
      <c r="AZ59" s="363"/>
      <c r="BA59" s="364"/>
      <c r="BB59" s="365"/>
      <c r="BC59" s="362"/>
      <c r="BD59" s="363"/>
      <c r="BE59" s="364"/>
      <c r="BF59" s="365"/>
      <c r="BG59" s="362"/>
      <c r="BH59" s="363"/>
      <c r="BI59" s="364"/>
      <c r="BJ59" s="365"/>
      <c r="BK59" s="362"/>
      <c r="BL59" s="363"/>
      <c r="BM59" s="364"/>
      <c r="BN59" s="365"/>
      <c r="BO59" s="362"/>
      <c r="BP59" s="363"/>
      <c r="BQ59" s="364"/>
      <c r="BR59" s="365"/>
      <c r="BS59" s="362"/>
      <c r="BT59" s="363"/>
      <c r="BU59" s="364"/>
      <c r="BV59" s="365">
        <v>1</v>
      </c>
      <c r="BW59" s="362"/>
      <c r="BX59" s="363"/>
      <c r="BY59" s="364"/>
      <c r="BZ59" s="365"/>
      <c r="CA59" s="362"/>
      <c r="CB59" s="363"/>
      <c r="CC59" s="364"/>
      <c r="CD59" s="365"/>
      <c r="CE59" s="362"/>
      <c r="CF59" s="363"/>
      <c r="CG59" s="364"/>
      <c r="CH59" s="365">
        <v>1</v>
      </c>
      <c r="CI59" s="362"/>
      <c r="CJ59" s="363"/>
      <c r="CK59" s="364"/>
      <c r="CL59" s="365"/>
      <c r="CM59" s="362"/>
      <c r="CN59" s="363"/>
      <c r="CO59" s="364"/>
      <c r="CP59" s="365"/>
      <c r="CQ59" s="362"/>
      <c r="CR59" s="363"/>
      <c r="CS59" s="364"/>
      <c r="CT59" s="365"/>
      <c r="CU59" s="362"/>
      <c r="CV59" s="363"/>
      <c r="CW59" s="364"/>
      <c r="CX59" s="365"/>
      <c r="CY59" s="362"/>
      <c r="CZ59" s="363"/>
      <c r="DA59" s="364"/>
      <c r="DB59" s="365"/>
      <c r="DC59" s="362"/>
      <c r="DD59" s="363"/>
      <c r="DE59" s="364"/>
      <c r="DF59" s="365"/>
      <c r="DG59" s="362"/>
      <c r="DH59" s="363"/>
      <c r="DI59" s="364"/>
      <c r="DJ59" s="365"/>
      <c r="DK59" s="362"/>
      <c r="DL59" s="363"/>
      <c r="DM59" s="364"/>
      <c r="DN59" s="365"/>
      <c r="DO59" s="362"/>
      <c r="DP59" s="363"/>
      <c r="DQ59" s="364"/>
      <c r="DR59" s="365"/>
      <c r="DS59" s="362"/>
      <c r="DT59" s="363"/>
      <c r="DU59" s="364"/>
      <c r="DV59" s="365"/>
      <c r="DW59" s="362"/>
      <c r="DX59" s="363"/>
      <c r="DY59" s="364"/>
      <c r="DZ59" s="413">
        <f t="shared" si="1"/>
        <v>2</v>
      </c>
      <c r="EA59" s="574">
        <f t="shared" si="1"/>
        <v>1</v>
      </c>
      <c r="EB59" s="574">
        <f t="shared" si="1"/>
        <v>0</v>
      </c>
      <c r="EC59" s="575">
        <f t="shared" si="1"/>
        <v>0</v>
      </c>
      <c r="ED59" s="163"/>
    </row>
    <row r="60" spans="1:134" s="155" customFormat="1" ht="36" customHeight="1">
      <c r="A60" s="527">
        <v>53</v>
      </c>
      <c r="B60" s="576" t="s">
        <v>979</v>
      </c>
      <c r="C60" s="455" t="s">
        <v>1604</v>
      </c>
      <c r="D60" s="455" t="s">
        <v>1563</v>
      </c>
      <c r="E60" s="414">
        <v>0</v>
      </c>
      <c r="F60" s="361">
        <v>1</v>
      </c>
      <c r="G60" s="362"/>
      <c r="H60" s="363"/>
      <c r="I60" s="364"/>
      <c r="J60" s="365"/>
      <c r="K60" s="362">
        <v>1</v>
      </c>
      <c r="L60" s="363"/>
      <c r="M60" s="364"/>
      <c r="N60" s="365"/>
      <c r="O60" s="362"/>
      <c r="P60" s="363">
        <v>1</v>
      </c>
      <c r="Q60" s="364"/>
      <c r="R60" s="365">
        <v>1</v>
      </c>
      <c r="S60" s="362"/>
      <c r="T60" s="363"/>
      <c r="U60" s="364"/>
      <c r="V60" s="365">
        <v>1</v>
      </c>
      <c r="W60" s="362"/>
      <c r="X60" s="363"/>
      <c r="Y60" s="364"/>
      <c r="Z60" s="365">
        <v>1</v>
      </c>
      <c r="AA60" s="362"/>
      <c r="AB60" s="363"/>
      <c r="AC60" s="364"/>
      <c r="AD60" s="365"/>
      <c r="AE60" s="362"/>
      <c r="AF60" s="363"/>
      <c r="AG60" s="364">
        <v>1</v>
      </c>
      <c r="AH60" s="365">
        <v>1</v>
      </c>
      <c r="AI60" s="362"/>
      <c r="AJ60" s="363"/>
      <c r="AK60" s="364"/>
      <c r="AL60" s="365">
        <v>1</v>
      </c>
      <c r="AM60" s="362"/>
      <c r="AN60" s="363"/>
      <c r="AO60" s="364"/>
      <c r="AP60" s="365">
        <v>1</v>
      </c>
      <c r="AQ60" s="362"/>
      <c r="AR60" s="363"/>
      <c r="AS60" s="364"/>
      <c r="AT60" s="365"/>
      <c r="AU60" s="362">
        <v>1</v>
      </c>
      <c r="AV60" s="363"/>
      <c r="AW60" s="364"/>
      <c r="AX60" s="365"/>
      <c r="AY60" s="362">
        <v>1</v>
      </c>
      <c r="AZ60" s="363"/>
      <c r="BA60" s="364"/>
      <c r="BB60" s="365">
        <v>1</v>
      </c>
      <c r="BC60" s="362"/>
      <c r="BD60" s="363"/>
      <c r="BE60" s="364"/>
      <c r="BF60" s="365">
        <v>1</v>
      </c>
      <c r="BG60" s="362"/>
      <c r="BH60" s="363"/>
      <c r="BI60" s="364"/>
      <c r="BJ60" s="365">
        <v>1</v>
      </c>
      <c r="BK60" s="362"/>
      <c r="BL60" s="363"/>
      <c r="BM60" s="364"/>
      <c r="BN60" s="365">
        <v>1</v>
      </c>
      <c r="BO60" s="362"/>
      <c r="BP60" s="363"/>
      <c r="BQ60" s="364"/>
      <c r="BR60" s="365"/>
      <c r="BS60" s="362">
        <v>1</v>
      </c>
      <c r="BT60" s="363"/>
      <c r="BU60" s="364"/>
      <c r="BV60" s="365">
        <v>1</v>
      </c>
      <c r="BW60" s="362"/>
      <c r="BX60" s="363"/>
      <c r="BY60" s="364"/>
      <c r="BZ60" s="365"/>
      <c r="CA60" s="362">
        <v>1</v>
      </c>
      <c r="CB60" s="363"/>
      <c r="CC60" s="364"/>
      <c r="CD60" s="365"/>
      <c r="CE60" s="362"/>
      <c r="CF60" s="363"/>
      <c r="CG60" s="364"/>
      <c r="CH60" s="365">
        <v>1</v>
      </c>
      <c r="CI60" s="362"/>
      <c r="CJ60" s="363"/>
      <c r="CK60" s="364"/>
      <c r="CL60" s="365">
        <v>1</v>
      </c>
      <c r="CM60" s="362"/>
      <c r="CN60" s="363"/>
      <c r="CO60" s="364"/>
      <c r="CP60" s="365">
        <v>1</v>
      </c>
      <c r="CQ60" s="362"/>
      <c r="CR60" s="363"/>
      <c r="CS60" s="364"/>
      <c r="CT60" s="365"/>
      <c r="CU60" s="362">
        <v>1</v>
      </c>
      <c r="CV60" s="363"/>
      <c r="CW60" s="364"/>
      <c r="CX60" s="365">
        <v>1</v>
      </c>
      <c r="CY60" s="362"/>
      <c r="CZ60" s="363"/>
      <c r="DA60" s="364"/>
      <c r="DB60" s="365"/>
      <c r="DC60" s="362">
        <v>1</v>
      </c>
      <c r="DD60" s="363"/>
      <c r="DE60" s="364"/>
      <c r="DF60" s="365">
        <v>1</v>
      </c>
      <c r="DG60" s="362"/>
      <c r="DH60" s="363"/>
      <c r="DI60" s="364"/>
      <c r="DJ60" s="365"/>
      <c r="DK60" s="362">
        <v>1</v>
      </c>
      <c r="DL60" s="363"/>
      <c r="DM60" s="364"/>
      <c r="DN60" s="365">
        <v>1</v>
      </c>
      <c r="DO60" s="362"/>
      <c r="DP60" s="363"/>
      <c r="DQ60" s="364"/>
      <c r="DR60" s="365">
        <v>1</v>
      </c>
      <c r="DS60" s="362"/>
      <c r="DT60" s="363"/>
      <c r="DU60" s="364"/>
      <c r="DV60" s="365"/>
      <c r="DW60" s="362"/>
      <c r="DX60" s="363"/>
      <c r="DY60" s="364"/>
      <c r="DZ60" s="413">
        <f t="shared" si="1"/>
        <v>19</v>
      </c>
      <c r="EA60" s="574">
        <f t="shared" si="1"/>
        <v>8</v>
      </c>
      <c r="EB60" s="574">
        <f t="shared" si="1"/>
        <v>1</v>
      </c>
      <c r="EC60" s="575">
        <f t="shared" si="1"/>
        <v>1</v>
      </c>
      <c r="ED60" s="163"/>
    </row>
    <row r="61" spans="1:134" s="155" customFormat="1" ht="36" customHeight="1">
      <c r="A61" s="527">
        <v>54</v>
      </c>
      <c r="B61" s="576" t="s">
        <v>967</v>
      </c>
      <c r="C61" s="455" t="s">
        <v>186</v>
      </c>
      <c r="D61" s="455" t="s">
        <v>1592</v>
      </c>
      <c r="E61" s="414">
        <v>0</v>
      </c>
      <c r="F61" s="361"/>
      <c r="G61" s="362"/>
      <c r="H61" s="363"/>
      <c r="I61" s="364"/>
      <c r="J61" s="365"/>
      <c r="K61" s="362"/>
      <c r="L61" s="363"/>
      <c r="M61" s="364"/>
      <c r="N61" s="365"/>
      <c r="O61" s="362"/>
      <c r="P61" s="363"/>
      <c r="Q61" s="364"/>
      <c r="R61" s="365"/>
      <c r="S61" s="362"/>
      <c r="T61" s="363"/>
      <c r="U61" s="364"/>
      <c r="V61" s="365"/>
      <c r="W61" s="362"/>
      <c r="X61" s="363"/>
      <c r="Y61" s="364"/>
      <c r="Z61" s="365"/>
      <c r="AA61" s="362"/>
      <c r="AB61" s="363"/>
      <c r="AC61" s="364"/>
      <c r="AD61" s="365"/>
      <c r="AE61" s="362"/>
      <c r="AF61" s="363"/>
      <c r="AG61" s="364"/>
      <c r="AH61" s="365"/>
      <c r="AI61" s="362"/>
      <c r="AJ61" s="363"/>
      <c r="AK61" s="364"/>
      <c r="AL61" s="365"/>
      <c r="AM61" s="362"/>
      <c r="AN61" s="363"/>
      <c r="AO61" s="364"/>
      <c r="AP61" s="365"/>
      <c r="AQ61" s="362"/>
      <c r="AR61" s="363"/>
      <c r="AS61" s="364"/>
      <c r="AT61" s="365"/>
      <c r="AU61" s="362"/>
      <c r="AV61" s="363"/>
      <c r="AW61" s="364"/>
      <c r="AX61" s="365"/>
      <c r="AY61" s="362"/>
      <c r="AZ61" s="363"/>
      <c r="BA61" s="364"/>
      <c r="BB61" s="365"/>
      <c r="BC61" s="362"/>
      <c r="BD61" s="363"/>
      <c r="BE61" s="364"/>
      <c r="BF61" s="365"/>
      <c r="BG61" s="362"/>
      <c r="BH61" s="363"/>
      <c r="BI61" s="364"/>
      <c r="BJ61" s="365"/>
      <c r="BK61" s="362"/>
      <c r="BL61" s="363"/>
      <c r="BM61" s="364"/>
      <c r="BN61" s="365"/>
      <c r="BO61" s="362"/>
      <c r="BP61" s="363"/>
      <c r="BQ61" s="364"/>
      <c r="BR61" s="365"/>
      <c r="BS61" s="362"/>
      <c r="BT61" s="363"/>
      <c r="BU61" s="364"/>
      <c r="BV61" s="365"/>
      <c r="BW61" s="362"/>
      <c r="BX61" s="363"/>
      <c r="BY61" s="364"/>
      <c r="BZ61" s="365"/>
      <c r="CA61" s="362"/>
      <c r="CB61" s="363"/>
      <c r="CC61" s="364"/>
      <c r="CD61" s="365"/>
      <c r="CE61" s="362"/>
      <c r="CF61" s="363"/>
      <c r="CG61" s="364"/>
      <c r="CH61" s="365"/>
      <c r="CI61" s="362"/>
      <c r="CJ61" s="363"/>
      <c r="CK61" s="364"/>
      <c r="CL61" s="365"/>
      <c r="CM61" s="362"/>
      <c r="CN61" s="363"/>
      <c r="CO61" s="364"/>
      <c r="CP61" s="365"/>
      <c r="CQ61" s="362"/>
      <c r="CR61" s="363"/>
      <c r="CS61" s="364"/>
      <c r="CT61" s="365"/>
      <c r="CU61" s="362"/>
      <c r="CV61" s="363"/>
      <c r="CW61" s="364"/>
      <c r="CX61" s="365"/>
      <c r="CY61" s="362"/>
      <c r="CZ61" s="363"/>
      <c r="DA61" s="364"/>
      <c r="DB61" s="365"/>
      <c r="DC61" s="362"/>
      <c r="DD61" s="363"/>
      <c r="DE61" s="364"/>
      <c r="DF61" s="365"/>
      <c r="DG61" s="362"/>
      <c r="DH61" s="363"/>
      <c r="DI61" s="364"/>
      <c r="DJ61" s="365"/>
      <c r="DK61" s="362"/>
      <c r="DL61" s="363"/>
      <c r="DM61" s="364"/>
      <c r="DN61" s="365"/>
      <c r="DO61" s="362"/>
      <c r="DP61" s="363"/>
      <c r="DQ61" s="364"/>
      <c r="DR61" s="365"/>
      <c r="DS61" s="362"/>
      <c r="DT61" s="363"/>
      <c r="DU61" s="364"/>
      <c r="DV61" s="365"/>
      <c r="DW61" s="362"/>
      <c r="DX61" s="363"/>
      <c r="DY61" s="364"/>
      <c r="DZ61" s="413">
        <f t="shared" si="1"/>
        <v>0</v>
      </c>
      <c r="EA61" s="574">
        <f t="shared" si="1"/>
        <v>0</v>
      </c>
      <c r="EB61" s="574">
        <f t="shared" si="1"/>
        <v>0</v>
      </c>
      <c r="EC61" s="575">
        <f t="shared" si="1"/>
        <v>0</v>
      </c>
      <c r="ED61" s="163"/>
    </row>
    <row r="62" spans="1:134" s="155" customFormat="1" ht="36" customHeight="1">
      <c r="A62" s="527">
        <v>55</v>
      </c>
      <c r="B62" s="576" t="s">
        <v>1036</v>
      </c>
      <c r="C62" s="455" t="s">
        <v>1037</v>
      </c>
      <c r="D62" s="455" t="s">
        <v>1614</v>
      </c>
      <c r="E62" s="414">
        <v>0</v>
      </c>
      <c r="F62" s="361"/>
      <c r="G62" s="362"/>
      <c r="H62" s="363"/>
      <c r="I62" s="364"/>
      <c r="J62" s="365">
        <v>1</v>
      </c>
      <c r="K62" s="362"/>
      <c r="L62" s="363"/>
      <c r="M62" s="364"/>
      <c r="N62" s="365">
        <v>1</v>
      </c>
      <c r="O62" s="362"/>
      <c r="P62" s="363"/>
      <c r="Q62" s="364"/>
      <c r="R62" s="365"/>
      <c r="S62" s="362">
        <v>1</v>
      </c>
      <c r="T62" s="363"/>
      <c r="U62" s="364"/>
      <c r="V62" s="365"/>
      <c r="W62" s="362"/>
      <c r="X62" s="363"/>
      <c r="Y62" s="364"/>
      <c r="Z62" s="365"/>
      <c r="AA62" s="362">
        <v>1</v>
      </c>
      <c r="AB62" s="363"/>
      <c r="AC62" s="364"/>
      <c r="AD62" s="365">
        <v>1</v>
      </c>
      <c r="AE62" s="362"/>
      <c r="AF62" s="363"/>
      <c r="AG62" s="364"/>
      <c r="AH62" s="365"/>
      <c r="AI62" s="362"/>
      <c r="AJ62" s="363"/>
      <c r="AK62" s="364"/>
      <c r="AL62" s="365"/>
      <c r="AM62" s="362"/>
      <c r="AN62" s="363"/>
      <c r="AO62" s="364"/>
      <c r="AP62" s="365"/>
      <c r="AQ62" s="362">
        <v>1</v>
      </c>
      <c r="AR62" s="363"/>
      <c r="AS62" s="364"/>
      <c r="AT62" s="365">
        <v>1</v>
      </c>
      <c r="AU62" s="362"/>
      <c r="AV62" s="363"/>
      <c r="AW62" s="364"/>
      <c r="AX62" s="365">
        <v>1</v>
      </c>
      <c r="AY62" s="362"/>
      <c r="AZ62" s="363"/>
      <c r="BA62" s="364"/>
      <c r="BB62" s="365"/>
      <c r="BC62" s="362"/>
      <c r="BD62" s="363"/>
      <c r="BE62" s="364"/>
      <c r="BF62" s="365"/>
      <c r="BG62" s="362">
        <v>1</v>
      </c>
      <c r="BH62" s="363"/>
      <c r="BI62" s="364"/>
      <c r="BJ62" s="365"/>
      <c r="BK62" s="362">
        <v>1</v>
      </c>
      <c r="BL62" s="363"/>
      <c r="BM62" s="364"/>
      <c r="BN62" s="365"/>
      <c r="BO62" s="362">
        <v>1</v>
      </c>
      <c r="BP62" s="363"/>
      <c r="BQ62" s="364"/>
      <c r="BR62" s="365"/>
      <c r="BS62" s="362"/>
      <c r="BT62" s="363"/>
      <c r="BU62" s="364"/>
      <c r="BV62" s="365">
        <v>1</v>
      </c>
      <c r="BW62" s="362"/>
      <c r="BX62" s="363"/>
      <c r="BY62" s="364"/>
      <c r="BZ62" s="365"/>
      <c r="CA62" s="362"/>
      <c r="CB62" s="363"/>
      <c r="CC62" s="364"/>
      <c r="CD62" s="365">
        <v>1</v>
      </c>
      <c r="CE62" s="362"/>
      <c r="CF62" s="363"/>
      <c r="CG62" s="364"/>
      <c r="CH62" s="365"/>
      <c r="CI62" s="362"/>
      <c r="CJ62" s="363">
        <v>1</v>
      </c>
      <c r="CK62" s="364"/>
      <c r="CL62" s="365"/>
      <c r="CM62" s="362"/>
      <c r="CN62" s="363"/>
      <c r="CO62" s="364"/>
      <c r="CP62" s="365"/>
      <c r="CQ62" s="362"/>
      <c r="CR62" s="363"/>
      <c r="CS62" s="364"/>
      <c r="CT62" s="365">
        <v>1</v>
      </c>
      <c r="CU62" s="362"/>
      <c r="CV62" s="363"/>
      <c r="CW62" s="364"/>
      <c r="CX62" s="365"/>
      <c r="CY62" s="362"/>
      <c r="CZ62" s="363"/>
      <c r="DA62" s="364">
        <v>1</v>
      </c>
      <c r="DB62" s="365">
        <v>1</v>
      </c>
      <c r="DC62" s="362"/>
      <c r="DD62" s="363"/>
      <c r="DE62" s="364"/>
      <c r="DF62" s="365"/>
      <c r="DG62" s="362"/>
      <c r="DH62" s="363"/>
      <c r="DI62" s="364"/>
      <c r="DJ62" s="365"/>
      <c r="DK62" s="362"/>
      <c r="DL62" s="363"/>
      <c r="DM62" s="364"/>
      <c r="DN62" s="365">
        <v>1</v>
      </c>
      <c r="DO62" s="362"/>
      <c r="DP62" s="363"/>
      <c r="DQ62" s="364"/>
      <c r="DR62" s="365"/>
      <c r="DS62" s="362">
        <v>1</v>
      </c>
      <c r="DT62" s="363"/>
      <c r="DU62" s="364"/>
      <c r="DV62" s="365"/>
      <c r="DW62" s="362"/>
      <c r="DX62" s="363"/>
      <c r="DY62" s="364"/>
      <c r="DZ62" s="413">
        <f t="shared" si="1"/>
        <v>10</v>
      </c>
      <c r="EA62" s="574">
        <f t="shared" si="1"/>
        <v>7</v>
      </c>
      <c r="EB62" s="574">
        <f t="shared" si="1"/>
        <v>1</v>
      </c>
      <c r="EC62" s="575">
        <f t="shared" si="1"/>
        <v>1</v>
      </c>
      <c r="ED62" s="163"/>
    </row>
    <row r="63" spans="1:134" s="155" customFormat="1" ht="36" customHeight="1">
      <c r="A63" s="527">
        <v>56</v>
      </c>
      <c r="B63" s="576" t="s">
        <v>959</v>
      </c>
      <c r="C63" s="455" t="s">
        <v>197</v>
      </c>
      <c r="D63" s="455" t="s">
        <v>1586</v>
      </c>
      <c r="E63" s="414">
        <v>0</v>
      </c>
      <c r="F63" s="361"/>
      <c r="G63" s="362">
        <v>1</v>
      </c>
      <c r="H63" s="363"/>
      <c r="I63" s="364"/>
      <c r="J63" s="365">
        <v>1</v>
      </c>
      <c r="K63" s="362"/>
      <c r="L63" s="363"/>
      <c r="M63" s="364"/>
      <c r="N63" s="365"/>
      <c r="O63" s="362">
        <v>1</v>
      </c>
      <c r="P63" s="363"/>
      <c r="Q63" s="364"/>
      <c r="R63" s="365">
        <v>1</v>
      </c>
      <c r="S63" s="362"/>
      <c r="T63" s="363"/>
      <c r="U63" s="364"/>
      <c r="V63" s="365">
        <v>1</v>
      </c>
      <c r="W63" s="362"/>
      <c r="X63" s="363"/>
      <c r="Y63" s="364"/>
      <c r="Z63" s="365">
        <v>1</v>
      </c>
      <c r="AA63" s="362"/>
      <c r="AB63" s="363"/>
      <c r="AC63" s="364"/>
      <c r="AD63" s="365">
        <v>1</v>
      </c>
      <c r="AE63" s="362"/>
      <c r="AF63" s="363"/>
      <c r="AG63" s="364"/>
      <c r="AH63" s="365">
        <v>1</v>
      </c>
      <c r="AI63" s="362"/>
      <c r="AJ63" s="363"/>
      <c r="AK63" s="364"/>
      <c r="AL63" s="365">
        <v>1</v>
      </c>
      <c r="AM63" s="362"/>
      <c r="AN63" s="363"/>
      <c r="AO63" s="364"/>
      <c r="AP63" s="365">
        <v>1</v>
      </c>
      <c r="AQ63" s="362"/>
      <c r="AR63" s="363"/>
      <c r="AS63" s="364"/>
      <c r="AT63" s="365"/>
      <c r="AU63" s="362">
        <v>1</v>
      </c>
      <c r="AV63" s="363"/>
      <c r="AW63" s="364"/>
      <c r="AX63" s="365"/>
      <c r="AY63" s="362">
        <v>1</v>
      </c>
      <c r="AZ63" s="363"/>
      <c r="BA63" s="364"/>
      <c r="BB63" s="365">
        <v>1</v>
      </c>
      <c r="BC63" s="362"/>
      <c r="BD63" s="363"/>
      <c r="BE63" s="364"/>
      <c r="BF63" s="365">
        <v>1</v>
      </c>
      <c r="BG63" s="362"/>
      <c r="BH63" s="363"/>
      <c r="BI63" s="364"/>
      <c r="BJ63" s="365">
        <v>1</v>
      </c>
      <c r="BK63" s="362"/>
      <c r="BL63" s="363"/>
      <c r="BM63" s="364"/>
      <c r="BN63" s="365">
        <v>1</v>
      </c>
      <c r="BO63" s="362"/>
      <c r="BP63" s="363"/>
      <c r="BQ63" s="364"/>
      <c r="BR63" s="365">
        <v>1</v>
      </c>
      <c r="BS63" s="362"/>
      <c r="BT63" s="363"/>
      <c r="BU63" s="364"/>
      <c r="BV63" s="365"/>
      <c r="BW63" s="362">
        <v>1</v>
      </c>
      <c r="BX63" s="363"/>
      <c r="BY63" s="364"/>
      <c r="BZ63" s="365">
        <v>1</v>
      </c>
      <c r="CA63" s="362"/>
      <c r="CB63" s="363"/>
      <c r="CC63" s="364"/>
      <c r="CD63" s="365"/>
      <c r="CE63" s="362">
        <v>1</v>
      </c>
      <c r="CF63" s="363"/>
      <c r="CG63" s="364"/>
      <c r="CH63" s="365">
        <v>1</v>
      </c>
      <c r="CI63" s="362"/>
      <c r="CJ63" s="363"/>
      <c r="CK63" s="364"/>
      <c r="CL63" s="365"/>
      <c r="CM63" s="362"/>
      <c r="CN63" s="363">
        <v>1</v>
      </c>
      <c r="CO63" s="364"/>
      <c r="CP63" s="365"/>
      <c r="CQ63" s="362">
        <v>1</v>
      </c>
      <c r="CR63" s="363"/>
      <c r="CS63" s="364"/>
      <c r="CT63" s="365">
        <v>1</v>
      </c>
      <c r="CU63" s="362"/>
      <c r="CV63" s="363"/>
      <c r="CW63" s="364"/>
      <c r="CX63" s="365">
        <v>1</v>
      </c>
      <c r="CY63" s="362"/>
      <c r="CZ63" s="363"/>
      <c r="DA63" s="364"/>
      <c r="DB63" s="365">
        <v>1</v>
      </c>
      <c r="DC63" s="362"/>
      <c r="DD63" s="363"/>
      <c r="DE63" s="364"/>
      <c r="DF63" s="365"/>
      <c r="DG63" s="362"/>
      <c r="DH63" s="363"/>
      <c r="DI63" s="364">
        <v>1</v>
      </c>
      <c r="DJ63" s="365">
        <v>1</v>
      </c>
      <c r="DK63" s="362"/>
      <c r="DL63" s="363"/>
      <c r="DM63" s="364"/>
      <c r="DN63" s="365"/>
      <c r="DO63" s="362">
        <v>1</v>
      </c>
      <c r="DP63" s="363"/>
      <c r="DQ63" s="364"/>
      <c r="DR63" s="365">
        <v>1</v>
      </c>
      <c r="DS63" s="362"/>
      <c r="DT63" s="363"/>
      <c r="DU63" s="364"/>
      <c r="DV63" s="365"/>
      <c r="DW63" s="362"/>
      <c r="DX63" s="363"/>
      <c r="DY63" s="364"/>
      <c r="DZ63" s="413">
        <f t="shared" si="1"/>
        <v>20</v>
      </c>
      <c r="EA63" s="574">
        <f t="shared" si="1"/>
        <v>8</v>
      </c>
      <c r="EB63" s="574">
        <f t="shared" si="1"/>
        <v>1</v>
      </c>
      <c r="EC63" s="575">
        <f t="shared" si="1"/>
        <v>1</v>
      </c>
      <c r="ED63" s="163"/>
    </row>
    <row r="64" spans="1:134" s="155" customFormat="1" ht="36" customHeight="1">
      <c r="A64" s="527">
        <v>57</v>
      </c>
      <c r="B64" s="576" t="s">
        <v>970</v>
      </c>
      <c r="C64" s="455" t="s">
        <v>971</v>
      </c>
      <c r="D64" s="455" t="s">
        <v>1594</v>
      </c>
      <c r="E64" s="414">
        <v>0</v>
      </c>
      <c r="F64" s="361">
        <v>1</v>
      </c>
      <c r="G64" s="362"/>
      <c r="H64" s="363"/>
      <c r="I64" s="364"/>
      <c r="J64" s="365"/>
      <c r="K64" s="362"/>
      <c r="L64" s="363"/>
      <c r="M64" s="364"/>
      <c r="N64" s="365">
        <v>1</v>
      </c>
      <c r="O64" s="362"/>
      <c r="P64" s="363"/>
      <c r="Q64" s="364"/>
      <c r="R64" s="365"/>
      <c r="S64" s="362"/>
      <c r="T64" s="363"/>
      <c r="U64" s="364">
        <v>1</v>
      </c>
      <c r="V64" s="365"/>
      <c r="W64" s="362"/>
      <c r="X64" s="363"/>
      <c r="Y64" s="364"/>
      <c r="Z64" s="365"/>
      <c r="AA64" s="362"/>
      <c r="AB64" s="363">
        <v>1</v>
      </c>
      <c r="AC64" s="364"/>
      <c r="AD64" s="365">
        <v>1</v>
      </c>
      <c r="AE64" s="362"/>
      <c r="AF64" s="363"/>
      <c r="AG64" s="364"/>
      <c r="AH64" s="365"/>
      <c r="AI64" s="362"/>
      <c r="AJ64" s="363"/>
      <c r="AK64" s="364"/>
      <c r="AL64" s="365"/>
      <c r="AM64" s="362">
        <v>1</v>
      </c>
      <c r="AN64" s="363"/>
      <c r="AO64" s="364"/>
      <c r="AP64" s="365"/>
      <c r="AQ64" s="362"/>
      <c r="AR64" s="363"/>
      <c r="AS64" s="364"/>
      <c r="AT64" s="365">
        <v>1</v>
      </c>
      <c r="AU64" s="362"/>
      <c r="AV64" s="363"/>
      <c r="AW64" s="364"/>
      <c r="AX64" s="365">
        <v>1</v>
      </c>
      <c r="AY64" s="362"/>
      <c r="AZ64" s="363"/>
      <c r="BA64" s="364"/>
      <c r="BB64" s="365"/>
      <c r="BC64" s="362">
        <v>1</v>
      </c>
      <c r="BD64" s="363"/>
      <c r="BE64" s="364"/>
      <c r="BF64" s="365"/>
      <c r="BG64" s="362"/>
      <c r="BH64" s="363"/>
      <c r="BI64" s="364"/>
      <c r="BJ64" s="365"/>
      <c r="BK64" s="362"/>
      <c r="BL64" s="363"/>
      <c r="BM64" s="364"/>
      <c r="BN64" s="365"/>
      <c r="BO64" s="362"/>
      <c r="BP64" s="363"/>
      <c r="BQ64" s="364"/>
      <c r="BR64" s="365"/>
      <c r="BS64" s="362">
        <v>1</v>
      </c>
      <c r="BT64" s="363"/>
      <c r="BU64" s="364"/>
      <c r="BV64" s="365">
        <v>1</v>
      </c>
      <c r="BW64" s="362"/>
      <c r="BX64" s="363"/>
      <c r="BY64" s="364"/>
      <c r="BZ64" s="365"/>
      <c r="CA64" s="362">
        <v>1</v>
      </c>
      <c r="CB64" s="363"/>
      <c r="CC64" s="364"/>
      <c r="CD64" s="365">
        <v>1</v>
      </c>
      <c r="CE64" s="362"/>
      <c r="CF64" s="363"/>
      <c r="CG64" s="364"/>
      <c r="CH64" s="365"/>
      <c r="CI64" s="362"/>
      <c r="CJ64" s="363"/>
      <c r="CK64" s="364"/>
      <c r="CL64" s="365">
        <v>1</v>
      </c>
      <c r="CM64" s="362"/>
      <c r="CN64" s="363"/>
      <c r="CO64" s="364"/>
      <c r="CP64" s="365">
        <v>1</v>
      </c>
      <c r="CQ64" s="362"/>
      <c r="CR64" s="363"/>
      <c r="CS64" s="364"/>
      <c r="CT64" s="365"/>
      <c r="CU64" s="362">
        <v>1</v>
      </c>
      <c r="CV64" s="363"/>
      <c r="CW64" s="364"/>
      <c r="CX64" s="365"/>
      <c r="CY64" s="362"/>
      <c r="CZ64" s="363"/>
      <c r="DA64" s="364"/>
      <c r="DB64" s="365"/>
      <c r="DC64" s="362">
        <v>1</v>
      </c>
      <c r="DD64" s="363"/>
      <c r="DE64" s="364"/>
      <c r="DF64" s="365">
        <v>1</v>
      </c>
      <c r="DG64" s="362"/>
      <c r="DH64" s="363"/>
      <c r="DI64" s="364"/>
      <c r="DJ64" s="365"/>
      <c r="DK64" s="362">
        <v>1</v>
      </c>
      <c r="DL64" s="363"/>
      <c r="DM64" s="364"/>
      <c r="DN64" s="365"/>
      <c r="DO64" s="362"/>
      <c r="DP64" s="363"/>
      <c r="DQ64" s="364"/>
      <c r="DR64" s="365">
        <v>1</v>
      </c>
      <c r="DS64" s="362"/>
      <c r="DT64" s="363"/>
      <c r="DU64" s="364"/>
      <c r="DV64" s="365"/>
      <c r="DW64" s="362"/>
      <c r="DX64" s="363"/>
      <c r="DY64" s="364"/>
      <c r="DZ64" s="413">
        <f t="shared" si="1"/>
        <v>11</v>
      </c>
      <c r="EA64" s="574">
        <f t="shared" si="1"/>
        <v>7</v>
      </c>
      <c r="EB64" s="574">
        <f t="shared" si="1"/>
        <v>1</v>
      </c>
      <c r="EC64" s="575">
        <f t="shared" si="1"/>
        <v>1</v>
      </c>
      <c r="ED64" s="163"/>
    </row>
    <row r="65" spans="1:134" s="155" customFormat="1" ht="36" customHeight="1">
      <c r="A65" s="527">
        <v>58</v>
      </c>
      <c r="B65" s="576" t="s">
        <v>972</v>
      </c>
      <c r="C65" s="455" t="s">
        <v>315</v>
      </c>
      <c r="D65" s="455" t="s">
        <v>1595</v>
      </c>
      <c r="E65" s="414">
        <v>0</v>
      </c>
      <c r="F65" s="361"/>
      <c r="G65" s="362"/>
      <c r="H65" s="363"/>
      <c r="I65" s="364"/>
      <c r="J65" s="365"/>
      <c r="K65" s="362">
        <v>1</v>
      </c>
      <c r="L65" s="363"/>
      <c r="M65" s="364"/>
      <c r="N65" s="365">
        <v>1</v>
      </c>
      <c r="O65" s="362"/>
      <c r="P65" s="363"/>
      <c r="Q65" s="364"/>
      <c r="R65" s="365"/>
      <c r="S65" s="362"/>
      <c r="T65" s="363"/>
      <c r="U65" s="364"/>
      <c r="V65" s="365"/>
      <c r="W65" s="362"/>
      <c r="X65" s="363">
        <v>1</v>
      </c>
      <c r="Y65" s="364"/>
      <c r="Z65" s="365"/>
      <c r="AA65" s="362"/>
      <c r="AB65" s="363"/>
      <c r="AC65" s="364"/>
      <c r="AD65" s="365">
        <v>1</v>
      </c>
      <c r="AE65" s="362"/>
      <c r="AF65" s="363"/>
      <c r="AG65" s="364"/>
      <c r="AH65" s="365"/>
      <c r="AI65" s="362"/>
      <c r="AJ65" s="363"/>
      <c r="AK65" s="364">
        <v>1</v>
      </c>
      <c r="AL65" s="365">
        <v>1</v>
      </c>
      <c r="AM65" s="362"/>
      <c r="AN65" s="363"/>
      <c r="AO65" s="364"/>
      <c r="AP65" s="365"/>
      <c r="AQ65" s="362">
        <v>1</v>
      </c>
      <c r="AR65" s="363"/>
      <c r="AS65" s="364"/>
      <c r="AT65" s="365"/>
      <c r="AU65" s="362"/>
      <c r="AV65" s="363"/>
      <c r="AW65" s="364"/>
      <c r="AX65" s="365"/>
      <c r="AY65" s="362"/>
      <c r="AZ65" s="363"/>
      <c r="BA65" s="364"/>
      <c r="BB65" s="365">
        <v>1</v>
      </c>
      <c r="BC65" s="362"/>
      <c r="BD65" s="363"/>
      <c r="BE65" s="364"/>
      <c r="BF65" s="365"/>
      <c r="BG65" s="362">
        <v>1</v>
      </c>
      <c r="BH65" s="363"/>
      <c r="BI65" s="364"/>
      <c r="BJ65" s="365"/>
      <c r="BK65" s="362">
        <v>1</v>
      </c>
      <c r="BL65" s="363"/>
      <c r="BM65" s="364"/>
      <c r="BN65" s="365"/>
      <c r="BO65" s="362">
        <v>1</v>
      </c>
      <c r="BP65" s="363"/>
      <c r="BQ65" s="364"/>
      <c r="BR65" s="365">
        <v>1</v>
      </c>
      <c r="BS65" s="362"/>
      <c r="BT65" s="363"/>
      <c r="BU65" s="364"/>
      <c r="BV65" s="365"/>
      <c r="BW65" s="362"/>
      <c r="BX65" s="363"/>
      <c r="BY65" s="364"/>
      <c r="BZ65" s="365">
        <v>1</v>
      </c>
      <c r="CA65" s="362"/>
      <c r="CB65" s="363"/>
      <c r="CC65" s="364"/>
      <c r="CD65" s="365"/>
      <c r="CE65" s="362"/>
      <c r="CF65" s="363"/>
      <c r="CG65" s="364"/>
      <c r="CH65" s="365"/>
      <c r="CI65" s="362">
        <v>1</v>
      </c>
      <c r="CJ65" s="363"/>
      <c r="CK65" s="364"/>
      <c r="CL65" s="365"/>
      <c r="CM65" s="362"/>
      <c r="CN65" s="363"/>
      <c r="CO65" s="364"/>
      <c r="CP65" s="365"/>
      <c r="CQ65" s="362"/>
      <c r="CR65" s="363"/>
      <c r="CS65" s="364"/>
      <c r="CT65" s="365">
        <v>1</v>
      </c>
      <c r="CU65" s="362"/>
      <c r="CV65" s="363"/>
      <c r="CW65" s="364"/>
      <c r="CX65" s="365"/>
      <c r="CY65" s="362">
        <v>1</v>
      </c>
      <c r="CZ65" s="363"/>
      <c r="DA65" s="364"/>
      <c r="DB65" s="365">
        <v>1</v>
      </c>
      <c r="DC65" s="362"/>
      <c r="DD65" s="363"/>
      <c r="DE65" s="364"/>
      <c r="DF65" s="365"/>
      <c r="DG65" s="362"/>
      <c r="DH65" s="363"/>
      <c r="DI65" s="364"/>
      <c r="DJ65" s="365"/>
      <c r="DK65" s="362"/>
      <c r="DL65" s="363"/>
      <c r="DM65" s="364"/>
      <c r="DN65" s="365">
        <v>1</v>
      </c>
      <c r="DO65" s="362"/>
      <c r="DP65" s="363"/>
      <c r="DQ65" s="364"/>
      <c r="DR65" s="365"/>
      <c r="DS65" s="362">
        <v>1</v>
      </c>
      <c r="DT65" s="363"/>
      <c r="DU65" s="364"/>
      <c r="DV65" s="365"/>
      <c r="DW65" s="362"/>
      <c r="DX65" s="363"/>
      <c r="DY65" s="364"/>
      <c r="DZ65" s="413">
        <f t="shared" si="1"/>
        <v>9</v>
      </c>
      <c r="EA65" s="574">
        <f t="shared" si="1"/>
        <v>8</v>
      </c>
      <c r="EB65" s="574">
        <f t="shared" si="1"/>
        <v>1</v>
      </c>
      <c r="EC65" s="575">
        <f t="shared" si="1"/>
        <v>1</v>
      </c>
      <c r="ED65" s="163"/>
    </row>
    <row r="66" spans="1:134" s="155" customFormat="1" ht="36" customHeight="1">
      <c r="A66" s="527">
        <v>59</v>
      </c>
      <c r="B66" s="576" t="s">
        <v>974</v>
      </c>
      <c r="C66" s="455" t="s">
        <v>180</v>
      </c>
      <c r="D66" s="455" t="s">
        <v>1597</v>
      </c>
      <c r="E66" s="414">
        <v>0</v>
      </c>
      <c r="F66" s="361">
        <v>1</v>
      </c>
      <c r="G66" s="362"/>
      <c r="H66" s="363"/>
      <c r="I66" s="364"/>
      <c r="J66" s="365"/>
      <c r="K66" s="362"/>
      <c r="L66" s="363"/>
      <c r="M66" s="364"/>
      <c r="N66" s="365"/>
      <c r="O66" s="362">
        <v>1</v>
      </c>
      <c r="P66" s="363"/>
      <c r="Q66" s="364"/>
      <c r="R66" s="365">
        <v>1</v>
      </c>
      <c r="S66" s="362"/>
      <c r="T66" s="363"/>
      <c r="U66" s="364"/>
      <c r="V66" s="365"/>
      <c r="W66" s="362"/>
      <c r="X66" s="363"/>
      <c r="Y66" s="364"/>
      <c r="Z66" s="365">
        <v>1</v>
      </c>
      <c r="AA66" s="362"/>
      <c r="AB66" s="363"/>
      <c r="AC66" s="364"/>
      <c r="AD66" s="365"/>
      <c r="AE66" s="362"/>
      <c r="AF66" s="363"/>
      <c r="AG66" s="364"/>
      <c r="AH66" s="365"/>
      <c r="AI66" s="362"/>
      <c r="AJ66" s="363"/>
      <c r="AK66" s="364"/>
      <c r="AL66" s="365">
        <v>1</v>
      </c>
      <c r="AM66" s="362"/>
      <c r="AN66" s="363"/>
      <c r="AO66" s="364"/>
      <c r="AP66" s="365">
        <v>1</v>
      </c>
      <c r="AQ66" s="362"/>
      <c r="AR66" s="363"/>
      <c r="AS66" s="364"/>
      <c r="AT66" s="365"/>
      <c r="AU66" s="362">
        <v>1</v>
      </c>
      <c r="AV66" s="363"/>
      <c r="AW66" s="364"/>
      <c r="AX66" s="365"/>
      <c r="AY66" s="362">
        <v>1</v>
      </c>
      <c r="AZ66" s="363"/>
      <c r="BA66" s="364"/>
      <c r="BB66" s="365">
        <v>1</v>
      </c>
      <c r="BC66" s="362"/>
      <c r="BD66" s="363"/>
      <c r="BE66" s="364"/>
      <c r="BF66" s="365"/>
      <c r="BG66" s="362"/>
      <c r="BH66" s="363"/>
      <c r="BI66" s="364"/>
      <c r="BJ66" s="365">
        <v>1</v>
      </c>
      <c r="BK66" s="362"/>
      <c r="BL66" s="363"/>
      <c r="BM66" s="364"/>
      <c r="BN66" s="365">
        <v>1</v>
      </c>
      <c r="BO66" s="362"/>
      <c r="BP66" s="363"/>
      <c r="BQ66" s="364"/>
      <c r="BR66" s="365"/>
      <c r="BS66" s="362"/>
      <c r="BT66" s="363"/>
      <c r="BU66" s="364"/>
      <c r="BV66" s="365"/>
      <c r="BW66" s="362">
        <v>1</v>
      </c>
      <c r="BX66" s="363"/>
      <c r="BY66" s="364"/>
      <c r="BZ66" s="365"/>
      <c r="CA66" s="362"/>
      <c r="CB66" s="363"/>
      <c r="CC66" s="364"/>
      <c r="CD66" s="365"/>
      <c r="CE66" s="362">
        <v>1</v>
      </c>
      <c r="CF66" s="363"/>
      <c r="CG66" s="364"/>
      <c r="CH66" s="365">
        <v>1</v>
      </c>
      <c r="CI66" s="362"/>
      <c r="CJ66" s="363"/>
      <c r="CK66" s="364"/>
      <c r="CL66" s="365"/>
      <c r="CM66" s="362"/>
      <c r="CN66" s="363"/>
      <c r="CO66" s="364"/>
      <c r="CP66" s="365"/>
      <c r="CQ66" s="362">
        <v>1</v>
      </c>
      <c r="CR66" s="363"/>
      <c r="CS66" s="364"/>
      <c r="CT66" s="365"/>
      <c r="CU66" s="362"/>
      <c r="CV66" s="363">
        <v>1</v>
      </c>
      <c r="CW66" s="364"/>
      <c r="CX66" s="365">
        <v>1</v>
      </c>
      <c r="CY66" s="362"/>
      <c r="CZ66" s="363"/>
      <c r="DA66" s="364"/>
      <c r="DB66" s="365"/>
      <c r="DC66" s="362"/>
      <c r="DD66" s="363"/>
      <c r="DE66" s="364">
        <v>1</v>
      </c>
      <c r="DF66" s="365"/>
      <c r="DG66" s="362"/>
      <c r="DH66" s="363"/>
      <c r="DI66" s="364"/>
      <c r="DJ66" s="365">
        <v>1</v>
      </c>
      <c r="DK66" s="362"/>
      <c r="DL66" s="363"/>
      <c r="DM66" s="364"/>
      <c r="DN66" s="365"/>
      <c r="DO66" s="362">
        <v>1</v>
      </c>
      <c r="DP66" s="363"/>
      <c r="DQ66" s="364"/>
      <c r="DR66" s="365"/>
      <c r="DS66" s="362"/>
      <c r="DT66" s="363"/>
      <c r="DU66" s="364"/>
      <c r="DV66" s="365"/>
      <c r="DW66" s="362"/>
      <c r="DX66" s="363"/>
      <c r="DY66" s="364"/>
      <c r="DZ66" s="413">
        <f t="shared" si="1"/>
        <v>11</v>
      </c>
      <c r="EA66" s="574">
        <f t="shared" si="1"/>
        <v>7</v>
      </c>
      <c r="EB66" s="574">
        <f t="shared" si="1"/>
        <v>1</v>
      </c>
      <c r="EC66" s="575">
        <f t="shared" si="1"/>
        <v>1</v>
      </c>
      <c r="ED66" s="163"/>
    </row>
    <row r="67" spans="1:134" s="155" customFormat="1" ht="36" customHeight="1">
      <c r="A67" s="527">
        <v>60</v>
      </c>
      <c r="B67" s="576" t="s">
        <v>2064</v>
      </c>
      <c r="C67" s="455" t="s">
        <v>2065</v>
      </c>
      <c r="D67" s="455" t="s">
        <v>2066</v>
      </c>
      <c r="E67" s="414">
        <v>0</v>
      </c>
      <c r="F67" s="361"/>
      <c r="G67" s="362">
        <v>1</v>
      </c>
      <c r="H67" s="363"/>
      <c r="I67" s="364"/>
      <c r="J67" s="365">
        <v>1</v>
      </c>
      <c r="K67" s="362"/>
      <c r="L67" s="363"/>
      <c r="M67" s="364"/>
      <c r="N67" s="365"/>
      <c r="O67" s="362"/>
      <c r="P67" s="363"/>
      <c r="Q67" s="364"/>
      <c r="R67" s="365"/>
      <c r="S67" s="362">
        <v>1</v>
      </c>
      <c r="T67" s="363"/>
      <c r="U67" s="364"/>
      <c r="V67" s="365">
        <v>1</v>
      </c>
      <c r="W67" s="362"/>
      <c r="X67" s="363"/>
      <c r="Y67" s="364"/>
      <c r="Z67" s="365"/>
      <c r="AA67" s="362">
        <v>1</v>
      </c>
      <c r="AB67" s="363"/>
      <c r="AC67" s="364"/>
      <c r="AD67" s="365"/>
      <c r="AE67" s="362">
        <v>1</v>
      </c>
      <c r="AF67" s="363"/>
      <c r="AG67" s="364"/>
      <c r="AH67" s="365">
        <v>1</v>
      </c>
      <c r="AI67" s="362"/>
      <c r="AJ67" s="363"/>
      <c r="AK67" s="364"/>
      <c r="AL67" s="365"/>
      <c r="AM67" s="362">
        <v>1</v>
      </c>
      <c r="AN67" s="363"/>
      <c r="AO67" s="364"/>
      <c r="AP67" s="365"/>
      <c r="AQ67" s="362"/>
      <c r="AR67" s="363"/>
      <c r="AS67" s="364"/>
      <c r="AT67" s="365"/>
      <c r="AU67" s="362"/>
      <c r="AV67" s="363"/>
      <c r="AW67" s="364"/>
      <c r="AX67" s="365"/>
      <c r="AY67" s="362"/>
      <c r="AZ67" s="363"/>
      <c r="BA67" s="364"/>
      <c r="BB67" s="365"/>
      <c r="BC67" s="362">
        <v>1</v>
      </c>
      <c r="BD67" s="363"/>
      <c r="BE67" s="364"/>
      <c r="BF67" s="365">
        <v>1</v>
      </c>
      <c r="BG67" s="362"/>
      <c r="BH67" s="363"/>
      <c r="BI67" s="364"/>
      <c r="BJ67" s="365"/>
      <c r="BK67" s="362"/>
      <c r="BL67" s="363"/>
      <c r="BM67" s="364"/>
      <c r="BN67" s="365"/>
      <c r="BO67" s="362"/>
      <c r="BP67" s="363"/>
      <c r="BQ67" s="364"/>
      <c r="BR67" s="365"/>
      <c r="BS67" s="362">
        <v>1</v>
      </c>
      <c r="BT67" s="363"/>
      <c r="BU67" s="364"/>
      <c r="BV67" s="365">
        <v>1</v>
      </c>
      <c r="BW67" s="362"/>
      <c r="BX67" s="363"/>
      <c r="BY67" s="364"/>
      <c r="BZ67" s="365"/>
      <c r="CA67" s="362">
        <v>1</v>
      </c>
      <c r="CB67" s="363"/>
      <c r="CC67" s="364"/>
      <c r="CD67" s="365">
        <v>1</v>
      </c>
      <c r="CE67" s="362"/>
      <c r="CF67" s="363"/>
      <c r="CG67" s="364"/>
      <c r="CH67" s="365"/>
      <c r="CI67" s="362"/>
      <c r="CJ67" s="363"/>
      <c r="CK67" s="364"/>
      <c r="CL67" s="365"/>
      <c r="CM67" s="362"/>
      <c r="CN67" s="363"/>
      <c r="CO67" s="364">
        <v>1</v>
      </c>
      <c r="CP67" s="365">
        <v>1</v>
      </c>
      <c r="CQ67" s="362"/>
      <c r="CR67" s="363"/>
      <c r="CS67" s="364"/>
      <c r="CT67" s="365">
        <v>1</v>
      </c>
      <c r="CU67" s="362"/>
      <c r="CV67" s="363"/>
      <c r="CW67" s="364"/>
      <c r="CX67" s="365"/>
      <c r="CY67" s="362"/>
      <c r="CZ67" s="363"/>
      <c r="DA67" s="364"/>
      <c r="DB67" s="365">
        <v>1</v>
      </c>
      <c r="DC67" s="362"/>
      <c r="DD67" s="363"/>
      <c r="DE67" s="364"/>
      <c r="DF67" s="365"/>
      <c r="DG67" s="362"/>
      <c r="DH67" s="363">
        <v>1</v>
      </c>
      <c r="DI67" s="364"/>
      <c r="DJ67" s="365"/>
      <c r="DK67" s="362">
        <v>1</v>
      </c>
      <c r="DL67" s="363"/>
      <c r="DM67" s="364"/>
      <c r="DN67" s="365"/>
      <c r="DO67" s="362"/>
      <c r="DP67" s="363"/>
      <c r="DQ67" s="364"/>
      <c r="DR67" s="365">
        <v>1</v>
      </c>
      <c r="DS67" s="362"/>
      <c r="DT67" s="363"/>
      <c r="DU67" s="364"/>
      <c r="DV67" s="365"/>
      <c r="DW67" s="362"/>
      <c r="DX67" s="363"/>
      <c r="DY67" s="364"/>
      <c r="DZ67" s="413">
        <f t="shared" si="1"/>
        <v>10</v>
      </c>
      <c r="EA67" s="574">
        <f t="shared" si="1"/>
        <v>9</v>
      </c>
      <c r="EB67" s="574">
        <f t="shared" si="1"/>
        <v>1</v>
      </c>
      <c r="EC67" s="575">
        <f t="shared" si="1"/>
        <v>1</v>
      </c>
      <c r="ED67" s="163"/>
    </row>
    <row r="68" spans="1:134" s="155" customFormat="1" ht="36" customHeight="1">
      <c r="A68" s="527">
        <v>61</v>
      </c>
      <c r="B68" s="576" t="s">
        <v>976</v>
      </c>
      <c r="C68" s="455" t="s">
        <v>261</v>
      </c>
      <c r="D68" s="455" t="s">
        <v>1598</v>
      </c>
      <c r="E68" s="414">
        <v>0</v>
      </c>
      <c r="F68" s="361"/>
      <c r="G68" s="362"/>
      <c r="H68" s="363"/>
      <c r="I68" s="364"/>
      <c r="J68" s="365"/>
      <c r="K68" s="362"/>
      <c r="L68" s="363"/>
      <c r="M68" s="364"/>
      <c r="N68" s="365"/>
      <c r="O68" s="362"/>
      <c r="P68" s="363"/>
      <c r="Q68" s="364"/>
      <c r="R68" s="365"/>
      <c r="S68" s="362"/>
      <c r="T68" s="363"/>
      <c r="U68" s="364"/>
      <c r="V68" s="365"/>
      <c r="W68" s="362">
        <v>1</v>
      </c>
      <c r="X68" s="363"/>
      <c r="Y68" s="364"/>
      <c r="Z68" s="365"/>
      <c r="AA68" s="362"/>
      <c r="AB68" s="363"/>
      <c r="AC68" s="364"/>
      <c r="AD68" s="365">
        <v>1</v>
      </c>
      <c r="AE68" s="362"/>
      <c r="AF68" s="363"/>
      <c r="AG68" s="364"/>
      <c r="AH68" s="365"/>
      <c r="AI68" s="362">
        <v>1</v>
      </c>
      <c r="AJ68" s="363"/>
      <c r="AK68" s="364"/>
      <c r="AL68" s="365"/>
      <c r="AM68" s="362"/>
      <c r="AN68" s="363"/>
      <c r="AO68" s="364"/>
      <c r="AP68" s="365"/>
      <c r="AQ68" s="362">
        <v>1</v>
      </c>
      <c r="AR68" s="363"/>
      <c r="AS68" s="364"/>
      <c r="AT68" s="365">
        <v>1</v>
      </c>
      <c r="AU68" s="362"/>
      <c r="AV68" s="363"/>
      <c r="AW68" s="364"/>
      <c r="AX68" s="365">
        <v>1</v>
      </c>
      <c r="AY68" s="362"/>
      <c r="AZ68" s="363"/>
      <c r="BA68" s="364"/>
      <c r="BB68" s="365"/>
      <c r="BC68" s="362"/>
      <c r="BD68" s="363"/>
      <c r="BE68" s="364"/>
      <c r="BF68" s="365"/>
      <c r="BG68" s="362">
        <v>1</v>
      </c>
      <c r="BH68" s="363"/>
      <c r="BI68" s="364"/>
      <c r="BJ68" s="365"/>
      <c r="BK68" s="362">
        <v>1</v>
      </c>
      <c r="BL68" s="363"/>
      <c r="BM68" s="364"/>
      <c r="BN68" s="365"/>
      <c r="BO68" s="362">
        <v>1</v>
      </c>
      <c r="BP68" s="363"/>
      <c r="BQ68" s="364"/>
      <c r="BR68" s="365">
        <v>1</v>
      </c>
      <c r="BS68" s="362"/>
      <c r="BT68" s="363"/>
      <c r="BU68" s="364"/>
      <c r="BV68" s="365"/>
      <c r="BW68" s="362"/>
      <c r="BX68" s="363"/>
      <c r="BY68" s="364"/>
      <c r="BZ68" s="365">
        <v>1</v>
      </c>
      <c r="CA68" s="362"/>
      <c r="CB68" s="363"/>
      <c r="CC68" s="364"/>
      <c r="CD68" s="365"/>
      <c r="CE68" s="362"/>
      <c r="CF68" s="363"/>
      <c r="CG68" s="364"/>
      <c r="CH68" s="365"/>
      <c r="CI68" s="362"/>
      <c r="CJ68" s="363"/>
      <c r="CK68" s="364">
        <v>1</v>
      </c>
      <c r="CL68" s="365"/>
      <c r="CM68" s="362"/>
      <c r="CN68" s="363"/>
      <c r="CO68" s="364"/>
      <c r="CP68" s="365"/>
      <c r="CQ68" s="362"/>
      <c r="CR68" s="363"/>
      <c r="CS68" s="364"/>
      <c r="CT68" s="365"/>
      <c r="CU68" s="362"/>
      <c r="CV68" s="363"/>
      <c r="CW68" s="364"/>
      <c r="CX68" s="365"/>
      <c r="CY68" s="362"/>
      <c r="CZ68" s="363"/>
      <c r="DA68" s="364">
        <v>1</v>
      </c>
      <c r="DB68" s="365"/>
      <c r="DC68" s="362"/>
      <c r="DD68" s="363"/>
      <c r="DE68" s="364"/>
      <c r="DF68" s="365"/>
      <c r="DG68" s="362"/>
      <c r="DH68" s="363"/>
      <c r="DI68" s="364"/>
      <c r="DJ68" s="365">
        <v>1</v>
      </c>
      <c r="DK68" s="362"/>
      <c r="DL68" s="363"/>
      <c r="DM68" s="364"/>
      <c r="DN68" s="365"/>
      <c r="DO68" s="362"/>
      <c r="DP68" s="363"/>
      <c r="DQ68" s="364"/>
      <c r="DR68" s="365"/>
      <c r="DS68" s="362">
        <v>1</v>
      </c>
      <c r="DT68" s="363"/>
      <c r="DU68" s="364"/>
      <c r="DV68" s="365"/>
      <c r="DW68" s="362"/>
      <c r="DX68" s="363"/>
      <c r="DY68" s="364"/>
      <c r="DZ68" s="413">
        <f t="shared" si="1"/>
        <v>6</v>
      </c>
      <c r="EA68" s="574">
        <f t="shared" si="1"/>
        <v>7</v>
      </c>
      <c r="EB68" s="574">
        <f t="shared" si="1"/>
        <v>0</v>
      </c>
      <c r="EC68" s="575">
        <f t="shared" si="1"/>
        <v>2</v>
      </c>
      <c r="ED68" s="163"/>
    </row>
    <row r="69" spans="1:134" s="155" customFormat="1" ht="36" customHeight="1">
      <c r="A69" s="527">
        <v>62</v>
      </c>
      <c r="B69" s="576" t="s">
        <v>2067</v>
      </c>
      <c r="C69" s="455" t="s">
        <v>2068</v>
      </c>
      <c r="D69" s="455" t="s">
        <v>2069</v>
      </c>
      <c r="E69" s="414">
        <v>0</v>
      </c>
      <c r="F69" s="361">
        <v>1</v>
      </c>
      <c r="G69" s="362"/>
      <c r="H69" s="363"/>
      <c r="I69" s="364"/>
      <c r="J69" s="365">
        <v>1</v>
      </c>
      <c r="K69" s="362"/>
      <c r="L69" s="363"/>
      <c r="M69" s="364"/>
      <c r="N69" s="365"/>
      <c r="O69" s="362"/>
      <c r="P69" s="363">
        <v>1</v>
      </c>
      <c r="Q69" s="364"/>
      <c r="R69" s="365">
        <v>1</v>
      </c>
      <c r="S69" s="362"/>
      <c r="T69" s="363"/>
      <c r="U69" s="364"/>
      <c r="V69" s="365">
        <v>1</v>
      </c>
      <c r="W69" s="362"/>
      <c r="X69" s="363"/>
      <c r="Y69" s="364"/>
      <c r="Z69" s="365">
        <v>1</v>
      </c>
      <c r="AA69" s="362"/>
      <c r="AB69" s="363"/>
      <c r="AC69" s="364"/>
      <c r="AD69" s="365"/>
      <c r="AE69" s="362"/>
      <c r="AF69" s="363"/>
      <c r="AG69" s="364">
        <v>1</v>
      </c>
      <c r="AH69" s="365">
        <v>1</v>
      </c>
      <c r="AI69" s="362"/>
      <c r="AJ69" s="363"/>
      <c r="AK69" s="364"/>
      <c r="AL69" s="365">
        <v>1</v>
      </c>
      <c r="AM69" s="362"/>
      <c r="AN69" s="363"/>
      <c r="AO69" s="364"/>
      <c r="AP69" s="365">
        <v>1</v>
      </c>
      <c r="AQ69" s="362"/>
      <c r="AR69" s="363"/>
      <c r="AS69" s="364"/>
      <c r="AT69" s="365"/>
      <c r="AU69" s="362">
        <v>1</v>
      </c>
      <c r="AV69" s="363"/>
      <c r="AW69" s="364"/>
      <c r="AX69" s="365"/>
      <c r="AY69" s="362">
        <v>1</v>
      </c>
      <c r="AZ69" s="363"/>
      <c r="BA69" s="364"/>
      <c r="BB69" s="365">
        <v>1</v>
      </c>
      <c r="BC69" s="362"/>
      <c r="BD69" s="363"/>
      <c r="BE69" s="364"/>
      <c r="BF69" s="365">
        <v>1</v>
      </c>
      <c r="BG69" s="362"/>
      <c r="BH69" s="363"/>
      <c r="BI69" s="364"/>
      <c r="BJ69" s="365">
        <v>1</v>
      </c>
      <c r="BK69" s="362"/>
      <c r="BL69" s="363"/>
      <c r="BM69" s="364"/>
      <c r="BN69" s="365">
        <v>1</v>
      </c>
      <c r="BO69" s="362"/>
      <c r="BP69" s="363"/>
      <c r="BQ69" s="364"/>
      <c r="BR69" s="365">
        <v>1</v>
      </c>
      <c r="BS69" s="362"/>
      <c r="BT69" s="363"/>
      <c r="BU69" s="364"/>
      <c r="BV69" s="365">
        <v>1</v>
      </c>
      <c r="BW69" s="362"/>
      <c r="BX69" s="363"/>
      <c r="BY69" s="364"/>
      <c r="BZ69" s="365">
        <v>1</v>
      </c>
      <c r="CA69" s="362"/>
      <c r="CB69" s="363"/>
      <c r="CC69" s="364"/>
      <c r="CD69" s="365"/>
      <c r="CE69" s="362">
        <v>1</v>
      </c>
      <c r="CF69" s="363"/>
      <c r="CG69" s="364"/>
      <c r="CH69" s="365">
        <v>1</v>
      </c>
      <c r="CI69" s="362"/>
      <c r="CJ69" s="363"/>
      <c r="CK69" s="364"/>
      <c r="CL69" s="365">
        <v>1</v>
      </c>
      <c r="CM69" s="362"/>
      <c r="CN69" s="363"/>
      <c r="CO69" s="364"/>
      <c r="CP69" s="365"/>
      <c r="CQ69" s="362">
        <v>1</v>
      </c>
      <c r="CR69" s="363"/>
      <c r="CS69" s="364"/>
      <c r="CT69" s="365"/>
      <c r="CU69" s="362">
        <v>1</v>
      </c>
      <c r="CV69" s="363"/>
      <c r="CW69" s="364"/>
      <c r="CX69" s="365">
        <v>1</v>
      </c>
      <c r="CY69" s="362"/>
      <c r="CZ69" s="363"/>
      <c r="DA69" s="364"/>
      <c r="DB69" s="365"/>
      <c r="DC69" s="362">
        <v>1</v>
      </c>
      <c r="DD69" s="363"/>
      <c r="DE69" s="364"/>
      <c r="DF69" s="365">
        <v>1</v>
      </c>
      <c r="DG69" s="362"/>
      <c r="DH69" s="363"/>
      <c r="DI69" s="364"/>
      <c r="DJ69" s="365"/>
      <c r="DK69" s="362">
        <v>1</v>
      </c>
      <c r="DL69" s="363"/>
      <c r="DM69" s="364"/>
      <c r="DN69" s="365">
        <v>1</v>
      </c>
      <c r="DO69" s="362"/>
      <c r="DP69" s="363"/>
      <c r="DQ69" s="364"/>
      <c r="DR69" s="365">
        <v>1</v>
      </c>
      <c r="DS69" s="362"/>
      <c r="DT69" s="363"/>
      <c r="DU69" s="364"/>
      <c r="DV69" s="365"/>
      <c r="DW69" s="362"/>
      <c r="DX69" s="363"/>
      <c r="DY69" s="364"/>
      <c r="DZ69" s="413">
        <f t="shared" si="1"/>
        <v>21</v>
      </c>
      <c r="EA69" s="574">
        <f t="shared" si="1"/>
        <v>7</v>
      </c>
      <c r="EB69" s="574">
        <f t="shared" si="1"/>
        <v>1</v>
      </c>
      <c r="EC69" s="575">
        <f t="shared" si="1"/>
        <v>1</v>
      </c>
      <c r="ED69" s="163"/>
    </row>
    <row r="70" spans="1:134" s="155" customFormat="1" ht="36" customHeight="1">
      <c r="A70" s="527">
        <v>63</v>
      </c>
      <c r="B70" s="576" t="s">
        <v>980</v>
      </c>
      <c r="C70" s="455" t="s">
        <v>191</v>
      </c>
      <c r="D70" s="455" t="s">
        <v>1605</v>
      </c>
      <c r="E70" s="414">
        <v>0</v>
      </c>
      <c r="F70" s="361">
        <v>1</v>
      </c>
      <c r="G70" s="362"/>
      <c r="H70" s="363"/>
      <c r="I70" s="364"/>
      <c r="J70" s="365">
        <v>1</v>
      </c>
      <c r="K70" s="362"/>
      <c r="L70" s="363"/>
      <c r="M70" s="364"/>
      <c r="N70" s="365">
        <v>1</v>
      </c>
      <c r="O70" s="362"/>
      <c r="P70" s="363"/>
      <c r="Q70" s="364"/>
      <c r="R70" s="365"/>
      <c r="S70" s="362"/>
      <c r="T70" s="363"/>
      <c r="U70" s="364"/>
      <c r="V70" s="365"/>
      <c r="W70" s="362">
        <v>1</v>
      </c>
      <c r="X70" s="363"/>
      <c r="Y70" s="364"/>
      <c r="Z70" s="365"/>
      <c r="AA70" s="362"/>
      <c r="AB70" s="363"/>
      <c r="AC70" s="364"/>
      <c r="AD70" s="365">
        <v>1</v>
      </c>
      <c r="AE70" s="362"/>
      <c r="AF70" s="363"/>
      <c r="AG70" s="364"/>
      <c r="AH70" s="365"/>
      <c r="AI70" s="362">
        <v>1</v>
      </c>
      <c r="AJ70" s="363"/>
      <c r="AK70" s="364"/>
      <c r="AL70" s="365"/>
      <c r="AM70" s="362">
        <v>1</v>
      </c>
      <c r="AN70" s="363"/>
      <c r="AO70" s="364"/>
      <c r="AP70" s="365"/>
      <c r="AQ70" s="362"/>
      <c r="AR70" s="363"/>
      <c r="AS70" s="364"/>
      <c r="AT70" s="365">
        <v>1</v>
      </c>
      <c r="AU70" s="362"/>
      <c r="AV70" s="363"/>
      <c r="AW70" s="364"/>
      <c r="AX70" s="365">
        <v>1</v>
      </c>
      <c r="AY70" s="362"/>
      <c r="AZ70" s="363"/>
      <c r="BA70" s="364"/>
      <c r="BB70" s="365"/>
      <c r="BC70" s="362">
        <v>1</v>
      </c>
      <c r="BD70" s="363"/>
      <c r="BE70" s="364"/>
      <c r="BF70" s="365"/>
      <c r="BG70" s="362"/>
      <c r="BH70" s="363"/>
      <c r="BI70" s="364"/>
      <c r="BJ70" s="365"/>
      <c r="BK70" s="362"/>
      <c r="BL70" s="363"/>
      <c r="BM70" s="364"/>
      <c r="BN70" s="365"/>
      <c r="BO70" s="362"/>
      <c r="BP70" s="363"/>
      <c r="BQ70" s="364"/>
      <c r="BR70" s="365"/>
      <c r="BS70" s="362">
        <v>1</v>
      </c>
      <c r="BT70" s="363"/>
      <c r="BU70" s="364"/>
      <c r="BV70" s="365">
        <v>1</v>
      </c>
      <c r="BW70" s="362"/>
      <c r="BX70" s="363"/>
      <c r="BY70" s="364"/>
      <c r="BZ70" s="365"/>
      <c r="CA70" s="362">
        <v>1</v>
      </c>
      <c r="CB70" s="363"/>
      <c r="CC70" s="364"/>
      <c r="CD70" s="365">
        <v>1</v>
      </c>
      <c r="CE70" s="362"/>
      <c r="CF70" s="363"/>
      <c r="CG70" s="364"/>
      <c r="CH70" s="365"/>
      <c r="CI70" s="362"/>
      <c r="CJ70" s="363"/>
      <c r="CK70" s="364"/>
      <c r="CL70" s="365"/>
      <c r="CM70" s="362"/>
      <c r="CN70" s="363">
        <v>1</v>
      </c>
      <c r="CO70" s="364"/>
      <c r="CP70" s="365">
        <v>1</v>
      </c>
      <c r="CQ70" s="362"/>
      <c r="CR70" s="363"/>
      <c r="CS70" s="364"/>
      <c r="CT70" s="365">
        <v>1</v>
      </c>
      <c r="CU70" s="362"/>
      <c r="CV70" s="363"/>
      <c r="CW70" s="364"/>
      <c r="CX70" s="365"/>
      <c r="CY70" s="362"/>
      <c r="CZ70" s="363"/>
      <c r="DA70" s="364"/>
      <c r="DB70" s="365">
        <v>1</v>
      </c>
      <c r="DC70" s="362"/>
      <c r="DD70" s="363"/>
      <c r="DE70" s="364"/>
      <c r="DF70" s="365"/>
      <c r="DG70" s="362"/>
      <c r="DH70" s="363"/>
      <c r="DI70" s="364">
        <v>1</v>
      </c>
      <c r="DJ70" s="365">
        <v>1</v>
      </c>
      <c r="DK70" s="362"/>
      <c r="DL70" s="363"/>
      <c r="DM70" s="364"/>
      <c r="DN70" s="365"/>
      <c r="DO70" s="362">
        <v>1</v>
      </c>
      <c r="DP70" s="363"/>
      <c r="DQ70" s="364"/>
      <c r="DR70" s="365"/>
      <c r="DS70" s="362"/>
      <c r="DT70" s="363"/>
      <c r="DU70" s="364"/>
      <c r="DV70" s="365"/>
      <c r="DW70" s="362"/>
      <c r="DX70" s="363"/>
      <c r="DY70" s="364"/>
      <c r="DZ70" s="413">
        <f t="shared" si="1"/>
        <v>12</v>
      </c>
      <c r="EA70" s="574">
        <f t="shared" si="1"/>
        <v>7</v>
      </c>
      <c r="EB70" s="574">
        <f t="shared" si="1"/>
        <v>1</v>
      </c>
      <c r="EC70" s="575">
        <f t="shared" si="1"/>
        <v>1</v>
      </c>
      <c r="ED70" s="163"/>
    </row>
    <row r="71" spans="1:134" s="155" customFormat="1" ht="36" customHeight="1">
      <c r="A71" s="527">
        <v>64</v>
      </c>
      <c r="B71" s="576" t="s">
        <v>2070</v>
      </c>
      <c r="C71" s="455" t="s">
        <v>2071</v>
      </c>
      <c r="D71" s="455" t="s">
        <v>2072</v>
      </c>
      <c r="E71" s="414">
        <v>0</v>
      </c>
      <c r="F71" s="361"/>
      <c r="G71" s="362">
        <v>1</v>
      </c>
      <c r="H71" s="363"/>
      <c r="I71" s="364"/>
      <c r="J71" s="365"/>
      <c r="K71" s="362"/>
      <c r="L71" s="363"/>
      <c r="M71" s="364"/>
      <c r="N71" s="365"/>
      <c r="O71" s="362"/>
      <c r="P71" s="363"/>
      <c r="Q71" s="364"/>
      <c r="R71" s="365"/>
      <c r="S71" s="362">
        <v>1</v>
      </c>
      <c r="T71" s="363"/>
      <c r="U71" s="364"/>
      <c r="V71" s="365">
        <v>1</v>
      </c>
      <c r="W71" s="362"/>
      <c r="X71" s="363"/>
      <c r="Y71" s="364"/>
      <c r="Z71" s="365"/>
      <c r="AA71" s="362">
        <v>1</v>
      </c>
      <c r="AB71" s="363"/>
      <c r="AC71" s="364"/>
      <c r="AD71" s="365"/>
      <c r="AE71" s="362"/>
      <c r="AF71" s="363"/>
      <c r="AG71" s="364"/>
      <c r="AH71" s="365">
        <v>1</v>
      </c>
      <c r="AI71" s="362"/>
      <c r="AJ71" s="363"/>
      <c r="AK71" s="364"/>
      <c r="AL71" s="365">
        <v>1</v>
      </c>
      <c r="AM71" s="362"/>
      <c r="AN71" s="363"/>
      <c r="AO71" s="364"/>
      <c r="AP71" s="365"/>
      <c r="AQ71" s="362">
        <v>1</v>
      </c>
      <c r="AR71" s="363"/>
      <c r="AS71" s="364"/>
      <c r="AT71" s="365"/>
      <c r="AU71" s="362"/>
      <c r="AV71" s="363"/>
      <c r="AW71" s="364"/>
      <c r="AX71" s="365"/>
      <c r="AY71" s="362"/>
      <c r="AZ71" s="363"/>
      <c r="BA71" s="364"/>
      <c r="BB71" s="365">
        <v>1</v>
      </c>
      <c r="BC71" s="362"/>
      <c r="BD71" s="363"/>
      <c r="BE71" s="364"/>
      <c r="BF71" s="365"/>
      <c r="BG71" s="362">
        <v>1</v>
      </c>
      <c r="BH71" s="363"/>
      <c r="BI71" s="364"/>
      <c r="BJ71" s="365"/>
      <c r="BK71" s="362">
        <v>1</v>
      </c>
      <c r="BL71" s="363"/>
      <c r="BM71" s="364"/>
      <c r="BN71" s="365"/>
      <c r="BO71" s="362">
        <v>1</v>
      </c>
      <c r="BP71" s="363"/>
      <c r="BQ71" s="364"/>
      <c r="BR71" s="365">
        <v>1</v>
      </c>
      <c r="BS71" s="362"/>
      <c r="BT71" s="363"/>
      <c r="BU71" s="364"/>
      <c r="BV71" s="365"/>
      <c r="BW71" s="362"/>
      <c r="BX71" s="363"/>
      <c r="BY71" s="364"/>
      <c r="BZ71" s="365">
        <v>1</v>
      </c>
      <c r="CA71" s="362"/>
      <c r="CB71" s="363"/>
      <c r="CC71" s="364"/>
      <c r="CD71" s="365"/>
      <c r="CE71" s="362"/>
      <c r="CF71" s="363"/>
      <c r="CG71" s="364"/>
      <c r="CH71" s="365">
        <v>1</v>
      </c>
      <c r="CI71" s="362"/>
      <c r="CJ71" s="363"/>
      <c r="CK71" s="364"/>
      <c r="CL71" s="365"/>
      <c r="CM71" s="362"/>
      <c r="CN71" s="363"/>
      <c r="CO71" s="364"/>
      <c r="CP71" s="365"/>
      <c r="CQ71" s="362">
        <v>1</v>
      </c>
      <c r="CR71" s="363"/>
      <c r="CS71" s="364"/>
      <c r="CT71" s="365"/>
      <c r="CU71" s="362">
        <v>1</v>
      </c>
      <c r="CV71" s="363"/>
      <c r="CW71" s="364"/>
      <c r="CX71" s="365">
        <v>1</v>
      </c>
      <c r="CY71" s="362"/>
      <c r="CZ71" s="363"/>
      <c r="DA71" s="364"/>
      <c r="DB71" s="365"/>
      <c r="DC71" s="362">
        <v>1</v>
      </c>
      <c r="DD71" s="363"/>
      <c r="DE71" s="364"/>
      <c r="DF71" s="365"/>
      <c r="DG71" s="362"/>
      <c r="DH71" s="363"/>
      <c r="DI71" s="364"/>
      <c r="DJ71" s="365"/>
      <c r="DK71" s="362"/>
      <c r="DL71" s="363">
        <v>1</v>
      </c>
      <c r="DM71" s="364"/>
      <c r="DN71" s="365">
        <v>1</v>
      </c>
      <c r="DO71" s="362"/>
      <c r="DP71" s="363"/>
      <c r="DQ71" s="364"/>
      <c r="DR71" s="365"/>
      <c r="DS71" s="362"/>
      <c r="DT71" s="363"/>
      <c r="DU71" s="364"/>
      <c r="DV71" s="365"/>
      <c r="DW71" s="362"/>
      <c r="DX71" s="363"/>
      <c r="DY71" s="364"/>
      <c r="DZ71" s="413">
        <f t="shared" si="1"/>
        <v>9</v>
      </c>
      <c r="EA71" s="574">
        <f t="shared" si="1"/>
        <v>10</v>
      </c>
      <c r="EB71" s="574">
        <f t="shared" si="1"/>
        <v>1</v>
      </c>
      <c r="EC71" s="575">
        <f t="shared" ref="EC71:EC78" si="2">I71+M71+Q71+U71+Y71+AC71+AG71+AK71+AO71+AS71+AW71+BA71+BE71+BI71+BM71+BQ71+BU71+BY71+CC71+CG71+CK71+CO71+CS71+CW71+DA71+DE71+DI71+DM71+DQ71+DU71+DY71</f>
        <v>0</v>
      </c>
      <c r="ED71" s="163"/>
    </row>
    <row r="72" spans="1:134" s="155" customFormat="1" ht="36" customHeight="1">
      <c r="A72" s="527">
        <v>65</v>
      </c>
      <c r="B72" s="576" t="s">
        <v>2073</v>
      </c>
      <c r="C72" s="455" t="s">
        <v>2074</v>
      </c>
      <c r="D72" s="455" t="s">
        <v>2075</v>
      </c>
      <c r="E72" s="414">
        <v>0</v>
      </c>
      <c r="F72" s="361"/>
      <c r="G72" s="362"/>
      <c r="H72" s="363"/>
      <c r="I72" s="364"/>
      <c r="J72" s="365">
        <v>1</v>
      </c>
      <c r="K72" s="362"/>
      <c r="L72" s="363"/>
      <c r="M72" s="364"/>
      <c r="N72" s="365"/>
      <c r="O72" s="362">
        <v>1</v>
      </c>
      <c r="P72" s="363"/>
      <c r="Q72" s="364"/>
      <c r="R72" s="365">
        <v>1</v>
      </c>
      <c r="S72" s="362"/>
      <c r="T72" s="363"/>
      <c r="U72" s="364"/>
      <c r="V72" s="365"/>
      <c r="W72" s="362"/>
      <c r="X72" s="363"/>
      <c r="Y72" s="364"/>
      <c r="Z72" s="365">
        <v>1</v>
      </c>
      <c r="AA72" s="362"/>
      <c r="AB72" s="363"/>
      <c r="AC72" s="364"/>
      <c r="AD72" s="365"/>
      <c r="AE72" s="362">
        <v>1</v>
      </c>
      <c r="AF72" s="363"/>
      <c r="AG72" s="364"/>
      <c r="AH72" s="365"/>
      <c r="AI72" s="362"/>
      <c r="AJ72" s="363"/>
      <c r="AK72" s="364"/>
      <c r="AL72" s="365"/>
      <c r="AM72" s="362"/>
      <c r="AN72" s="363"/>
      <c r="AO72" s="364"/>
      <c r="AP72" s="365">
        <v>1</v>
      </c>
      <c r="AQ72" s="362"/>
      <c r="AR72" s="363"/>
      <c r="AS72" s="364"/>
      <c r="AT72" s="365"/>
      <c r="AU72" s="362">
        <v>1</v>
      </c>
      <c r="AV72" s="363"/>
      <c r="AW72" s="364"/>
      <c r="AX72" s="365"/>
      <c r="AY72" s="362">
        <v>1</v>
      </c>
      <c r="AZ72" s="363"/>
      <c r="BA72" s="364"/>
      <c r="BB72" s="365"/>
      <c r="BC72" s="362"/>
      <c r="BD72" s="363"/>
      <c r="BE72" s="364"/>
      <c r="BF72" s="365">
        <v>1</v>
      </c>
      <c r="BG72" s="362"/>
      <c r="BH72" s="363"/>
      <c r="BI72" s="364"/>
      <c r="BJ72" s="365"/>
      <c r="BK72" s="362"/>
      <c r="BL72" s="363"/>
      <c r="BM72" s="364"/>
      <c r="BN72" s="365"/>
      <c r="BO72" s="362"/>
      <c r="BP72" s="363"/>
      <c r="BQ72" s="364"/>
      <c r="BR72" s="365"/>
      <c r="BS72" s="362">
        <v>1</v>
      </c>
      <c r="BT72" s="363"/>
      <c r="BU72" s="364"/>
      <c r="BV72" s="365">
        <v>1</v>
      </c>
      <c r="BW72" s="362"/>
      <c r="BX72" s="363"/>
      <c r="BY72" s="364"/>
      <c r="BZ72" s="365"/>
      <c r="CA72" s="362">
        <v>1</v>
      </c>
      <c r="CB72" s="363"/>
      <c r="CC72" s="364"/>
      <c r="CD72" s="365">
        <v>1</v>
      </c>
      <c r="CE72" s="362"/>
      <c r="CF72" s="363"/>
      <c r="CG72" s="364"/>
      <c r="CH72" s="365"/>
      <c r="CI72" s="362"/>
      <c r="CJ72" s="363"/>
      <c r="CK72" s="364"/>
      <c r="CL72" s="365"/>
      <c r="CM72" s="362">
        <v>1</v>
      </c>
      <c r="CN72" s="363"/>
      <c r="CO72" s="364"/>
      <c r="CP72" s="365">
        <v>1</v>
      </c>
      <c r="CQ72" s="362"/>
      <c r="CR72" s="363"/>
      <c r="CS72" s="364"/>
      <c r="CT72" s="365">
        <v>1</v>
      </c>
      <c r="CU72" s="362"/>
      <c r="CV72" s="363"/>
      <c r="CW72" s="364"/>
      <c r="CX72" s="365"/>
      <c r="CY72" s="362"/>
      <c r="CZ72" s="363"/>
      <c r="DA72" s="364"/>
      <c r="DB72" s="365">
        <v>1</v>
      </c>
      <c r="DC72" s="362"/>
      <c r="DD72" s="363"/>
      <c r="DE72" s="364"/>
      <c r="DF72" s="365"/>
      <c r="DG72" s="362">
        <v>1</v>
      </c>
      <c r="DH72" s="363"/>
      <c r="DI72" s="364"/>
      <c r="DJ72" s="365">
        <v>1</v>
      </c>
      <c r="DK72" s="362"/>
      <c r="DL72" s="363"/>
      <c r="DM72" s="364"/>
      <c r="DN72" s="365"/>
      <c r="DO72" s="362"/>
      <c r="DP72" s="363"/>
      <c r="DQ72" s="364"/>
      <c r="DR72" s="365"/>
      <c r="DS72" s="362"/>
      <c r="DT72" s="363"/>
      <c r="DU72" s="364">
        <v>1</v>
      </c>
      <c r="DV72" s="365"/>
      <c r="DW72" s="362"/>
      <c r="DX72" s="363"/>
      <c r="DY72" s="364"/>
      <c r="DZ72" s="413">
        <f t="shared" ref="DZ72:EB78" si="3">F72+J72+N72+R72+V72+Z72+AD72+AH72+AL72+AP72+AT72+AX72+BB72+BF72+BJ72+BN72+BR72+BV72+BZ72+CD72+CH72+CL72+CP72+CT72+CX72+DB72+DF72+DJ72+DN72+DR72+DV72</f>
        <v>11</v>
      </c>
      <c r="EA72" s="574">
        <f t="shared" si="3"/>
        <v>8</v>
      </c>
      <c r="EB72" s="574">
        <f t="shared" si="3"/>
        <v>0</v>
      </c>
      <c r="EC72" s="575">
        <f t="shared" si="2"/>
        <v>1</v>
      </c>
      <c r="ED72" s="163"/>
    </row>
    <row r="73" spans="1:134" s="155" customFormat="1" ht="30.75" customHeight="1">
      <c r="A73" s="527">
        <v>66</v>
      </c>
      <c r="B73" s="576" t="s">
        <v>2076</v>
      </c>
      <c r="C73" s="455" t="s">
        <v>211</v>
      </c>
      <c r="D73" s="455" t="s">
        <v>2077</v>
      </c>
      <c r="E73" s="414">
        <v>0</v>
      </c>
      <c r="F73" s="361"/>
      <c r="G73" s="362"/>
      <c r="H73" s="363"/>
      <c r="I73" s="364"/>
      <c r="J73" s="365"/>
      <c r="K73" s="362"/>
      <c r="L73" s="363"/>
      <c r="M73" s="364"/>
      <c r="N73" s="365"/>
      <c r="O73" s="362"/>
      <c r="P73" s="363"/>
      <c r="Q73" s="364"/>
      <c r="R73" s="365"/>
      <c r="S73" s="362"/>
      <c r="T73" s="363"/>
      <c r="U73" s="364"/>
      <c r="V73" s="365"/>
      <c r="W73" s="362"/>
      <c r="X73" s="363"/>
      <c r="Y73" s="364"/>
      <c r="Z73" s="365"/>
      <c r="AA73" s="362"/>
      <c r="AB73" s="363"/>
      <c r="AC73" s="364"/>
      <c r="AD73" s="365"/>
      <c r="AE73" s="362"/>
      <c r="AF73" s="363"/>
      <c r="AG73" s="364"/>
      <c r="AH73" s="365"/>
      <c r="AI73" s="362"/>
      <c r="AJ73" s="363"/>
      <c r="AK73" s="364"/>
      <c r="AL73" s="365"/>
      <c r="AM73" s="362"/>
      <c r="AN73" s="363"/>
      <c r="AO73" s="364"/>
      <c r="AP73" s="365"/>
      <c r="AQ73" s="362"/>
      <c r="AR73" s="363"/>
      <c r="AS73" s="364"/>
      <c r="AT73" s="365"/>
      <c r="AU73" s="362"/>
      <c r="AV73" s="363"/>
      <c r="AW73" s="364"/>
      <c r="AX73" s="365"/>
      <c r="AY73" s="362"/>
      <c r="AZ73" s="363"/>
      <c r="BA73" s="364"/>
      <c r="BB73" s="365"/>
      <c r="BC73" s="362"/>
      <c r="BD73" s="363"/>
      <c r="BE73" s="364"/>
      <c r="BF73" s="365"/>
      <c r="BG73" s="362"/>
      <c r="BH73" s="363"/>
      <c r="BI73" s="364"/>
      <c r="BJ73" s="365"/>
      <c r="BK73" s="362"/>
      <c r="BL73" s="363"/>
      <c r="BM73" s="364"/>
      <c r="BN73" s="365"/>
      <c r="BO73" s="362"/>
      <c r="BP73" s="363"/>
      <c r="BQ73" s="364"/>
      <c r="BR73" s="365"/>
      <c r="BS73" s="362"/>
      <c r="BT73" s="363"/>
      <c r="BU73" s="364"/>
      <c r="BV73" s="365"/>
      <c r="BW73" s="362"/>
      <c r="BX73" s="363"/>
      <c r="BY73" s="364"/>
      <c r="BZ73" s="365"/>
      <c r="CA73" s="362"/>
      <c r="CB73" s="363"/>
      <c r="CC73" s="364"/>
      <c r="CD73" s="365"/>
      <c r="CE73" s="362"/>
      <c r="CF73" s="363"/>
      <c r="CG73" s="364"/>
      <c r="CH73" s="365"/>
      <c r="CI73" s="362"/>
      <c r="CJ73" s="363"/>
      <c r="CK73" s="364"/>
      <c r="CL73" s="365"/>
      <c r="CM73" s="362"/>
      <c r="CN73" s="363"/>
      <c r="CO73" s="364"/>
      <c r="CP73" s="365"/>
      <c r="CQ73" s="362"/>
      <c r="CR73" s="363"/>
      <c r="CS73" s="364"/>
      <c r="CT73" s="365"/>
      <c r="CU73" s="362"/>
      <c r="CV73" s="363"/>
      <c r="CW73" s="364"/>
      <c r="CX73" s="365"/>
      <c r="CY73" s="362"/>
      <c r="CZ73" s="363"/>
      <c r="DA73" s="364"/>
      <c r="DB73" s="365"/>
      <c r="DC73" s="362"/>
      <c r="DD73" s="363"/>
      <c r="DE73" s="364"/>
      <c r="DF73" s="365"/>
      <c r="DG73" s="362"/>
      <c r="DH73" s="363"/>
      <c r="DI73" s="364"/>
      <c r="DJ73" s="365"/>
      <c r="DK73" s="362"/>
      <c r="DL73" s="363"/>
      <c r="DM73" s="364"/>
      <c r="DN73" s="365"/>
      <c r="DO73" s="362"/>
      <c r="DP73" s="363"/>
      <c r="DQ73" s="364"/>
      <c r="DR73" s="365"/>
      <c r="DS73" s="362"/>
      <c r="DT73" s="363"/>
      <c r="DU73" s="364"/>
      <c r="DV73" s="365"/>
      <c r="DW73" s="362"/>
      <c r="DX73" s="363"/>
      <c r="DY73" s="364"/>
      <c r="DZ73" s="413">
        <f t="shared" si="3"/>
        <v>0</v>
      </c>
      <c r="EA73" s="574">
        <f t="shared" si="3"/>
        <v>0</v>
      </c>
      <c r="EB73" s="574">
        <f t="shared" si="3"/>
        <v>0</v>
      </c>
      <c r="EC73" s="575">
        <f t="shared" si="2"/>
        <v>0</v>
      </c>
      <c r="ED73" s="163"/>
    </row>
    <row r="74" spans="1:134" s="155" customFormat="1" ht="30.75" customHeight="1">
      <c r="A74" s="527">
        <v>67</v>
      </c>
      <c r="B74" s="576" t="s">
        <v>981</v>
      </c>
      <c r="C74" s="455" t="s">
        <v>267</v>
      </c>
      <c r="D74" s="455" t="s">
        <v>1606</v>
      </c>
      <c r="E74" s="414">
        <v>0</v>
      </c>
      <c r="F74" s="361">
        <v>1</v>
      </c>
      <c r="G74" s="362"/>
      <c r="H74" s="363"/>
      <c r="I74" s="364"/>
      <c r="J74" s="365"/>
      <c r="K74" s="362">
        <v>1</v>
      </c>
      <c r="L74" s="363"/>
      <c r="M74" s="364"/>
      <c r="N74" s="365">
        <v>1</v>
      </c>
      <c r="O74" s="362"/>
      <c r="P74" s="363"/>
      <c r="Q74" s="364"/>
      <c r="R74" s="365"/>
      <c r="S74" s="362"/>
      <c r="T74" s="363"/>
      <c r="U74" s="364"/>
      <c r="V74" s="365"/>
      <c r="W74" s="362">
        <v>1</v>
      </c>
      <c r="X74" s="363"/>
      <c r="Y74" s="364"/>
      <c r="Z74" s="365"/>
      <c r="AA74" s="362"/>
      <c r="AB74" s="363"/>
      <c r="AC74" s="364"/>
      <c r="AD74" s="365">
        <v>1</v>
      </c>
      <c r="AE74" s="362"/>
      <c r="AF74" s="363"/>
      <c r="AG74" s="364"/>
      <c r="AH74" s="365"/>
      <c r="AI74" s="362">
        <v>1</v>
      </c>
      <c r="AJ74" s="363"/>
      <c r="AK74" s="364"/>
      <c r="AL74" s="365"/>
      <c r="AM74" s="362">
        <v>1</v>
      </c>
      <c r="AN74" s="363"/>
      <c r="AO74" s="364"/>
      <c r="AP74" s="365"/>
      <c r="AQ74" s="362"/>
      <c r="AR74" s="363"/>
      <c r="AS74" s="364"/>
      <c r="AT74" s="365">
        <v>1</v>
      </c>
      <c r="AU74" s="362"/>
      <c r="AV74" s="363"/>
      <c r="AW74" s="364"/>
      <c r="AX74" s="365">
        <v>1</v>
      </c>
      <c r="AY74" s="362"/>
      <c r="AZ74" s="363"/>
      <c r="BA74" s="364"/>
      <c r="BB74" s="365"/>
      <c r="BC74" s="362">
        <v>1</v>
      </c>
      <c r="BD74" s="363"/>
      <c r="BE74" s="364"/>
      <c r="BF74" s="365"/>
      <c r="BG74" s="362"/>
      <c r="BH74" s="363"/>
      <c r="BI74" s="364"/>
      <c r="BJ74" s="365"/>
      <c r="BK74" s="362"/>
      <c r="BL74" s="363"/>
      <c r="BM74" s="364"/>
      <c r="BN74" s="365"/>
      <c r="BO74" s="362"/>
      <c r="BP74" s="363"/>
      <c r="BQ74" s="364"/>
      <c r="BR74" s="365">
        <v>1</v>
      </c>
      <c r="BS74" s="362"/>
      <c r="BT74" s="363"/>
      <c r="BU74" s="364"/>
      <c r="BV74" s="365"/>
      <c r="BW74" s="362">
        <v>1</v>
      </c>
      <c r="BX74" s="363"/>
      <c r="BY74" s="364"/>
      <c r="BZ74" s="365">
        <v>1</v>
      </c>
      <c r="CA74" s="362"/>
      <c r="CB74" s="363"/>
      <c r="CC74" s="364"/>
      <c r="CD74" s="365"/>
      <c r="CE74" s="362">
        <v>1</v>
      </c>
      <c r="CF74" s="363"/>
      <c r="CG74" s="364"/>
      <c r="CH74" s="365"/>
      <c r="CI74" s="362">
        <v>1</v>
      </c>
      <c r="CJ74" s="363"/>
      <c r="CK74" s="364"/>
      <c r="CL74" s="365">
        <v>1</v>
      </c>
      <c r="CM74" s="362"/>
      <c r="CN74" s="363"/>
      <c r="CO74" s="364"/>
      <c r="CP74" s="365"/>
      <c r="CQ74" s="362"/>
      <c r="CR74" s="363">
        <v>1</v>
      </c>
      <c r="CS74" s="364"/>
      <c r="CT74" s="365"/>
      <c r="CU74" s="362"/>
      <c r="CV74" s="363"/>
      <c r="CW74" s="364"/>
      <c r="CX74" s="365"/>
      <c r="CY74" s="362">
        <v>1</v>
      </c>
      <c r="CZ74" s="363"/>
      <c r="DA74" s="364"/>
      <c r="DB74" s="365"/>
      <c r="DC74" s="362"/>
      <c r="DD74" s="363"/>
      <c r="DE74" s="364"/>
      <c r="DF74" s="365">
        <v>1</v>
      </c>
      <c r="DG74" s="362"/>
      <c r="DH74" s="363"/>
      <c r="DI74" s="364"/>
      <c r="DJ74" s="365"/>
      <c r="DK74" s="362"/>
      <c r="DL74" s="363"/>
      <c r="DM74" s="364"/>
      <c r="DN74" s="365"/>
      <c r="DO74" s="362"/>
      <c r="DP74" s="363">
        <v>1</v>
      </c>
      <c r="DQ74" s="364"/>
      <c r="DR74" s="365">
        <v>1</v>
      </c>
      <c r="DS74" s="362"/>
      <c r="DT74" s="363"/>
      <c r="DU74" s="364"/>
      <c r="DV74" s="365"/>
      <c r="DW74" s="362"/>
      <c r="DX74" s="363"/>
      <c r="DY74" s="364"/>
      <c r="DZ74" s="413">
        <f t="shared" si="3"/>
        <v>10</v>
      </c>
      <c r="EA74" s="574">
        <f t="shared" si="3"/>
        <v>9</v>
      </c>
      <c r="EB74" s="574">
        <f t="shared" si="3"/>
        <v>2</v>
      </c>
      <c r="EC74" s="575">
        <f t="shared" si="2"/>
        <v>0</v>
      </c>
      <c r="ED74" s="163"/>
    </row>
    <row r="75" spans="1:134" s="155" customFormat="1" ht="39" customHeight="1">
      <c r="A75" s="527">
        <v>68</v>
      </c>
      <c r="B75" s="576" t="s">
        <v>2078</v>
      </c>
      <c r="C75" s="455" t="s">
        <v>2079</v>
      </c>
      <c r="D75" s="455" t="s">
        <v>2080</v>
      </c>
      <c r="E75" s="414">
        <v>0</v>
      </c>
      <c r="F75" s="361"/>
      <c r="G75" s="362"/>
      <c r="H75" s="363"/>
      <c r="I75" s="364"/>
      <c r="J75" s="365">
        <v>1</v>
      </c>
      <c r="K75" s="362"/>
      <c r="L75" s="363"/>
      <c r="M75" s="364"/>
      <c r="N75" s="365"/>
      <c r="O75" s="362"/>
      <c r="P75" s="363"/>
      <c r="Q75" s="364"/>
      <c r="R75" s="365"/>
      <c r="S75" s="362">
        <v>1</v>
      </c>
      <c r="T75" s="363"/>
      <c r="U75" s="364"/>
      <c r="V75" s="365">
        <v>1</v>
      </c>
      <c r="W75" s="362"/>
      <c r="X75" s="363"/>
      <c r="Y75" s="364"/>
      <c r="Z75" s="365"/>
      <c r="AA75" s="362">
        <v>1</v>
      </c>
      <c r="AB75" s="363"/>
      <c r="AC75" s="364"/>
      <c r="AD75" s="365"/>
      <c r="AE75" s="362"/>
      <c r="AF75" s="363"/>
      <c r="AG75" s="364"/>
      <c r="AH75" s="365">
        <v>1</v>
      </c>
      <c r="AI75" s="362"/>
      <c r="AJ75" s="363"/>
      <c r="AK75" s="364"/>
      <c r="AL75" s="365">
        <v>1</v>
      </c>
      <c r="AM75" s="362"/>
      <c r="AN75" s="363"/>
      <c r="AO75" s="364"/>
      <c r="AP75" s="365"/>
      <c r="AQ75" s="362">
        <v>1</v>
      </c>
      <c r="AR75" s="363"/>
      <c r="AS75" s="364"/>
      <c r="AT75" s="365"/>
      <c r="AU75" s="362"/>
      <c r="AV75" s="363"/>
      <c r="AW75" s="364"/>
      <c r="AX75" s="365"/>
      <c r="AY75" s="362"/>
      <c r="AZ75" s="363"/>
      <c r="BA75" s="364"/>
      <c r="BB75" s="365">
        <v>1</v>
      </c>
      <c r="BC75" s="362"/>
      <c r="BD75" s="363"/>
      <c r="BE75" s="364"/>
      <c r="BF75" s="365"/>
      <c r="BG75" s="362">
        <v>1</v>
      </c>
      <c r="BH75" s="363"/>
      <c r="BI75" s="364"/>
      <c r="BJ75" s="365">
        <v>1</v>
      </c>
      <c r="BK75" s="362"/>
      <c r="BL75" s="363"/>
      <c r="BM75" s="364"/>
      <c r="BN75" s="365">
        <v>1</v>
      </c>
      <c r="BO75" s="362"/>
      <c r="BP75" s="363"/>
      <c r="BQ75" s="364"/>
      <c r="BR75" s="365"/>
      <c r="BS75" s="362">
        <v>1</v>
      </c>
      <c r="BT75" s="363"/>
      <c r="BU75" s="364"/>
      <c r="BV75" s="365"/>
      <c r="BW75" s="362"/>
      <c r="BX75" s="363"/>
      <c r="BY75" s="364"/>
      <c r="BZ75" s="365"/>
      <c r="CA75" s="362">
        <v>1</v>
      </c>
      <c r="CB75" s="363"/>
      <c r="CC75" s="364"/>
      <c r="CD75" s="365"/>
      <c r="CE75" s="362"/>
      <c r="CF75" s="363"/>
      <c r="CG75" s="364"/>
      <c r="CH75" s="365"/>
      <c r="CI75" s="362"/>
      <c r="CJ75" s="363"/>
      <c r="CK75" s="364"/>
      <c r="CL75" s="365">
        <v>1</v>
      </c>
      <c r="CM75" s="362"/>
      <c r="CN75" s="363"/>
      <c r="CO75" s="364"/>
      <c r="CP75" s="365"/>
      <c r="CQ75" s="362"/>
      <c r="CR75" s="363"/>
      <c r="CS75" s="364"/>
      <c r="CT75" s="365"/>
      <c r="CU75" s="362"/>
      <c r="CV75" s="363"/>
      <c r="CW75" s="364">
        <v>1</v>
      </c>
      <c r="CX75" s="365"/>
      <c r="CY75" s="362"/>
      <c r="CZ75" s="363"/>
      <c r="DA75" s="364"/>
      <c r="DB75" s="365"/>
      <c r="DC75" s="362"/>
      <c r="DD75" s="363">
        <v>1</v>
      </c>
      <c r="DE75" s="364"/>
      <c r="DF75" s="365">
        <v>1</v>
      </c>
      <c r="DG75" s="362"/>
      <c r="DH75" s="363"/>
      <c r="DI75" s="364"/>
      <c r="DJ75" s="365"/>
      <c r="DK75" s="362"/>
      <c r="DL75" s="363">
        <v>1</v>
      </c>
      <c r="DM75" s="364"/>
      <c r="DN75" s="365">
        <v>1</v>
      </c>
      <c r="DO75" s="362"/>
      <c r="DP75" s="363"/>
      <c r="DQ75" s="364"/>
      <c r="DR75" s="365"/>
      <c r="DS75" s="362"/>
      <c r="DT75" s="363"/>
      <c r="DU75" s="364"/>
      <c r="DV75" s="365"/>
      <c r="DW75" s="362"/>
      <c r="DX75" s="363"/>
      <c r="DY75" s="364"/>
      <c r="DZ75" s="413">
        <f t="shared" si="3"/>
        <v>10</v>
      </c>
      <c r="EA75" s="574">
        <f t="shared" si="3"/>
        <v>6</v>
      </c>
      <c r="EB75" s="574">
        <f t="shared" si="3"/>
        <v>2</v>
      </c>
      <c r="EC75" s="575">
        <f t="shared" si="2"/>
        <v>1</v>
      </c>
      <c r="ED75" s="163"/>
    </row>
    <row r="76" spans="1:134" s="155" customFormat="1" ht="30.75" customHeight="1">
      <c r="A76" s="527">
        <v>69</v>
      </c>
      <c r="B76" s="576" t="s">
        <v>982</v>
      </c>
      <c r="C76" s="455" t="s">
        <v>198</v>
      </c>
      <c r="D76" s="455" t="s">
        <v>1607</v>
      </c>
      <c r="E76" s="414">
        <v>0</v>
      </c>
      <c r="F76" s="361"/>
      <c r="G76" s="362">
        <v>1</v>
      </c>
      <c r="H76" s="363"/>
      <c r="I76" s="364"/>
      <c r="J76" s="365"/>
      <c r="K76" s="362"/>
      <c r="L76" s="363"/>
      <c r="M76" s="364"/>
      <c r="N76" s="365"/>
      <c r="O76" s="362">
        <v>1</v>
      </c>
      <c r="P76" s="363"/>
      <c r="Q76" s="364"/>
      <c r="R76" s="365">
        <v>1</v>
      </c>
      <c r="S76" s="362"/>
      <c r="T76" s="363"/>
      <c r="U76" s="364"/>
      <c r="V76" s="365"/>
      <c r="W76" s="362"/>
      <c r="X76" s="363"/>
      <c r="Y76" s="364"/>
      <c r="Z76" s="365">
        <v>1</v>
      </c>
      <c r="AA76" s="362"/>
      <c r="AB76" s="363"/>
      <c r="AC76" s="364"/>
      <c r="AD76" s="365"/>
      <c r="AE76" s="362">
        <v>1</v>
      </c>
      <c r="AF76" s="363"/>
      <c r="AG76" s="364"/>
      <c r="AH76" s="365"/>
      <c r="AI76" s="362"/>
      <c r="AJ76" s="363"/>
      <c r="AK76" s="364"/>
      <c r="AL76" s="365"/>
      <c r="AM76" s="362"/>
      <c r="AN76" s="363"/>
      <c r="AO76" s="364"/>
      <c r="AP76" s="365">
        <v>1</v>
      </c>
      <c r="AQ76" s="362"/>
      <c r="AR76" s="363"/>
      <c r="AS76" s="364"/>
      <c r="AT76" s="365"/>
      <c r="AU76" s="362"/>
      <c r="AV76" s="363">
        <v>1</v>
      </c>
      <c r="AW76" s="364"/>
      <c r="AX76" s="365"/>
      <c r="AY76" s="362"/>
      <c r="AZ76" s="363"/>
      <c r="BA76" s="364">
        <v>1</v>
      </c>
      <c r="BB76" s="365"/>
      <c r="BC76" s="362"/>
      <c r="BD76" s="363"/>
      <c r="BE76" s="364"/>
      <c r="BF76" s="365">
        <v>1</v>
      </c>
      <c r="BG76" s="362"/>
      <c r="BH76" s="363"/>
      <c r="BI76" s="364"/>
      <c r="BJ76" s="365"/>
      <c r="BK76" s="362">
        <v>1</v>
      </c>
      <c r="BL76" s="363"/>
      <c r="BM76" s="364"/>
      <c r="BN76" s="365"/>
      <c r="BO76" s="362">
        <v>1</v>
      </c>
      <c r="BP76" s="363"/>
      <c r="BQ76" s="364"/>
      <c r="BR76" s="365"/>
      <c r="BS76" s="362"/>
      <c r="BT76" s="363"/>
      <c r="BU76" s="364"/>
      <c r="BV76" s="365">
        <v>1</v>
      </c>
      <c r="BW76" s="362"/>
      <c r="BX76" s="363"/>
      <c r="BY76" s="364"/>
      <c r="BZ76" s="365"/>
      <c r="CA76" s="362"/>
      <c r="CB76" s="363"/>
      <c r="CC76" s="364"/>
      <c r="CD76" s="365">
        <v>1</v>
      </c>
      <c r="CE76" s="362"/>
      <c r="CF76" s="363"/>
      <c r="CG76" s="364"/>
      <c r="CH76" s="365"/>
      <c r="CI76" s="362"/>
      <c r="CJ76" s="363">
        <v>1</v>
      </c>
      <c r="CK76" s="364"/>
      <c r="CL76" s="365"/>
      <c r="CM76" s="362"/>
      <c r="CN76" s="363"/>
      <c r="CO76" s="364"/>
      <c r="CP76" s="365">
        <v>1</v>
      </c>
      <c r="CQ76" s="362"/>
      <c r="CR76" s="363"/>
      <c r="CS76" s="364"/>
      <c r="CT76" s="365">
        <v>1</v>
      </c>
      <c r="CU76" s="362"/>
      <c r="CV76" s="363"/>
      <c r="CW76" s="364"/>
      <c r="CX76" s="365"/>
      <c r="CY76" s="362"/>
      <c r="CZ76" s="363"/>
      <c r="DA76" s="364">
        <v>1</v>
      </c>
      <c r="DB76" s="365">
        <v>1</v>
      </c>
      <c r="DC76" s="362"/>
      <c r="DD76" s="363"/>
      <c r="DE76" s="364"/>
      <c r="DF76" s="365"/>
      <c r="DG76" s="362"/>
      <c r="DH76" s="363"/>
      <c r="DI76" s="364"/>
      <c r="DJ76" s="365"/>
      <c r="DK76" s="362"/>
      <c r="DL76" s="363"/>
      <c r="DM76" s="364"/>
      <c r="DN76" s="365">
        <v>1</v>
      </c>
      <c r="DO76" s="362"/>
      <c r="DP76" s="363"/>
      <c r="DQ76" s="364"/>
      <c r="DR76" s="365"/>
      <c r="DS76" s="362">
        <v>1</v>
      </c>
      <c r="DT76" s="363"/>
      <c r="DU76" s="364"/>
      <c r="DV76" s="365"/>
      <c r="DW76" s="362"/>
      <c r="DX76" s="363"/>
      <c r="DY76" s="364"/>
      <c r="DZ76" s="413">
        <f t="shared" si="3"/>
        <v>10</v>
      </c>
      <c r="EA76" s="574">
        <f t="shared" si="3"/>
        <v>6</v>
      </c>
      <c r="EB76" s="574">
        <f t="shared" si="3"/>
        <v>2</v>
      </c>
      <c r="EC76" s="575">
        <f t="shared" si="2"/>
        <v>2</v>
      </c>
      <c r="ED76" s="163"/>
    </row>
    <row r="77" spans="1:134" s="155" customFormat="1" ht="30.75" customHeight="1">
      <c r="A77" s="527">
        <v>70</v>
      </c>
      <c r="B77" s="576" t="s">
        <v>983</v>
      </c>
      <c r="C77" s="455" t="s">
        <v>984</v>
      </c>
      <c r="D77" s="455" t="s">
        <v>1608</v>
      </c>
      <c r="E77" s="414">
        <v>0</v>
      </c>
      <c r="F77" s="361">
        <v>1</v>
      </c>
      <c r="G77" s="362"/>
      <c r="H77" s="363"/>
      <c r="I77" s="364"/>
      <c r="J77" s="365"/>
      <c r="K77" s="362">
        <v>1</v>
      </c>
      <c r="L77" s="363"/>
      <c r="M77" s="364"/>
      <c r="N77" s="365">
        <v>1</v>
      </c>
      <c r="O77" s="362"/>
      <c r="P77" s="363"/>
      <c r="Q77" s="364"/>
      <c r="R77" s="365"/>
      <c r="S77" s="362"/>
      <c r="T77" s="363"/>
      <c r="U77" s="364"/>
      <c r="V77" s="365"/>
      <c r="W77" s="362">
        <v>1</v>
      </c>
      <c r="X77" s="363"/>
      <c r="Y77" s="364"/>
      <c r="Z77" s="365"/>
      <c r="AA77" s="362"/>
      <c r="AB77" s="363"/>
      <c r="AC77" s="364"/>
      <c r="AD77" s="365">
        <v>1</v>
      </c>
      <c r="AE77" s="362"/>
      <c r="AF77" s="363"/>
      <c r="AG77" s="364"/>
      <c r="AH77" s="365"/>
      <c r="AI77" s="362">
        <v>1</v>
      </c>
      <c r="AJ77" s="363"/>
      <c r="AK77" s="364"/>
      <c r="AL77" s="365"/>
      <c r="AM77" s="362"/>
      <c r="AN77" s="363"/>
      <c r="AO77" s="364">
        <v>1</v>
      </c>
      <c r="AP77" s="365"/>
      <c r="AQ77" s="362"/>
      <c r="AR77" s="363"/>
      <c r="AS77" s="364"/>
      <c r="AT77" s="365">
        <v>1</v>
      </c>
      <c r="AU77" s="362"/>
      <c r="AV77" s="363"/>
      <c r="AW77" s="364"/>
      <c r="AX77" s="365">
        <v>1</v>
      </c>
      <c r="AY77" s="362"/>
      <c r="AZ77" s="363"/>
      <c r="BA77" s="364"/>
      <c r="BB77" s="365"/>
      <c r="BC77" s="362"/>
      <c r="BD77" s="363">
        <v>1</v>
      </c>
      <c r="BE77" s="364"/>
      <c r="BF77" s="365"/>
      <c r="BG77" s="362"/>
      <c r="BH77" s="363"/>
      <c r="BI77" s="364"/>
      <c r="BJ77" s="365">
        <v>1</v>
      </c>
      <c r="BK77" s="362"/>
      <c r="BL77" s="363"/>
      <c r="BM77" s="364"/>
      <c r="BN77" s="365">
        <v>1</v>
      </c>
      <c r="BO77" s="362"/>
      <c r="BP77" s="363"/>
      <c r="BQ77" s="364"/>
      <c r="BR77" s="365"/>
      <c r="BS77" s="362"/>
      <c r="BT77" s="363"/>
      <c r="BU77" s="364"/>
      <c r="BV77" s="365"/>
      <c r="BW77" s="362">
        <v>1</v>
      </c>
      <c r="BX77" s="363"/>
      <c r="BY77" s="364"/>
      <c r="BZ77" s="365"/>
      <c r="CA77" s="362"/>
      <c r="CB77" s="363"/>
      <c r="CC77" s="364"/>
      <c r="CD77" s="365"/>
      <c r="CE77" s="362">
        <v>1</v>
      </c>
      <c r="CF77" s="363"/>
      <c r="CG77" s="364"/>
      <c r="CH77" s="365">
        <v>1</v>
      </c>
      <c r="CI77" s="362"/>
      <c r="CJ77" s="363"/>
      <c r="CK77" s="364"/>
      <c r="CL77" s="365"/>
      <c r="CM77" s="362"/>
      <c r="CN77" s="363">
        <v>1</v>
      </c>
      <c r="CO77" s="364"/>
      <c r="CP77" s="365">
        <v>1</v>
      </c>
      <c r="CQ77" s="362"/>
      <c r="CR77" s="363"/>
      <c r="CS77" s="364"/>
      <c r="CT77" s="365"/>
      <c r="CU77" s="362"/>
      <c r="CV77" s="363"/>
      <c r="CW77" s="364"/>
      <c r="CX77" s="365">
        <v>1</v>
      </c>
      <c r="CY77" s="362"/>
      <c r="CZ77" s="363"/>
      <c r="DA77" s="364"/>
      <c r="DB77" s="365"/>
      <c r="DC77" s="362"/>
      <c r="DD77" s="363"/>
      <c r="DE77" s="364"/>
      <c r="DF77" s="365"/>
      <c r="DG77" s="362"/>
      <c r="DH77" s="363"/>
      <c r="DI77" s="364">
        <v>1</v>
      </c>
      <c r="DJ77" s="365"/>
      <c r="DK77" s="362">
        <v>1</v>
      </c>
      <c r="DL77" s="363"/>
      <c r="DM77" s="364"/>
      <c r="DN77" s="365"/>
      <c r="DO77" s="362"/>
      <c r="DP77" s="363"/>
      <c r="DQ77" s="364"/>
      <c r="DR77" s="365">
        <v>1</v>
      </c>
      <c r="DS77" s="362"/>
      <c r="DT77" s="363"/>
      <c r="DU77" s="364"/>
      <c r="DV77" s="365"/>
      <c r="DW77" s="362"/>
      <c r="DX77" s="363"/>
      <c r="DY77" s="364"/>
      <c r="DZ77" s="413">
        <f t="shared" si="3"/>
        <v>11</v>
      </c>
      <c r="EA77" s="574">
        <f t="shared" si="3"/>
        <v>6</v>
      </c>
      <c r="EB77" s="574">
        <f t="shared" si="3"/>
        <v>2</v>
      </c>
      <c r="EC77" s="575">
        <f t="shared" si="2"/>
        <v>2</v>
      </c>
      <c r="ED77" s="163"/>
    </row>
    <row r="78" spans="1:134" s="155" customFormat="1" ht="30.75" customHeight="1" thickBot="1">
      <c r="A78" s="527">
        <v>71</v>
      </c>
      <c r="B78" s="576" t="s">
        <v>2081</v>
      </c>
      <c r="C78" s="455" t="s">
        <v>233</v>
      </c>
      <c r="D78" s="455" t="s">
        <v>129</v>
      </c>
      <c r="E78" s="414">
        <v>0</v>
      </c>
      <c r="F78" s="332"/>
      <c r="G78" s="339"/>
      <c r="H78" s="337"/>
      <c r="I78" s="338"/>
      <c r="J78" s="336"/>
      <c r="K78" s="339"/>
      <c r="L78" s="337"/>
      <c r="M78" s="338"/>
      <c r="N78" s="336"/>
      <c r="O78" s="339"/>
      <c r="P78" s="337"/>
      <c r="Q78" s="338"/>
      <c r="R78" s="336"/>
      <c r="S78" s="339"/>
      <c r="T78" s="337"/>
      <c r="U78" s="338"/>
      <c r="V78" s="336"/>
      <c r="W78" s="339"/>
      <c r="X78" s="337"/>
      <c r="Y78" s="338"/>
      <c r="Z78" s="336"/>
      <c r="AA78" s="339"/>
      <c r="AB78" s="337"/>
      <c r="AC78" s="338"/>
      <c r="AD78" s="336"/>
      <c r="AE78" s="339"/>
      <c r="AF78" s="337"/>
      <c r="AG78" s="338"/>
      <c r="AH78" s="336"/>
      <c r="AI78" s="339"/>
      <c r="AJ78" s="337"/>
      <c r="AK78" s="338"/>
      <c r="AL78" s="336"/>
      <c r="AM78" s="339"/>
      <c r="AN78" s="337"/>
      <c r="AO78" s="338"/>
      <c r="AP78" s="336"/>
      <c r="AQ78" s="339"/>
      <c r="AR78" s="337"/>
      <c r="AS78" s="338"/>
      <c r="AT78" s="336"/>
      <c r="AU78" s="339"/>
      <c r="AV78" s="337"/>
      <c r="AW78" s="338"/>
      <c r="AX78" s="336"/>
      <c r="AY78" s="339"/>
      <c r="AZ78" s="337"/>
      <c r="BA78" s="338"/>
      <c r="BB78" s="336"/>
      <c r="BC78" s="339"/>
      <c r="BD78" s="337"/>
      <c r="BE78" s="338"/>
      <c r="BF78" s="336"/>
      <c r="BG78" s="339"/>
      <c r="BH78" s="337"/>
      <c r="BI78" s="338"/>
      <c r="BJ78" s="336"/>
      <c r="BK78" s="339"/>
      <c r="BL78" s="337"/>
      <c r="BM78" s="338"/>
      <c r="BN78" s="336"/>
      <c r="BO78" s="339"/>
      <c r="BP78" s="337"/>
      <c r="BQ78" s="338"/>
      <c r="BR78" s="336"/>
      <c r="BS78" s="339"/>
      <c r="BT78" s="337"/>
      <c r="BU78" s="338"/>
      <c r="BV78" s="336"/>
      <c r="BW78" s="339"/>
      <c r="BX78" s="337"/>
      <c r="BY78" s="338"/>
      <c r="BZ78" s="336"/>
      <c r="CA78" s="339"/>
      <c r="CB78" s="337"/>
      <c r="CC78" s="338"/>
      <c r="CD78" s="336"/>
      <c r="CE78" s="339"/>
      <c r="CF78" s="337"/>
      <c r="CG78" s="338"/>
      <c r="CH78" s="336"/>
      <c r="CI78" s="339"/>
      <c r="CJ78" s="337"/>
      <c r="CK78" s="338"/>
      <c r="CL78" s="336"/>
      <c r="CM78" s="339"/>
      <c r="CN78" s="337"/>
      <c r="CO78" s="338"/>
      <c r="CP78" s="336"/>
      <c r="CQ78" s="339"/>
      <c r="CR78" s="337"/>
      <c r="CS78" s="338"/>
      <c r="CT78" s="336"/>
      <c r="CU78" s="339"/>
      <c r="CV78" s="337"/>
      <c r="CW78" s="338"/>
      <c r="CX78" s="336"/>
      <c r="CY78" s="339"/>
      <c r="CZ78" s="337"/>
      <c r="DA78" s="338"/>
      <c r="DB78" s="336"/>
      <c r="DC78" s="339"/>
      <c r="DD78" s="337"/>
      <c r="DE78" s="338"/>
      <c r="DF78" s="336"/>
      <c r="DG78" s="339"/>
      <c r="DH78" s="337"/>
      <c r="DI78" s="338"/>
      <c r="DJ78" s="336"/>
      <c r="DK78" s="339"/>
      <c r="DL78" s="337"/>
      <c r="DM78" s="338"/>
      <c r="DN78" s="336"/>
      <c r="DO78" s="339"/>
      <c r="DP78" s="337"/>
      <c r="DQ78" s="338"/>
      <c r="DR78" s="336"/>
      <c r="DS78" s="339"/>
      <c r="DT78" s="337"/>
      <c r="DU78" s="338"/>
      <c r="DV78" s="365"/>
      <c r="DW78" s="362"/>
      <c r="DX78" s="363"/>
      <c r="DY78" s="364"/>
      <c r="DZ78" s="413">
        <f t="shared" si="3"/>
        <v>0</v>
      </c>
      <c r="EA78" s="574">
        <f t="shared" si="3"/>
        <v>0</v>
      </c>
      <c r="EB78" s="574">
        <f t="shared" si="3"/>
        <v>0</v>
      </c>
      <c r="EC78" s="575">
        <f t="shared" si="2"/>
        <v>0</v>
      </c>
      <c r="ED78" s="163"/>
    </row>
    <row r="79" spans="1:134" s="155" customFormat="1" ht="30.75" customHeight="1" thickBot="1">
      <c r="A79" s="666" t="s">
        <v>2304</v>
      </c>
      <c r="B79" s="667"/>
      <c r="C79" s="667"/>
      <c r="D79" s="668"/>
      <c r="E79" s="396"/>
      <c r="F79" s="293"/>
      <c r="G79" s="294"/>
      <c r="H79" s="294"/>
      <c r="I79" s="295"/>
      <c r="J79" s="293"/>
      <c r="K79" s="294"/>
      <c r="L79" s="294"/>
      <c r="M79" s="295"/>
      <c r="N79" s="293"/>
      <c r="O79" s="294"/>
      <c r="P79" s="294"/>
      <c r="Q79" s="295"/>
      <c r="R79" s="293"/>
      <c r="S79" s="294"/>
      <c r="T79" s="294"/>
      <c r="U79" s="295"/>
      <c r="V79" s="293"/>
      <c r="W79" s="294"/>
      <c r="X79" s="294"/>
      <c r="Y79" s="295"/>
      <c r="Z79" s="293"/>
      <c r="AA79" s="294"/>
      <c r="AB79" s="294"/>
      <c r="AC79" s="295"/>
      <c r="AD79" s="293"/>
      <c r="AE79" s="294"/>
      <c r="AF79" s="294"/>
      <c r="AG79" s="295"/>
      <c r="AH79" s="293"/>
      <c r="AI79" s="294"/>
      <c r="AJ79" s="294"/>
      <c r="AK79" s="295"/>
      <c r="AL79" s="293"/>
      <c r="AM79" s="294"/>
      <c r="AN79" s="294"/>
      <c r="AO79" s="295"/>
      <c r="AP79" s="293"/>
      <c r="AQ79" s="294"/>
      <c r="AR79" s="294"/>
      <c r="AS79" s="295"/>
      <c r="AT79" s="293"/>
      <c r="AU79" s="294"/>
      <c r="AV79" s="294"/>
      <c r="AW79" s="295"/>
      <c r="AX79" s="293"/>
      <c r="AY79" s="294"/>
      <c r="AZ79" s="294"/>
      <c r="BA79" s="295"/>
      <c r="BB79" s="293"/>
      <c r="BC79" s="294"/>
      <c r="BD79" s="294"/>
      <c r="BE79" s="295"/>
      <c r="BF79" s="293"/>
      <c r="BG79" s="294"/>
      <c r="BH79" s="294"/>
      <c r="BI79" s="295"/>
      <c r="BJ79" s="293"/>
      <c r="BK79" s="294"/>
      <c r="BL79" s="294"/>
      <c r="BM79" s="295"/>
      <c r="BN79" s="293"/>
      <c r="BO79" s="294"/>
      <c r="BP79" s="294"/>
      <c r="BQ79" s="295"/>
      <c r="BR79" s="293"/>
      <c r="BS79" s="294"/>
      <c r="BT79" s="294"/>
      <c r="BU79" s="295"/>
      <c r="BV79" s="293"/>
      <c r="BW79" s="294"/>
      <c r="BX79" s="294"/>
      <c r="BY79" s="295"/>
      <c r="BZ79" s="293"/>
      <c r="CA79" s="294"/>
      <c r="CB79" s="294"/>
      <c r="CC79" s="295"/>
      <c r="CD79" s="293"/>
      <c r="CE79" s="294"/>
      <c r="CF79" s="294"/>
      <c r="CG79" s="295"/>
      <c r="CH79" s="293"/>
      <c r="CI79" s="294"/>
      <c r="CJ79" s="294"/>
      <c r="CK79" s="295"/>
      <c r="CL79" s="293"/>
      <c r="CM79" s="294"/>
      <c r="CN79" s="294"/>
      <c r="CO79" s="295"/>
      <c r="CP79" s="293"/>
      <c r="CQ79" s="294"/>
      <c r="CR79" s="294"/>
      <c r="CS79" s="295"/>
      <c r="CT79" s="293"/>
      <c r="CU79" s="294"/>
      <c r="CV79" s="294"/>
      <c r="CW79" s="295"/>
      <c r="CX79" s="293"/>
      <c r="CY79" s="294"/>
      <c r="CZ79" s="294"/>
      <c r="DA79" s="295"/>
      <c r="DB79" s="293"/>
      <c r="DC79" s="294"/>
      <c r="DD79" s="294"/>
      <c r="DE79" s="295"/>
      <c r="DF79" s="293"/>
      <c r="DG79" s="294"/>
      <c r="DH79" s="294"/>
      <c r="DI79" s="295"/>
      <c r="DJ79" s="293"/>
      <c r="DK79" s="294"/>
      <c r="DL79" s="294"/>
      <c r="DM79" s="295"/>
      <c r="DN79" s="293"/>
      <c r="DO79" s="294"/>
      <c r="DP79" s="294"/>
      <c r="DQ79" s="295"/>
      <c r="DR79" s="293"/>
      <c r="DS79" s="294"/>
      <c r="DT79" s="294"/>
      <c r="DU79" s="295"/>
      <c r="DV79" s="293"/>
      <c r="DW79" s="294"/>
      <c r="DX79" s="294"/>
      <c r="DY79" s="295"/>
      <c r="DZ79" s="395"/>
      <c r="EA79" s="396"/>
      <c r="EB79" s="396"/>
      <c r="EC79" s="347"/>
      <c r="ED79" s="163"/>
    </row>
    <row r="80" spans="1:134" s="155" customFormat="1" ht="30.75" customHeight="1">
      <c r="A80" s="251">
        <v>1</v>
      </c>
      <c r="B80" s="348" t="s">
        <v>2350</v>
      </c>
      <c r="C80" s="381" t="s">
        <v>2351</v>
      </c>
      <c r="D80" s="382" t="s">
        <v>2352</v>
      </c>
      <c r="E80" s="317">
        <v>30</v>
      </c>
      <c r="F80" s="296">
        <v>3</v>
      </c>
      <c r="G80" s="297">
        <v>2</v>
      </c>
      <c r="H80" s="298"/>
      <c r="I80" s="299"/>
      <c r="J80" s="296">
        <v>3</v>
      </c>
      <c r="K80" s="297">
        <v>2</v>
      </c>
      <c r="L80" s="298">
        <v>1</v>
      </c>
      <c r="M80" s="299">
        <v>1</v>
      </c>
      <c r="N80" s="296">
        <v>3</v>
      </c>
      <c r="O80" s="297">
        <v>2</v>
      </c>
      <c r="P80" s="298"/>
      <c r="Q80" s="299"/>
      <c r="R80" s="296">
        <v>3</v>
      </c>
      <c r="S80" s="297">
        <v>2</v>
      </c>
      <c r="T80" s="298"/>
      <c r="U80" s="299"/>
      <c r="V80" s="296">
        <v>3</v>
      </c>
      <c r="W80" s="297">
        <v>2</v>
      </c>
      <c r="X80" s="298"/>
      <c r="Y80" s="299"/>
      <c r="Z80" s="296">
        <v>3</v>
      </c>
      <c r="AA80" s="297">
        <v>2</v>
      </c>
      <c r="AB80" s="298"/>
      <c r="AC80" s="299"/>
      <c r="AD80" s="296">
        <v>3</v>
      </c>
      <c r="AE80" s="297">
        <v>2</v>
      </c>
      <c r="AF80" s="298"/>
      <c r="AG80" s="299"/>
      <c r="AH80" s="296">
        <v>3</v>
      </c>
      <c r="AI80" s="297">
        <v>2</v>
      </c>
      <c r="AJ80" s="298"/>
      <c r="AK80" s="299"/>
      <c r="AL80" s="296">
        <v>3</v>
      </c>
      <c r="AM80" s="297">
        <v>2</v>
      </c>
      <c r="AN80" s="298"/>
      <c r="AO80" s="299"/>
      <c r="AP80" s="296">
        <v>3</v>
      </c>
      <c r="AQ80" s="297">
        <v>2</v>
      </c>
      <c r="AR80" s="298"/>
      <c r="AS80" s="299"/>
      <c r="AT80" s="296">
        <v>3</v>
      </c>
      <c r="AU80" s="297">
        <v>2</v>
      </c>
      <c r="AV80" s="298"/>
      <c r="AW80" s="299"/>
      <c r="AX80" s="296">
        <v>3</v>
      </c>
      <c r="AY80" s="297">
        <v>2</v>
      </c>
      <c r="AZ80" s="298"/>
      <c r="BA80" s="299"/>
      <c r="BB80" s="296">
        <v>3</v>
      </c>
      <c r="BC80" s="297">
        <v>2</v>
      </c>
      <c r="BD80" s="298"/>
      <c r="BE80" s="299"/>
      <c r="BF80" s="296">
        <v>3</v>
      </c>
      <c r="BG80" s="297">
        <v>2</v>
      </c>
      <c r="BH80" s="298"/>
      <c r="BI80" s="299"/>
      <c r="BJ80" s="296">
        <v>3</v>
      </c>
      <c r="BK80" s="297">
        <v>2</v>
      </c>
      <c r="BL80" s="298"/>
      <c r="BM80" s="299"/>
      <c r="BN80" s="296">
        <v>3</v>
      </c>
      <c r="BO80" s="297">
        <v>2</v>
      </c>
      <c r="BP80" s="298"/>
      <c r="BQ80" s="299"/>
      <c r="BR80" s="296">
        <v>3</v>
      </c>
      <c r="BS80" s="297">
        <v>2</v>
      </c>
      <c r="BT80" s="298"/>
      <c r="BU80" s="299"/>
      <c r="BV80" s="296">
        <v>3</v>
      </c>
      <c r="BW80" s="297">
        <v>2</v>
      </c>
      <c r="BX80" s="298"/>
      <c r="BY80" s="299"/>
      <c r="BZ80" s="296">
        <v>3</v>
      </c>
      <c r="CA80" s="297">
        <v>2</v>
      </c>
      <c r="CB80" s="298"/>
      <c r="CC80" s="299"/>
      <c r="CD80" s="296">
        <v>3</v>
      </c>
      <c r="CE80" s="297">
        <v>2</v>
      </c>
      <c r="CF80" s="298"/>
      <c r="CG80" s="299"/>
      <c r="CH80" s="296">
        <v>3</v>
      </c>
      <c r="CI80" s="297">
        <v>2</v>
      </c>
      <c r="CJ80" s="298"/>
      <c r="CK80" s="299"/>
      <c r="CL80" s="296">
        <v>3</v>
      </c>
      <c r="CM80" s="297">
        <v>2</v>
      </c>
      <c r="CN80" s="298"/>
      <c r="CO80" s="299"/>
      <c r="CP80" s="296">
        <v>3</v>
      </c>
      <c r="CQ80" s="297">
        <v>2</v>
      </c>
      <c r="CR80" s="298"/>
      <c r="CS80" s="299"/>
      <c r="CT80" s="296">
        <v>3</v>
      </c>
      <c r="CU80" s="297">
        <v>2</v>
      </c>
      <c r="CV80" s="298"/>
      <c r="CW80" s="299"/>
      <c r="CX80" s="296">
        <v>3</v>
      </c>
      <c r="CY80" s="297">
        <v>2</v>
      </c>
      <c r="CZ80" s="298"/>
      <c r="DA80" s="299"/>
      <c r="DB80" s="296">
        <v>3</v>
      </c>
      <c r="DC80" s="297">
        <v>2</v>
      </c>
      <c r="DD80" s="298"/>
      <c r="DE80" s="299"/>
      <c r="DF80" s="296">
        <v>3</v>
      </c>
      <c r="DG80" s="297">
        <v>2</v>
      </c>
      <c r="DH80" s="298"/>
      <c r="DI80" s="299"/>
      <c r="DJ80" s="296">
        <v>3</v>
      </c>
      <c r="DK80" s="297">
        <v>2</v>
      </c>
      <c r="DL80" s="298"/>
      <c r="DM80" s="299"/>
      <c r="DN80" s="296">
        <v>3</v>
      </c>
      <c r="DO80" s="297">
        <v>2</v>
      </c>
      <c r="DP80" s="298"/>
      <c r="DQ80" s="299"/>
      <c r="DR80" s="296">
        <v>3</v>
      </c>
      <c r="DS80" s="297">
        <v>2</v>
      </c>
      <c r="DT80" s="298"/>
      <c r="DU80" s="299"/>
      <c r="DV80" s="296">
        <v>3</v>
      </c>
      <c r="DW80" s="297">
        <v>2</v>
      </c>
      <c r="DX80" s="298"/>
      <c r="DY80" s="299"/>
      <c r="DZ80" s="413">
        <f t="shared" ref="DZ80:DZ126" si="4">F80+J80+N80+R80+V80+Z80+AD80+AH80+AL80+AP80+AT80+AX80+BB80+BF80+BJ80+BN80+BR80+BV80+BZ80+CD80+CH80+CL80+CP80+CT80+CX80+DB80+DF80+DJ80+DN80+DR80+DV80</f>
        <v>93</v>
      </c>
      <c r="EA80" s="574">
        <f t="shared" ref="EA80:EA126" si="5">G80+K80+O80+S80+W80+AA80+AE80+AI80+AM80+AQ80+AU80+AY80+BC80+BG80+BK80+BO80+BS80+BW80+CA80+CE80+CI80+CM80+CQ80+CU80+CY80+DC80+DG80+DK80+DO80+DS80+DW80</f>
        <v>62</v>
      </c>
      <c r="EB80" s="574">
        <f t="shared" ref="EB80:EB126" si="6">H80+L80+P80+T80+X80+AB80+AF80+AJ80+AN80+AR80+AV80+AZ80+BD80+BH80+BL80+BP80+BT80+BX80+CB80+CF80+CJ80+CN80+CR80+CV80+CZ80+DD80+DH80+DL80+DP80+DT80+DX80</f>
        <v>1</v>
      </c>
      <c r="EC80" s="575">
        <f t="shared" ref="EC80:EC126" si="7">I80+M80+Q80+U80+Y80+AC80+AG80+AK80+AO80+AS80+AW80+BA80+BE80+BI80+BM80+BQ80+BU80+BY80+CC80+CG80+CK80+CO80+CS80+CW80+DA80+DE80+DI80+DM80+DQ80+DU80+DY80</f>
        <v>1</v>
      </c>
      <c r="ED80" s="163"/>
    </row>
    <row r="81" spans="1:134" s="155" customFormat="1" ht="30.75" customHeight="1">
      <c r="A81" s="360">
        <v>2</v>
      </c>
      <c r="B81" s="389" t="s">
        <v>2353</v>
      </c>
      <c r="C81" s="383" t="s">
        <v>2354</v>
      </c>
      <c r="D81" s="384" t="s">
        <v>2355</v>
      </c>
      <c r="E81" s="366">
        <v>30</v>
      </c>
      <c r="F81" s="365">
        <v>3</v>
      </c>
      <c r="G81" s="362">
        <v>2</v>
      </c>
      <c r="H81" s="363"/>
      <c r="I81" s="364"/>
      <c r="J81" s="365">
        <v>3</v>
      </c>
      <c r="K81" s="362">
        <v>2</v>
      </c>
      <c r="L81" s="363">
        <v>1</v>
      </c>
      <c r="M81" s="364">
        <v>1</v>
      </c>
      <c r="N81" s="365">
        <v>3</v>
      </c>
      <c r="O81" s="362">
        <v>2</v>
      </c>
      <c r="P81" s="363"/>
      <c r="Q81" s="364"/>
      <c r="R81" s="365">
        <v>3</v>
      </c>
      <c r="S81" s="362">
        <v>2</v>
      </c>
      <c r="T81" s="363"/>
      <c r="U81" s="364"/>
      <c r="V81" s="365">
        <v>3</v>
      </c>
      <c r="W81" s="362">
        <v>2</v>
      </c>
      <c r="X81" s="363"/>
      <c r="Y81" s="364"/>
      <c r="Z81" s="365">
        <v>3</v>
      </c>
      <c r="AA81" s="362">
        <v>2</v>
      </c>
      <c r="AB81" s="363"/>
      <c r="AC81" s="364"/>
      <c r="AD81" s="365">
        <v>3</v>
      </c>
      <c r="AE81" s="362">
        <v>2</v>
      </c>
      <c r="AF81" s="363"/>
      <c r="AG81" s="364"/>
      <c r="AH81" s="365">
        <v>3</v>
      </c>
      <c r="AI81" s="362">
        <v>2</v>
      </c>
      <c r="AJ81" s="363"/>
      <c r="AK81" s="364"/>
      <c r="AL81" s="365">
        <v>3</v>
      </c>
      <c r="AM81" s="362">
        <v>2</v>
      </c>
      <c r="AN81" s="363"/>
      <c r="AO81" s="364"/>
      <c r="AP81" s="365">
        <v>3</v>
      </c>
      <c r="AQ81" s="362">
        <v>2</v>
      </c>
      <c r="AR81" s="363"/>
      <c r="AS81" s="364"/>
      <c r="AT81" s="365">
        <v>3</v>
      </c>
      <c r="AU81" s="362">
        <v>2</v>
      </c>
      <c r="AV81" s="363"/>
      <c r="AW81" s="364"/>
      <c r="AX81" s="365">
        <v>3</v>
      </c>
      <c r="AY81" s="362">
        <v>2</v>
      </c>
      <c r="AZ81" s="363"/>
      <c r="BA81" s="364"/>
      <c r="BB81" s="365">
        <v>3</v>
      </c>
      <c r="BC81" s="362">
        <v>2</v>
      </c>
      <c r="BD81" s="363"/>
      <c r="BE81" s="364"/>
      <c r="BF81" s="365">
        <v>3</v>
      </c>
      <c r="BG81" s="362">
        <v>2</v>
      </c>
      <c r="BH81" s="363"/>
      <c r="BI81" s="364"/>
      <c r="BJ81" s="365">
        <v>3</v>
      </c>
      <c r="BK81" s="362">
        <v>2</v>
      </c>
      <c r="BL81" s="363"/>
      <c r="BM81" s="364"/>
      <c r="BN81" s="365">
        <v>3</v>
      </c>
      <c r="BO81" s="362">
        <v>2</v>
      </c>
      <c r="BP81" s="363"/>
      <c r="BQ81" s="364"/>
      <c r="BR81" s="365">
        <v>3</v>
      </c>
      <c r="BS81" s="362">
        <v>2</v>
      </c>
      <c r="BT81" s="363"/>
      <c r="BU81" s="364"/>
      <c r="BV81" s="365">
        <v>3</v>
      </c>
      <c r="BW81" s="362">
        <v>2</v>
      </c>
      <c r="BX81" s="363"/>
      <c r="BY81" s="364"/>
      <c r="BZ81" s="365">
        <v>3</v>
      </c>
      <c r="CA81" s="362">
        <v>2</v>
      </c>
      <c r="CB81" s="363"/>
      <c r="CC81" s="364"/>
      <c r="CD81" s="365">
        <v>3</v>
      </c>
      <c r="CE81" s="362">
        <v>2</v>
      </c>
      <c r="CF81" s="363"/>
      <c r="CG81" s="364"/>
      <c r="CH81" s="365">
        <v>3</v>
      </c>
      <c r="CI81" s="362">
        <v>2</v>
      </c>
      <c r="CJ81" s="363"/>
      <c r="CK81" s="364"/>
      <c r="CL81" s="365">
        <v>3</v>
      </c>
      <c r="CM81" s="362">
        <v>2</v>
      </c>
      <c r="CN81" s="363"/>
      <c r="CO81" s="364"/>
      <c r="CP81" s="365">
        <v>3</v>
      </c>
      <c r="CQ81" s="362">
        <v>2</v>
      </c>
      <c r="CR81" s="363"/>
      <c r="CS81" s="364"/>
      <c r="CT81" s="365">
        <v>3</v>
      </c>
      <c r="CU81" s="362">
        <v>2</v>
      </c>
      <c r="CV81" s="363"/>
      <c r="CW81" s="364"/>
      <c r="CX81" s="365">
        <v>3</v>
      </c>
      <c r="CY81" s="362">
        <v>2</v>
      </c>
      <c r="CZ81" s="363"/>
      <c r="DA81" s="364"/>
      <c r="DB81" s="365">
        <v>3</v>
      </c>
      <c r="DC81" s="362">
        <v>2</v>
      </c>
      <c r="DD81" s="363"/>
      <c r="DE81" s="364"/>
      <c r="DF81" s="365">
        <v>3</v>
      </c>
      <c r="DG81" s="362">
        <v>2</v>
      </c>
      <c r="DH81" s="363"/>
      <c r="DI81" s="364"/>
      <c r="DJ81" s="365">
        <v>3</v>
      </c>
      <c r="DK81" s="362">
        <v>2</v>
      </c>
      <c r="DL81" s="363"/>
      <c r="DM81" s="364"/>
      <c r="DN81" s="365">
        <v>3</v>
      </c>
      <c r="DO81" s="362">
        <v>2</v>
      </c>
      <c r="DP81" s="363"/>
      <c r="DQ81" s="364"/>
      <c r="DR81" s="365">
        <v>3</v>
      </c>
      <c r="DS81" s="362">
        <v>2</v>
      </c>
      <c r="DT81" s="363"/>
      <c r="DU81" s="364"/>
      <c r="DV81" s="365">
        <v>3</v>
      </c>
      <c r="DW81" s="362">
        <v>2</v>
      </c>
      <c r="DX81" s="363"/>
      <c r="DY81" s="364"/>
      <c r="DZ81" s="413">
        <f t="shared" si="4"/>
        <v>93</v>
      </c>
      <c r="EA81" s="574">
        <f t="shared" si="5"/>
        <v>62</v>
      </c>
      <c r="EB81" s="574">
        <f t="shared" si="6"/>
        <v>1</v>
      </c>
      <c r="EC81" s="575">
        <f t="shared" si="7"/>
        <v>1</v>
      </c>
      <c r="ED81" s="163"/>
    </row>
    <row r="82" spans="1:134" s="155" customFormat="1" ht="30.75" customHeight="1">
      <c r="A82" s="360">
        <v>3</v>
      </c>
      <c r="B82" s="389" t="s">
        <v>2356</v>
      </c>
      <c r="C82" s="383" t="s">
        <v>2357</v>
      </c>
      <c r="D82" s="384" t="s">
        <v>2358</v>
      </c>
      <c r="E82" s="366">
        <v>50</v>
      </c>
      <c r="F82" s="365">
        <v>5</v>
      </c>
      <c r="G82" s="362">
        <v>4</v>
      </c>
      <c r="H82" s="363"/>
      <c r="I82" s="364"/>
      <c r="J82" s="365">
        <v>5</v>
      </c>
      <c r="K82" s="362">
        <v>4</v>
      </c>
      <c r="L82" s="363">
        <v>1</v>
      </c>
      <c r="M82" s="364">
        <v>1</v>
      </c>
      <c r="N82" s="365">
        <v>5</v>
      </c>
      <c r="O82" s="362">
        <v>4</v>
      </c>
      <c r="P82" s="363"/>
      <c r="Q82" s="364"/>
      <c r="R82" s="365">
        <v>5</v>
      </c>
      <c r="S82" s="362">
        <v>4</v>
      </c>
      <c r="T82" s="363"/>
      <c r="U82" s="364"/>
      <c r="V82" s="365">
        <v>5</v>
      </c>
      <c r="W82" s="362">
        <v>4</v>
      </c>
      <c r="X82" s="363"/>
      <c r="Y82" s="364"/>
      <c r="Z82" s="365">
        <v>5</v>
      </c>
      <c r="AA82" s="362">
        <v>4</v>
      </c>
      <c r="AB82" s="363"/>
      <c r="AC82" s="364"/>
      <c r="AD82" s="365">
        <v>5</v>
      </c>
      <c r="AE82" s="362">
        <v>4</v>
      </c>
      <c r="AF82" s="363"/>
      <c r="AG82" s="364"/>
      <c r="AH82" s="365">
        <v>5</v>
      </c>
      <c r="AI82" s="362">
        <v>4</v>
      </c>
      <c r="AJ82" s="363"/>
      <c r="AK82" s="364"/>
      <c r="AL82" s="365">
        <v>5</v>
      </c>
      <c r="AM82" s="362">
        <v>4</v>
      </c>
      <c r="AN82" s="363"/>
      <c r="AO82" s="364"/>
      <c r="AP82" s="365">
        <v>5</v>
      </c>
      <c r="AQ82" s="362">
        <v>4</v>
      </c>
      <c r="AR82" s="363"/>
      <c r="AS82" s="364"/>
      <c r="AT82" s="365">
        <v>5</v>
      </c>
      <c r="AU82" s="362">
        <v>4</v>
      </c>
      <c r="AV82" s="363"/>
      <c r="AW82" s="364"/>
      <c r="AX82" s="365">
        <v>5</v>
      </c>
      <c r="AY82" s="362">
        <v>4</v>
      </c>
      <c r="AZ82" s="363"/>
      <c r="BA82" s="364"/>
      <c r="BB82" s="365">
        <v>5</v>
      </c>
      <c r="BC82" s="362">
        <v>4</v>
      </c>
      <c r="BD82" s="363"/>
      <c r="BE82" s="364"/>
      <c r="BF82" s="365">
        <v>5</v>
      </c>
      <c r="BG82" s="362">
        <v>4</v>
      </c>
      <c r="BH82" s="363"/>
      <c r="BI82" s="364"/>
      <c r="BJ82" s="365">
        <v>5</v>
      </c>
      <c r="BK82" s="362">
        <v>4</v>
      </c>
      <c r="BL82" s="363"/>
      <c r="BM82" s="364"/>
      <c r="BN82" s="365">
        <v>5</v>
      </c>
      <c r="BO82" s="362">
        <v>4</v>
      </c>
      <c r="BP82" s="363"/>
      <c r="BQ82" s="364"/>
      <c r="BR82" s="365">
        <v>5</v>
      </c>
      <c r="BS82" s="362">
        <v>4</v>
      </c>
      <c r="BT82" s="363"/>
      <c r="BU82" s="364"/>
      <c r="BV82" s="365">
        <v>5</v>
      </c>
      <c r="BW82" s="362">
        <v>4</v>
      </c>
      <c r="BX82" s="363"/>
      <c r="BY82" s="364"/>
      <c r="BZ82" s="365">
        <v>5</v>
      </c>
      <c r="CA82" s="362">
        <v>4</v>
      </c>
      <c r="CB82" s="363"/>
      <c r="CC82" s="364"/>
      <c r="CD82" s="365">
        <v>5</v>
      </c>
      <c r="CE82" s="362">
        <v>4</v>
      </c>
      <c r="CF82" s="363"/>
      <c r="CG82" s="364"/>
      <c r="CH82" s="365">
        <v>5</v>
      </c>
      <c r="CI82" s="362">
        <v>4</v>
      </c>
      <c r="CJ82" s="363"/>
      <c r="CK82" s="364"/>
      <c r="CL82" s="365">
        <v>5</v>
      </c>
      <c r="CM82" s="362">
        <v>4</v>
      </c>
      <c r="CN82" s="363"/>
      <c r="CO82" s="364"/>
      <c r="CP82" s="365">
        <v>5</v>
      </c>
      <c r="CQ82" s="362">
        <v>4</v>
      </c>
      <c r="CR82" s="363"/>
      <c r="CS82" s="364"/>
      <c r="CT82" s="365">
        <v>5</v>
      </c>
      <c r="CU82" s="362">
        <v>4</v>
      </c>
      <c r="CV82" s="363"/>
      <c r="CW82" s="364"/>
      <c r="CX82" s="365">
        <v>5</v>
      </c>
      <c r="CY82" s="362">
        <v>4</v>
      </c>
      <c r="CZ82" s="363"/>
      <c r="DA82" s="364"/>
      <c r="DB82" s="365">
        <v>5</v>
      </c>
      <c r="DC82" s="362">
        <v>4</v>
      </c>
      <c r="DD82" s="363"/>
      <c r="DE82" s="364"/>
      <c r="DF82" s="365">
        <v>5</v>
      </c>
      <c r="DG82" s="362">
        <v>4</v>
      </c>
      <c r="DH82" s="363"/>
      <c r="DI82" s="364"/>
      <c r="DJ82" s="365">
        <v>5</v>
      </c>
      <c r="DK82" s="362">
        <v>4</v>
      </c>
      <c r="DL82" s="363"/>
      <c r="DM82" s="364"/>
      <c r="DN82" s="365">
        <v>5</v>
      </c>
      <c r="DO82" s="362">
        <v>4</v>
      </c>
      <c r="DP82" s="363"/>
      <c r="DQ82" s="364"/>
      <c r="DR82" s="365">
        <v>5</v>
      </c>
      <c r="DS82" s="362">
        <v>4</v>
      </c>
      <c r="DT82" s="363"/>
      <c r="DU82" s="364"/>
      <c r="DV82" s="365">
        <v>5</v>
      </c>
      <c r="DW82" s="362">
        <v>4</v>
      </c>
      <c r="DX82" s="363"/>
      <c r="DY82" s="364"/>
      <c r="DZ82" s="413">
        <f t="shared" si="4"/>
        <v>155</v>
      </c>
      <c r="EA82" s="574">
        <f t="shared" si="5"/>
        <v>124</v>
      </c>
      <c r="EB82" s="574">
        <f t="shared" si="6"/>
        <v>1</v>
      </c>
      <c r="EC82" s="575">
        <f t="shared" si="7"/>
        <v>1</v>
      </c>
      <c r="ED82" s="163"/>
    </row>
    <row r="83" spans="1:134" s="155" customFormat="1" ht="30.75" customHeight="1">
      <c r="A83" s="360">
        <v>4</v>
      </c>
      <c r="B83" s="389" t="s">
        <v>975</v>
      </c>
      <c r="C83" s="383" t="s">
        <v>260</v>
      </c>
      <c r="D83" s="384" t="s">
        <v>2359</v>
      </c>
      <c r="E83" s="366">
        <v>1</v>
      </c>
      <c r="F83" s="365">
        <v>1</v>
      </c>
      <c r="G83" s="362"/>
      <c r="H83" s="363"/>
      <c r="I83" s="364"/>
      <c r="J83" s="365">
        <v>1</v>
      </c>
      <c r="K83" s="362"/>
      <c r="L83" s="363"/>
      <c r="M83" s="364"/>
      <c r="N83" s="365">
        <v>1</v>
      </c>
      <c r="O83" s="362"/>
      <c r="P83" s="363"/>
      <c r="Q83" s="364"/>
      <c r="R83" s="365">
        <v>1</v>
      </c>
      <c r="S83" s="362"/>
      <c r="T83" s="363"/>
      <c r="U83" s="364"/>
      <c r="V83" s="365">
        <v>1</v>
      </c>
      <c r="W83" s="362"/>
      <c r="X83" s="363"/>
      <c r="Y83" s="364"/>
      <c r="Z83" s="365">
        <v>1</v>
      </c>
      <c r="AA83" s="362"/>
      <c r="AB83" s="363"/>
      <c r="AC83" s="364"/>
      <c r="AD83" s="365">
        <v>1</v>
      </c>
      <c r="AE83" s="362"/>
      <c r="AF83" s="363"/>
      <c r="AG83" s="364"/>
      <c r="AH83" s="365">
        <v>1</v>
      </c>
      <c r="AI83" s="362"/>
      <c r="AJ83" s="363"/>
      <c r="AK83" s="364"/>
      <c r="AL83" s="365">
        <v>1</v>
      </c>
      <c r="AM83" s="362"/>
      <c r="AN83" s="363"/>
      <c r="AO83" s="364"/>
      <c r="AP83" s="365">
        <v>1</v>
      </c>
      <c r="AQ83" s="362"/>
      <c r="AR83" s="363"/>
      <c r="AS83" s="364"/>
      <c r="AT83" s="365">
        <v>1</v>
      </c>
      <c r="AU83" s="362"/>
      <c r="AV83" s="363"/>
      <c r="AW83" s="364"/>
      <c r="AX83" s="365">
        <v>1</v>
      </c>
      <c r="AY83" s="362"/>
      <c r="AZ83" s="363"/>
      <c r="BA83" s="364"/>
      <c r="BB83" s="365">
        <v>1</v>
      </c>
      <c r="BC83" s="362"/>
      <c r="BD83" s="363"/>
      <c r="BE83" s="364"/>
      <c r="BF83" s="365">
        <v>1</v>
      </c>
      <c r="BG83" s="362"/>
      <c r="BH83" s="363"/>
      <c r="BI83" s="364"/>
      <c r="BJ83" s="365">
        <v>1</v>
      </c>
      <c r="BK83" s="362"/>
      <c r="BL83" s="363"/>
      <c r="BM83" s="364"/>
      <c r="BN83" s="365">
        <v>1</v>
      </c>
      <c r="BO83" s="362"/>
      <c r="BP83" s="363"/>
      <c r="BQ83" s="364"/>
      <c r="BR83" s="365">
        <v>1</v>
      </c>
      <c r="BS83" s="362"/>
      <c r="BT83" s="363"/>
      <c r="BU83" s="364"/>
      <c r="BV83" s="365">
        <v>1</v>
      </c>
      <c r="BW83" s="362"/>
      <c r="BX83" s="363"/>
      <c r="BY83" s="364"/>
      <c r="BZ83" s="365">
        <v>1</v>
      </c>
      <c r="CA83" s="362"/>
      <c r="CB83" s="363"/>
      <c r="CC83" s="364"/>
      <c r="CD83" s="365">
        <v>1</v>
      </c>
      <c r="CE83" s="362"/>
      <c r="CF83" s="363"/>
      <c r="CG83" s="364"/>
      <c r="CH83" s="365">
        <v>1</v>
      </c>
      <c r="CI83" s="362"/>
      <c r="CJ83" s="363"/>
      <c r="CK83" s="364"/>
      <c r="CL83" s="365">
        <v>1</v>
      </c>
      <c r="CM83" s="362"/>
      <c r="CN83" s="363"/>
      <c r="CO83" s="364"/>
      <c r="CP83" s="365">
        <v>1</v>
      </c>
      <c r="CQ83" s="362"/>
      <c r="CR83" s="363"/>
      <c r="CS83" s="364"/>
      <c r="CT83" s="365">
        <v>1</v>
      </c>
      <c r="CU83" s="362"/>
      <c r="CV83" s="363"/>
      <c r="CW83" s="364"/>
      <c r="CX83" s="365">
        <v>1</v>
      </c>
      <c r="CY83" s="362"/>
      <c r="CZ83" s="363"/>
      <c r="DA83" s="364"/>
      <c r="DB83" s="365">
        <v>1</v>
      </c>
      <c r="DC83" s="362"/>
      <c r="DD83" s="363"/>
      <c r="DE83" s="364"/>
      <c r="DF83" s="365">
        <v>1</v>
      </c>
      <c r="DG83" s="362"/>
      <c r="DH83" s="363"/>
      <c r="DI83" s="364"/>
      <c r="DJ83" s="365">
        <v>1</v>
      </c>
      <c r="DK83" s="362"/>
      <c r="DL83" s="363"/>
      <c r="DM83" s="364"/>
      <c r="DN83" s="365">
        <v>1</v>
      </c>
      <c r="DO83" s="362"/>
      <c r="DP83" s="363"/>
      <c r="DQ83" s="364"/>
      <c r="DR83" s="365">
        <v>1</v>
      </c>
      <c r="DS83" s="362"/>
      <c r="DT83" s="363"/>
      <c r="DU83" s="364"/>
      <c r="DV83" s="365">
        <v>1</v>
      </c>
      <c r="DW83" s="362"/>
      <c r="DX83" s="363"/>
      <c r="DY83" s="364"/>
      <c r="DZ83" s="413">
        <f t="shared" si="4"/>
        <v>31</v>
      </c>
      <c r="EA83" s="574">
        <f t="shared" si="5"/>
        <v>0</v>
      </c>
      <c r="EB83" s="574">
        <f t="shared" si="6"/>
        <v>0</v>
      </c>
      <c r="EC83" s="575">
        <f t="shared" si="7"/>
        <v>0</v>
      </c>
      <c r="ED83" s="163"/>
    </row>
    <row r="84" spans="1:134" s="155" customFormat="1" ht="30.75" customHeight="1">
      <c r="A84" s="360">
        <v>5</v>
      </c>
      <c r="B84" s="389" t="s">
        <v>2360</v>
      </c>
      <c r="C84" s="383" t="s">
        <v>2361</v>
      </c>
      <c r="D84" s="384" t="s">
        <v>2362</v>
      </c>
      <c r="E84" s="366">
        <v>0</v>
      </c>
      <c r="F84" s="365">
        <v>1</v>
      </c>
      <c r="G84" s="362"/>
      <c r="H84" s="363"/>
      <c r="I84" s="364"/>
      <c r="J84" s="365">
        <v>1</v>
      </c>
      <c r="K84" s="362"/>
      <c r="L84" s="363"/>
      <c r="M84" s="364"/>
      <c r="N84" s="365">
        <v>1</v>
      </c>
      <c r="O84" s="362"/>
      <c r="P84" s="363"/>
      <c r="Q84" s="364"/>
      <c r="R84" s="365">
        <v>1</v>
      </c>
      <c r="S84" s="362"/>
      <c r="T84" s="363"/>
      <c r="U84" s="364"/>
      <c r="V84" s="365">
        <v>1</v>
      </c>
      <c r="W84" s="362"/>
      <c r="X84" s="363"/>
      <c r="Y84" s="364"/>
      <c r="Z84" s="365">
        <v>1</v>
      </c>
      <c r="AA84" s="362"/>
      <c r="AB84" s="363"/>
      <c r="AC84" s="364"/>
      <c r="AD84" s="365">
        <v>1</v>
      </c>
      <c r="AE84" s="362"/>
      <c r="AF84" s="363"/>
      <c r="AG84" s="364"/>
      <c r="AH84" s="365">
        <v>1</v>
      </c>
      <c r="AI84" s="362"/>
      <c r="AJ84" s="363"/>
      <c r="AK84" s="364"/>
      <c r="AL84" s="365">
        <v>1</v>
      </c>
      <c r="AM84" s="362"/>
      <c r="AN84" s="363"/>
      <c r="AO84" s="364"/>
      <c r="AP84" s="365">
        <v>1</v>
      </c>
      <c r="AQ84" s="362"/>
      <c r="AR84" s="363"/>
      <c r="AS84" s="364"/>
      <c r="AT84" s="365">
        <v>1</v>
      </c>
      <c r="AU84" s="362"/>
      <c r="AV84" s="363"/>
      <c r="AW84" s="364"/>
      <c r="AX84" s="365">
        <v>1</v>
      </c>
      <c r="AY84" s="362"/>
      <c r="AZ84" s="363"/>
      <c r="BA84" s="364"/>
      <c r="BB84" s="365">
        <v>1</v>
      </c>
      <c r="BC84" s="362"/>
      <c r="BD84" s="363"/>
      <c r="BE84" s="364"/>
      <c r="BF84" s="365">
        <v>1</v>
      </c>
      <c r="BG84" s="362"/>
      <c r="BH84" s="363"/>
      <c r="BI84" s="364"/>
      <c r="BJ84" s="365">
        <v>1</v>
      </c>
      <c r="BK84" s="362"/>
      <c r="BL84" s="363"/>
      <c r="BM84" s="364"/>
      <c r="BN84" s="365">
        <v>1</v>
      </c>
      <c r="BO84" s="362"/>
      <c r="BP84" s="363"/>
      <c r="BQ84" s="364"/>
      <c r="BR84" s="365">
        <v>1</v>
      </c>
      <c r="BS84" s="362"/>
      <c r="BT84" s="363"/>
      <c r="BU84" s="364"/>
      <c r="BV84" s="365">
        <v>1</v>
      </c>
      <c r="BW84" s="362"/>
      <c r="BX84" s="363"/>
      <c r="BY84" s="364"/>
      <c r="BZ84" s="365">
        <v>1</v>
      </c>
      <c r="CA84" s="362"/>
      <c r="CB84" s="363"/>
      <c r="CC84" s="364"/>
      <c r="CD84" s="365">
        <v>1</v>
      </c>
      <c r="CE84" s="362"/>
      <c r="CF84" s="363"/>
      <c r="CG84" s="364"/>
      <c r="CH84" s="365">
        <v>1</v>
      </c>
      <c r="CI84" s="362"/>
      <c r="CJ84" s="363"/>
      <c r="CK84" s="364"/>
      <c r="CL84" s="365">
        <v>1</v>
      </c>
      <c r="CM84" s="362"/>
      <c r="CN84" s="363"/>
      <c r="CO84" s="364"/>
      <c r="CP84" s="365">
        <v>1</v>
      </c>
      <c r="CQ84" s="362"/>
      <c r="CR84" s="363"/>
      <c r="CS84" s="364"/>
      <c r="CT84" s="365">
        <v>1</v>
      </c>
      <c r="CU84" s="362"/>
      <c r="CV84" s="363"/>
      <c r="CW84" s="364"/>
      <c r="CX84" s="365">
        <v>1</v>
      </c>
      <c r="CY84" s="362"/>
      <c r="CZ84" s="363"/>
      <c r="DA84" s="364"/>
      <c r="DB84" s="365">
        <v>1</v>
      </c>
      <c r="DC84" s="362"/>
      <c r="DD84" s="363"/>
      <c r="DE84" s="364"/>
      <c r="DF84" s="365">
        <v>1</v>
      </c>
      <c r="DG84" s="362"/>
      <c r="DH84" s="363"/>
      <c r="DI84" s="364"/>
      <c r="DJ84" s="365">
        <v>1</v>
      </c>
      <c r="DK84" s="362"/>
      <c r="DL84" s="363"/>
      <c r="DM84" s="364"/>
      <c r="DN84" s="365">
        <v>1</v>
      </c>
      <c r="DO84" s="362"/>
      <c r="DP84" s="363"/>
      <c r="DQ84" s="364"/>
      <c r="DR84" s="365">
        <v>1</v>
      </c>
      <c r="DS84" s="362"/>
      <c r="DT84" s="363"/>
      <c r="DU84" s="364"/>
      <c r="DV84" s="365">
        <v>1</v>
      </c>
      <c r="DW84" s="362"/>
      <c r="DX84" s="363"/>
      <c r="DY84" s="364"/>
      <c r="DZ84" s="413">
        <f t="shared" si="4"/>
        <v>31</v>
      </c>
      <c r="EA84" s="574">
        <f t="shared" si="5"/>
        <v>0</v>
      </c>
      <c r="EB84" s="574">
        <f t="shared" si="6"/>
        <v>0</v>
      </c>
      <c r="EC84" s="575">
        <f t="shared" si="7"/>
        <v>0</v>
      </c>
      <c r="ED84" s="163"/>
    </row>
    <row r="85" spans="1:134" s="155" customFormat="1" ht="30.75" customHeight="1">
      <c r="A85" s="360">
        <v>6</v>
      </c>
      <c r="B85" s="389" t="s">
        <v>2363</v>
      </c>
      <c r="C85" s="383" t="s">
        <v>2364</v>
      </c>
      <c r="D85" s="384" t="s">
        <v>2365</v>
      </c>
      <c r="E85" s="366">
        <v>6</v>
      </c>
      <c r="F85" s="365">
        <v>1</v>
      </c>
      <c r="G85" s="362">
        <v>1</v>
      </c>
      <c r="H85" s="363"/>
      <c r="I85" s="364"/>
      <c r="J85" s="365">
        <v>1</v>
      </c>
      <c r="K85" s="362">
        <v>1</v>
      </c>
      <c r="L85" s="363"/>
      <c r="M85" s="364"/>
      <c r="N85" s="365">
        <v>1</v>
      </c>
      <c r="O85" s="362">
        <v>1</v>
      </c>
      <c r="P85" s="363"/>
      <c r="Q85" s="364"/>
      <c r="R85" s="365">
        <v>1</v>
      </c>
      <c r="S85" s="362">
        <v>1</v>
      </c>
      <c r="T85" s="363"/>
      <c r="U85" s="364"/>
      <c r="V85" s="365">
        <v>1</v>
      </c>
      <c r="W85" s="362">
        <v>1</v>
      </c>
      <c r="X85" s="363"/>
      <c r="Y85" s="364"/>
      <c r="Z85" s="365">
        <v>1</v>
      </c>
      <c r="AA85" s="362">
        <v>1</v>
      </c>
      <c r="AB85" s="363"/>
      <c r="AC85" s="364"/>
      <c r="AD85" s="365">
        <v>1</v>
      </c>
      <c r="AE85" s="362">
        <v>1</v>
      </c>
      <c r="AF85" s="363"/>
      <c r="AG85" s="364"/>
      <c r="AH85" s="365">
        <v>1</v>
      </c>
      <c r="AI85" s="362">
        <v>1</v>
      </c>
      <c r="AJ85" s="363"/>
      <c r="AK85" s="364"/>
      <c r="AL85" s="365">
        <v>1</v>
      </c>
      <c r="AM85" s="362">
        <v>1</v>
      </c>
      <c r="AN85" s="363"/>
      <c r="AO85" s="364"/>
      <c r="AP85" s="365">
        <v>1</v>
      </c>
      <c r="AQ85" s="362">
        <v>1</v>
      </c>
      <c r="AR85" s="363"/>
      <c r="AS85" s="364"/>
      <c r="AT85" s="365">
        <v>1</v>
      </c>
      <c r="AU85" s="362">
        <v>1</v>
      </c>
      <c r="AV85" s="363"/>
      <c r="AW85" s="364"/>
      <c r="AX85" s="365">
        <v>1</v>
      </c>
      <c r="AY85" s="362">
        <v>1</v>
      </c>
      <c r="AZ85" s="363"/>
      <c r="BA85" s="364"/>
      <c r="BB85" s="365">
        <v>1</v>
      </c>
      <c r="BC85" s="362">
        <v>1</v>
      </c>
      <c r="BD85" s="363"/>
      <c r="BE85" s="364"/>
      <c r="BF85" s="365">
        <v>1</v>
      </c>
      <c r="BG85" s="362">
        <v>1</v>
      </c>
      <c r="BH85" s="363"/>
      <c r="BI85" s="364"/>
      <c r="BJ85" s="365">
        <v>1</v>
      </c>
      <c r="BK85" s="362">
        <v>1</v>
      </c>
      <c r="BL85" s="363"/>
      <c r="BM85" s="364"/>
      <c r="BN85" s="365">
        <v>1</v>
      </c>
      <c r="BO85" s="362">
        <v>1</v>
      </c>
      <c r="BP85" s="363"/>
      <c r="BQ85" s="364"/>
      <c r="BR85" s="365">
        <v>1</v>
      </c>
      <c r="BS85" s="362">
        <v>1</v>
      </c>
      <c r="BT85" s="363"/>
      <c r="BU85" s="364"/>
      <c r="BV85" s="365">
        <v>1</v>
      </c>
      <c r="BW85" s="362">
        <v>1</v>
      </c>
      <c r="BX85" s="363"/>
      <c r="BY85" s="364"/>
      <c r="BZ85" s="365">
        <v>1</v>
      </c>
      <c r="CA85" s="362">
        <v>1</v>
      </c>
      <c r="CB85" s="363"/>
      <c r="CC85" s="364"/>
      <c r="CD85" s="365">
        <v>1</v>
      </c>
      <c r="CE85" s="362">
        <v>1</v>
      </c>
      <c r="CF85" s="363"/>
      <c r="CG85" s="364"/>
      <c r="CH85" s="365">
        <v>1</v>
      </c>
      <c r="CI85" s="362">
        <v>1</v>
      </c>
      <c r="CJ85" s="363"/>
      <c r="CK85" s="364"/>
      <c r="CL85" s="365">
        <v>1</v>
      </c>
      <c r="CM85" s="362">
        <v>1</v>
      </c>
      <c r="CN85" s="363"/>
      <c r="CO85" s="364"/>
      <c r="CP85" s="365">
        <v>1</v>
      </c>
      <c r="CQ85" s="362">
        <v>1</v>
      </c>
      <c r="CR85" s="363"/>
      <c r="CS85" s="364"/>
      <c r="CT85" s="365">
        <v>1</v>
      </c>
      <c r="CU85" s="362">
        <v>1</v>
      </c>
      <c r="CV85" s="363"/>
      <c r="CW85" s="364"/>
      <c r="CX85" s="365">
        <v>1</v>
      </c>
      <c r="CY85" s="362">
        <v>1</v>
      </c>
      <c r="CZ85" s="363"/>
      <c r="DA85" s="364"/>
      <c r="DB85" s="365">
        <v>1</v>
      </c>
      <c r="DC85" s="362">
        <v>1</v>
      </c>
      <c r="DD85" s="363"/>
      <c r="DE85" s="364"/>
      <c r="DF85" s="365">
        <v>1</v>
      </c>
      <c r="DG85" s="362">
        <v>1</v>
      </c>
      <c r="DH85" s="363"/>
      <c r="DI85" s="364"/>
      <c r="DJ85" s="365">
        <v>1</v>
      </c>
      <c r="DK85" s="362">
        <v>1</v>
      </c>
      <c r="DL85" s="363"/>
      <c r="DM85" s="364"/>
      <c r="DN85" s="365">
        <v>1</v>
      </c>
      <c r="DO85" s="362">
        <v>1</v>
      </c>
      <c r="DP85" s="363"/>
      <c r="DQ85" s="364"/>
      <c r="DR85" s="365">
        <v>1</v>
      </c>
      <c r="DS85" s="362">
        <v>1</v>
      </c>
      <c r="DT85" s="363"/>
      <c r="DU85" s="364"/>
      <c r="DV85" s="365">
        <v>1</v>
      </c>
      <c r="DW85" s="362">
        <v>1</v>
      </c>
      <c r="DX85" s="363"/>
      <c r="DY85" s="364"/>
      <c r="DZ85" s="413">
        <f t="shared" si="4"/>
        <v>31</v>
      </c>
      <c r="EA85" s="574">
        <f t="shared" si="5"/>
        <v>31</v>
      </c>
      <c r="EB85" s="574">
        <f t="shared" si="6"/>
        <v>0</v>
      </c>
      <c r="EC85" s="575">
        <f t="shared" si="7"/>
        <v>0</v>
      </c>
      <c r="ED85" s="163"/>
    </row>
    <row r="86" spans="1:134" s="155" customFormat="1" ht="30.75" customHeight="1">
      <c r="A86" s="360">
        <v>7</v>
      </c>
      <c r="B86" s="389" t="s">
        <v>2366</v>
      </c>
      <c r="C86" s="383" t="s">
        <v>2367</v>
      </c>
      <c r="D86" s="384" t="s">
        <v>2368</v>
      </c>
      <c r="E86" s="366">
        <v>6</v>
      </c>
      <c r="F86" s="365">
        <v>1</v>
      </c>
      <c r="G86" s="362">
        <v>1</v>
      </c>
      <c r="H86" s="363"/>
      <c r="I86" s="364"/>
      <c r="J86" s="365">
        <v>1</v>
      </c>
      <c r="K86" s="362">
        <v>1</v>
      </c>
      <c r="L86" s="363"/>
      <c r="M86" s="364"/>
      <c r="N86" s="365">
        <v>1</v>
      </c>
      <c r="O86" s="362">
        <v>1</v>
      </c>
      <c r="P86" s="363"/>
      <c r="Q86" s="364"/>
      <c r="R86" s="365">
        <v>1</v>
      </c>
      <c r="S86" s="362">
        <v>1</v>
      </c>
      <c r="T86" s="363"/>
      <c r="U86" s="364"/>
      <c r="V86" s="365">
        <v>1</v>
      </c>
      <c r="W86" s="362">
        <v>1</v>
      </c>
      <c r="X86" s="363"/>
      <c r="Y86" s="364"/>
      <c r="Z86" s="365">
        <v>1</v>
      </c>
      <c r="AA86" s="362">
        <v>1</v>
      </c>
      <c r="AB86" s="363"/>
      <c r="AC86" s="364"/>
      <c r="AD86" s="365">
        <v>1</v>
      </c>
      <c r="AE86" s="362">
        <v>1</v>
      </c>
      <c r="AF86" s="363"/>
      <c r="AG86" s="364"/>
      <c r="AH86" s="365">
        <v>1</v>
      </c>
      <c r="AI86" s="362">
        <v>1</v>
      </c>
      <c r="AJ86" s="363"/>
      <c r="AK86" s="364"/>
      <c r="AL86" s="365">
        <v>1</v>
      </c>
      <c r="AM86" s="362">
        <v>1</v>
      </c>
      <c r="AN86" s="363"/>
      <c r="AO86" s="364"/>
      <c r="AP86" s="365">
        <v>1</v>
      </c>
      <c r="AQ86" s="362">
        <v>1</v>
      </c>
      <c r="AR86" s="363"/>
      <c r="AS86" s="364"/>
      <c r="AT86" s="365">
        <v>1</v>
      </c>
      <c r="AU86" s="362">
        <v>1</v>
      </c>
      <c r="AV86" s="363"/>
      <c r="AW86" s="364"/>
      <c r="AX86" s="365">
        <v>1</v>
      </c>
      <c r="AY86" s="362">
        <v>1</v>
      </c>
      <c r="AZ86" s="363"/>
      <c r="BA86" s="364"/>
      <c r="BB86" s="365">
        <v>1</v>
      </c>
      <c r="BC86" s="362">
        <v>1</v>
      </c>
      <c r="BD86" s="363"/>
      <c r="BE86" s="364"/>
      <c r="BF86" s="365">
        <v>1</v>
      </c>
      <c r="BG86" s="362">
        <v>1</v>
      </c>
      <c r="BH86" s="363"/>
      <c r="BI86" s="364"/>
      <c r="BJ86" s="365">
        <v>1</v>
      </c>
      <c r="BK86" s="362">
        <v>1</v>
      </c>
      <c r="BL86" s="363"/>
      <c r="BM86" s="364"/>
      <c r="BN86" s="365">
        <v>1</v>
      </c>
      <c r="BO86" s="362">
        <v>1</v>
      </c>
      <c r="BP86" s="363"/>
      <c r="BQ86" s="364"/>
      <c r="BR86" s="365">
        <v>1</v>
      </c>
      <c r="BS86" s="362">
        <v>1</v>
      </c>
      <c r="BT86" s="363"/>
      <c r="BU86" s="364"/>
      <c r="BV86" s="365">
        <v>1</v>
      </c>
      <c r="BW86" s="362">
        <v>1</v>
      </c>
      <c r="BX86" s="363"/>
      <c r="BY86" s="364"/>
      <c r="BZ86" s="365">
        <v>1</v>
      </c>
      <c r="CA86" s="362">
        <v>1</v>
      </c>
      <c r="CB86" s="363"/>
      <c r="CC86" s="364"/>
      <c r="CD86" s="365">
        <v>1</v>
      </c>
      <c r="CE86" s="362">
        <v>1</v>
      </c>
      <c r="CF86" s="363"/>
      <c r="CG86" s="364"/>
      <c r="CH86" s="365">
        <v>1</v>
      </c>
      <c r="CI86" s="362">
        <v>1</v>
      </c>
      <c r="CJ86" s="363"/>
      <c r="CK86" s="364"/>
      <c r="CL86" s="365">
        <v>1</v>
      </c>
      <c r="CM86" s="362">
        <v>1</v>
      </c>
      <c r="CN86" s="363"/>
      <c r="CO86" s="364"/>
      <c r="CP86" s="365">
        <v>1</v>
      </c>
      <c r="CQ86" s="362">
        <v>1</v>
      </c>
      <c r="CR86" s="363"/>
      <c r="CS86" s="364"/>
      <c r="CT86" s="365">
        <v>1</v>
      </c>
      <c r="CU86" s="362">
        <v>1</v>
      </c>
      <c r="CV86" s="363"/>
      <c r="CW86" s="364"/>
      <c r="CX86" s="365">
        <v>1</v>
      </c>
      <c r="CY86" s="362">
        <v>1</v>
      </c>
      <c r="CZ86" s="363"/>
      <c r="DA86" s="364"/>
      <c r="DB86" s="365">
        <v>1</v>
      </c>
      <c r="DC86" s="362">
        <v>1</v>
      </c>
      <c r="DD86" s="363"/>
      <c r="DE86" s="364"/>
      <c r="DF86" s="365">
        <v>1</v>
      </c>
      <c r="DG86" s="362">
        <v>1</v>
      </c>
      <c r="DH86" s="363"/>
      <c r="DI86" s="364"/>
      <c r="DJ86" s="365">
        <v>1</v>
      </c>
      <c r="DK86" s="362">
        <v>1</v>
      </c>
      <c r="DL86" s="363"/>
      <c r="DM86" s="364"/>
      <c r="DN86" s="365">
        <v>1</v>
      </c>
      <c r="DO86" s="362">
        <v>1</v>
      </c>
      <c r="DP86" s="363"/>
      <c r="DQ86" s="364"/>
      <c r="DR86" s="365">
        <v>1</v>
      </c>
      <c r="DS86" s="362">
        <v>1</v>
      </c>
      <c r="DT86" s="363"/>
      <c r="DU86" s="364"/>
      <c r="DV86" s="365">
        <v>1</v>
      </c>
      <c r="DW86" s="362">
        <v>1</v>
      </c>
      <c r="DX86" s="363"/>
      <c r="DY86" s="364"/>
      <c r="DZ86" s="413">
        <f t="shared" si="4"/>
        <v>31</v>
      </c>
      <c r="EA86" s="574">
        <f t="shared" si="5"/>
        <v>31</v>
      </c>
      <c r="EB86" s="574">
        <f t="shared" si="6"/>
        <v>0</v>
      </c>
      <c r="EC86" s="575">
        <f t="shared" si="7"/>
        <v>0</v>
      </c>
      <c r="ED86" s="163"/>
    </row>
    <row r="87" spans="1:134" s="155" customFormat="1" ht="30.75" customHeight="1">
      <c r="A87" s="360">
        <v>8</v>
      </c>
      <c r="B87" s="389" t="s">
        <v>2369</v>
      </c>
      <c r="C87" s="383" t="s">
        <v>2370</v>
      </c>
      <c r="D87" s="384" t="s">
        <v>2371</v>
      </c>
      <c r="E87" s="366">
        <v>6</v>
      </c>
      <c r="F87" s="365">
        <v>1</v>
      </c>
      <c r="G87" s="362">
        <v>1</v>
      </c>
      <c r="H87" s="363"/>
      <c r="I87" s="364"/>
      <c r="J87" s="365">
        <v>1</v>
      </c>
      <c r="K87" s="362">
        <v>1</v>
      </c>
      <c r="L87" s="363"/>
      <c r="M87" s="364"/>
      <c r="N87" s="365">
        <v>1</v>
      </c>
      <c r="O87" s="362">
        <v>1</v>
      </c>
      <c r="P87" s="363"/>
      <c r="Q87" s="364"/>
      <c r="R87" s="365">
        <v>1</v>
      </c>
      <c r="S87" s="362">
        <v>1</v>
      </c>
      <c r="T87" s="363"/>
      <c r="U87" s="364"/>
      <c r="V87" s="365">
        <v>1</v>
      </c>
      <c r="W87" s="362">
        <v>1</v>
      </c>
      <c r="X87" s="363"/>
      <c r="Y87" s="364"/>
      <c r="Z87" s="365">
        <v>1</v>
      </c>
      <c r="AA87" s="362">
        <v>1</v>
      </c>
      <c r="AB87" s="363"/>
      <c r="AC87" s="364"/>
      <c r="AD87" s="365">
        <v>1</v>
      </c>
      <c r="AE87" s="362">
        <v>1</v>
      </c>
      <c r="AF87" s="363"/>
      <c r="AG87" s="364"/>
      <c r="AH87" s="365">
        <v>1</v>
      </c>
      <c r="AI87" s="362">
        <v>1</v>
      </c>
      <c r="AJ87" s="363"/>
      <c r="AK87" s="364"/>
      <c r="AL87" s="365">
        <v>1</v>
      </c>
      <c r="AM87" s="362">
        <v>1</v>
      </c>
      <c r="AN87" s="363"/>
      <c r="AO87" s="364"/>
      <c r="AP87" s="365">
        <v>1</v>
      </c>
      <c r="AQ87" s="362">
        <v>1</v>
      </c>
      <c r="AR87" s="363"/>
      <c r="AS87" s="364"/>
      <c r="AT87" s="365">
        <v>1</v>
      </c>
      <c r="AU87" s="362">
        <v>1</v>
      </c>
      <c r="AV87" s="363"/>
      <c r="AW87" s="364"/>
      <c r="AX87" s="365">
        <v>1</v>
      </c>
      <c r="AY87" s="362">
        <v>1</v>
      </c>
      <c r="AZ87" s="363"/>
      <c r="BA87" s="364"/>
      <c r="BB87" s="365">
        <v>1</v>
      </c>
      <c r="BC87" s="362">
        <v>1</v>
      </c>
      <c r="BD87" s="363"/>
      <c r="BE87" s="364"/>
      <c r="BF87" s="365">
        <v>1</v>
      </c>
      <c r="BG87" s="362">
        <v>1</v>
      </c>
      <c r="BH87" s="363"/>
      <c r="BI87" s="364"/>
      <c r="BJ87" s="365">
        <v>1</v>
      </c>
      <c r="BK87" s="362">
        <v>1</v>
      </c>
      <c r="BL87" s="363"/>
      <c r="BM87" s="364"/>
      <c r="BN87" s="365">
        <v>1</v>
      </c>
      <c r="BO87" s="362">
        <v>1</v>
      </c>
      <c r="BP87" s="363"/>
      <c r="BQ87" s="364"/>
      <c r="BR87" s="365">
        <v>1</v>
      </c>
      <c r="BS87" s="362">
        <v>1</v>
      </c>
      <c r="BT87" s="363"/>
      <c r="BU87" s="364"/>
      <c r="BV87" s="365">
        <v>1</v>
      </c>
      <c r="BW87" s="362">
        <v>1</v>
      </c>
      <c r="BX87" s="363"/>
      <c r="BY87" s="364"/>
      <c r="BZ87" s="365">
        <v>1</v>
      </c>
      <c r="CA87" s="362">
        <v>1</v>
      </c>
      <c r="CB87" s="363"/>
      <c r="CC87" s="364"/>
      <c r="CD87" s="365">
        <v>1</v>
      </c>
      <c r="CE87" s="362">
        <v>1</v>
      </c>
      <c r="CF87" s="363"/>
      <c r="CG87" s="364"/>
      <c r="CH87" s="365">
        <v>1</v>
      </c>
      <c r="CI87" s="362">
        <v>1</v>
      </c>
      <c r="CJ87" s="363"/>
      <c r="CK87" s="364"/>
      <c r="CL87" s="365">
        <v>1</v>
      </c>
      <c r="CM87" s="362">
        <v>1</v>
      </c>
      <c r="CN87" s="363"/>
      <c r="CO87" s="364"/>
      <c r="CP87" s="365">
        <v>1</v>
      </c>
      <c r="CQ87" s="362">
        <v>1</v>
      </c>
      <c r="CR87" s="363"/>
      <c r="CS87" s="364"/>
      <c r="CT87" s="365">
        <v>1</v>
      </c>
      <c r="CU87" s="362">
        <v>1</v>
      </c>
      <c r="CV87" s="363"/>
      <c r="CW87" s="364"/>
      <c r="CX87" s="365">
        <v>1</v>
      </c>
      <c r="CY87" s="362">
        <v>1</v>
      </c>
      <c r="CZ87" s="363"/>
      <c r="DA87" s="364"/>
      <c r="DB87" s="365">
        <v>1</v>
      </c>
      <c r="DC87" s="362">
        <v>1</v>
      </c>
      <c r="DD87" s="363"/>
      <c r="DE87" s="364"/>
      <c r="DF87" s="365">
        <v>1</v>
      </c>
      <c r="DG87" s="362">
        <v>1</v>
      </c>
      <c r="DH87" s="363"/>
      <c r="DI87" s="364"/>
      <c r="DJ87" s="365">
        <v>1</v>
      </c>
      <c r="DK87" s="362">
        <v>1</v>
      </c>
      <c r="DL87" s="363"/>
      <c r="DM87" s="364"/>
      <c r="DN87" s="365">
        <v>1</v>
      </c>
      <c r="DO87" s="362">
        <v>1</v>
      </c>
      <c r="DP87" s="363"/>
      <c r="DQ87" s="364"/>
      <c r="DR87" s="365">
        <v>1</v>
      </c>
      <c r="DS87" s="362">
        <v>1</v>
      </c>
      <c r="DT87" s="363"/>
      <c r="DU87" s="364"/>
      <c r="DV87" s="365">
        <v>1</v>
      </c>
      <c r="DW87" s="362">
        <v>1</v>
      </c>
      <c r="DX87" s="363"/>
      <c r="DY87" s="364"/>
      <c r="DZ87" s="413">
        <f t="shared" si="4"/>
        <v>31</v>
      </c>
      <c r="EA87" s="574">
        <f t="shared" si="5"/>
        <v>31</v>
      </c>
      <c r="EB87" s="574">
        <f t="shared" si="6"/>
        <v>0</v>
      </c>
      <c r="EC87" s="575">
        <f t="shared" si="7"/>
        <v>0</v>
      </c>
      <c r="ED87" s="163"/>
    </row>
    <row r="88" spans="1:134" s="155" customFormat="1" ht="30.75" customHeight="1">
      <c r="A88" s="360">
        <v>9</v>
      </c>
      <c r="B88" s="389" t="s">
        <v>2372</v>
      </c>
      <c r="C88" s="383" t="s">
        <v>2373</v>
      </c>
      <c r="D88" s="384" t="s">
        <v>2374</v>
      </c>
      <c r="E88" s="366">
        <v>6</v>
      </c>
      <c r="F88" s="365">
        <v>1</v>
      </c>
      <c r="G88" s="362">
        <v>1</v>
      </c>
      <c r="H88" s="363"/>
      <c r="I88" s="364"/>
      <c r="J88" s="365">
        <v>1</v>
      </c>
      <c r="K88" s="362">
        <v>1</v>
      </c>
      <c r="L88" s="363"/>
      <c r="M88" s="364"/>
      <c r="N88" s="365">
        <v>1</v>
      </c>
      <c r="O88" s="362">
        <v>1</v>
      </c>
      <c r="P88" s="363"/>
      <c r="Q88" s="364"/>
      <c r="R88" s="365">
        <v>1</v>
      </c>
      <c r="S88" s="362">
        <v>1</v>
      </c>
      <c r="T88" s="363"/>
      <c r="U88" s="364"/>
      <c r="V88" s="365">
        <v>1</v>
      </c>
      <c r="W88" s="362">
        <v>1</v>
      </c>
      <c r="X88" s="363"/>
      <c r="Y88" s="364"/>
      <c r="Z88" s="365">
        <v>1</v>
      </c>
      <c r="AA88" s="362">
        <v>1</v>
      </c>
      <c r="AB88" s="363"/>
      <c r="AC88" s="364"/>
      <c r="AD88" s="365">
        <v>1</v>
      </c>
      <c r="AE88" s="362">
        <v>1</v>
      </c>
      <c r="AF88" s="363"/>
      <c r="AG88" s="364"/>
      <c r="AH88" s="365">
        <v>1</v>
      </c>
      <c r="AI88" s="362">
        <v>1</v>
      </c>
      <c r="AJ88" s="363"/>
      <c r="AK88" s="364"/>
      <c r="AL88" s="365">
        <v>1</v>
      </c>
      <c r="AM88" s="362">
        <v>1</v>
      </c>
      <c r="AN88" s="363"/>
      <c r="AO88" s="364"/>
      <c r="AP88" s="365">
        <v>1</v>
      </c>
      <c r="AQ88" s="362">
        <v>1</v>
      </c>
      <c r="AR88" s="363"/>
      <c r="AS88" s="364"/>
      <c r="AT88" s="365">
        <v>1</v>
      </c>
      <c r="AU88" s="362">
        <v>1</v>
      </c>
      <c r="AV88" s="363"/>
      <c r="AW88" s="364"/>
      <c r="AX88" s="365">
        <v>1</v>
      </c>
      <c r="AY88" s="362">
        <v>1</v>
      </c>
      <c r="AZ88" s="363"/>
      <c r="BA88" s="364"/>
      <c r="BB88" s="365">
        <v>1</v>
      </c>
      <c r="BC88" s="362">
        <v>1</v>
      </c>
      <c r="BD88" s="363"/>
      <c r="BE88" s="364"/>
      <c r="BF88" s="365">
        <v>1</v>
      </c>
      <c r="BG88" s="362">
        <v>1</v>
      </c>
      <c r="BH88" s="363"/>
      <c r="BI88" s="364"/>
      <c r="BJ88" s="365">
        <v>1</v>
      </c>
      <c r="BK88" s="362">
        <v>1</v>
      </c>
      <c r="BL88" s="363"/>
      <c r="BM88" s="364"/>
      <c r="BN88" s="365">
        <v>1</v>
      </c>
      <c r="BO88" s="362">
        <v>1</v>
      </c>
      <c r="BP88" s="363"/>
      <c r="BQ88" s="364"/>
      <c r="BR88" s="365">
        <v>1</v>
      </c>
      <c r="BS88" s="362">
        <v>1</v>
      </c>
      <c r="BT88" s="363"/>
      <c r="BU88" s="364"/>
      <c r="BV88" s="365">
        <v>1</v>
      </c>
      <c r="BW88" s="362">
        <v>1</v>
      </c>
      <c r="BX88" s="363"/>
      <c r="BY88" s="364"/>
      <c r="BZ88" s="365">
        <v>1</v>
      </c>
      <c r="CA88" s="362">
        <v>1</v>
      </c>
      <c r="CB88" s="363"/>
      <c r="CC88" s="364"/>
      <c r="CD88" s="365">
        <v>1</v>
      </c>
      <c r="CE88" s="362">
        <v>1</v>
      </c>
      <c r="CF88" s="363"/>
      <c r="CG88" s="364"/>
      <c r="CH88" s="365">
        <v>1</v>
      </c>
      <c r="CI88" s="362">
        <v>1</v>
      </c>
      <c r="CJ88" s="363"/>
      <c r="CK88" s="364"/>
      <c r="CL88" s="365">
        <v>1</v>
      </c>
      <c r="CM88" s="362">
        <v>1</v>
      </c>
      <c r="CN88" s="363"/>
      <c r="CO88" s="364"/>
      <c r="CP88" s="365">
        <v>1</v>
      </c>
      <c r="CQ88" s="362">
        <v>1</v>
      </c>
      <c r="CR88" s="363"/>
      <c r="CS88" s="364"/>
      <c r="CT88" s="365">
        <v>1</v>
      </c>
      <c r="CU88" s="362">
        <v>1</v>
      </c>
      <c r="CV88" s="363"/>
      <c r="CW88" s="364"/>
      <c r="CX88" s="365">
        <v>1</v>
      </c>
      <c r="CY88" s="362">
        <v>1</v>
      </c>
      <c r="CZ88" s="363"/>
      <c r="DA88" s="364"/>
      <c r="DB88" s="365">
        <v>1</v>
      </c>
      <c r="DC88" s="362">
        <v>1</v>
      </c>
      <c r="DD88" s="363"/>
      <c r="DE88" s="364"/>
      <c r="DF88" s="365">
        <v>1</v>
      </c>
      <c r="DG88" s="362">
        <v>1</v>
      </c>
      <c r="DH88" s="363"/>
      <c r="DI88" s="364"/>
      <c r="DJ88" s="365">
        <v>1</v>
      </c>
      <c r="DK88" s="362">
        <v>1</v>
      </c>
      <c r="DL88" s="363"/>
      <c r="DM88" s="364"/>
      <c r="DN88" s="365">
        <v>1</v>
      </c>
      <c r="DO88" s="362">
        <v>1</v>
      </c>
      <c r="DP88" s="363"/>
      <c r="DQ88" s="364"/>
      <c r="DR88" s="365">
        <v>1</v>
      </c>
      <c r="DS88" s="362">
        <v>1</v>
      </c>
      <c r="DT88" s="363"/>
      <c r="DU88" s="364"/>
      <c r="DV88" s="365">
        <v>1</v>
      </c>
      <c r="DW88" s="362">
        <v>1</v>
      </c>
      <c r="DX88" s="363"/>
      <c r="DY88" s="364"/>
      <c r="DZ88" s="413">
        <f t="shared" si="4"/>
        <v>31</v>
      </c>
      <c r="EA88" s="574">
        <f t="shared" si="5"/>
        <v>31</v>
      </c>
      <c r="EB88" s="574">
        <f t="shared" si="6"/>
        <v>0</v>
      </c>
      <c r="EC88" s="575">
        <f t="shared" si="7"/>
        <v>0</v>
      </c>
      <c r="ED88" s="163"/>
    </row>
    <row r="89" spans="1:134" s="155" customFormat="1" ht="30.75" customHeight="1">
      <c r="A89" s="360">
        <v>10</v>
      </c>
      <c r="B89" s="389" t="s">
        <v>2375</v>
      </c>
      <c r="C89" s="383" t="s">
        <v>2376</v>
      </c>
      <c r="D89" s="384" t="s">
        <v>2377</v>
      </c>
      <c r="E89" s="366">
        <v>6</v>
      </c>
      <c r="F89" s="365">
        <v>1</v>
      </c>
      <c r="G89" s="362">
        <v>1</v>
      </c>
      <c r="H89" s="363"/>
      <c r="I89" s="364"/>
      <c r="J89" s="365">
        <v>1</v>
      </c>
      <c r="K89" s="362">
        <v>1</v>
      </c>
      <c r="L89" s="363"/>
      <c r="M89" s="364"/>
      <c r="N89" s="365">
        <v>1</v>
      </c>
      <c r="O89" s="362">
        <v>1</v>
      </c>
      <c r="P89" s="363"/>
      <c r="Q89" s="364"/>
      <c r="R89" s="365">
        <v>1</v>
      </c>
      <c r="S89" s="362">
        <v>1</v>
      </c>
      <c r="T89" s="363"/>
      <c r="U89" s="364"/>
      <c r="V89" s="365">
        <v>1</v>
      </c>
      <c r="W89" s="362">
        <v>1</v>
      </c>
      <c r="X89" s="363"/>
      <c r="Y89" s="364"/>
      <c r="Z89" s="365">
        <v>1</v>
      </c>
      <c r="AA89" s="362">
        <v>1</v>
      </c>
      <c r="AB89" s="363"/>
      <c r="AC89" s="364"/>
      <c r="AD89" s="365">
        <v>1</v>
      </c>
      <c r="AE89" s="362">
        <v>1</v>
      </c>
      <c r="AF89" s="363"/>
      <c r="AG89" s="364"/>
      <c r="AH89" s="365">
        <v>1</v>
      </c>
      <c r="AI89" s="362">
        <v>1</v>
      </c>
      <c r="AJ89" s="363"/>
      <c r="AK89" s="364"/>
      <c r="AL89" s="365">
        <v>1</v>
      </c>
      <c r="AM89" s="362">
        <v>1</v>
      </c>
      <c r="AN89" s="363"/>
      <c r="AO89" s="364"/>
      <c r="AP89" s="365">
        <v>1</v>
      </c>
      <c r="AQ89" s="362">
        <v>1</v>
      </c>
      <c r="AR89" s="363"/>
      <c r="AS89" s="364"/>
      <c r="AT89" s="365">
        <v>1</v>
      </c>
      <c r="AU89" s="362">
        <v>1</v>
      </c>
      <c r="AV89" s="363"/>
      <c r="AW89" s="364"/>
      <c r="AX89" s="365">
        <v>1</v>
      </c>
      <c r="AY89" s="362">
        <v>1</v>
      </c>
      <c r="AZ89" s="363"/>
      <c r="BA89" s="364"/>
      <c r="BB89" s="365">
        <v>1</v>
      </c>
      <c r="BC89" s="362">
        <v>1</v>
      </c>
      <c r="BD89" s="363"/>
      <c r="BE89" s="364"/>
      <c r="BF89" s="365">
        <v>1</v>
      </c>
      <c r="BG89" s="362">
        <v>1</v>
      </c>
      <c r="BH89" s="363"/>
      <c r="BI89" s="364"/>
      <c r="BJ89" s="365">
        <v>1</v>
      </c>
      <c r="BK89" s="362">
        <v>1</v>
      </c>
      <c r="BL89" s="363"/>
      <c r="BM89" s="364"/>
      <c r="BN89" s="365">
        <v>1</v>
      </c>
      <c r="BO89" s="362">
        <v>1</v>
      </c>
      <c r="BP89" s="363"/>
      <c r="BQ89" s="364"/>
      <c r="BR89" s="365">
        <v>1</v>
      </c>
      <c r="BS89" s="362">
        <v>1</v>
      </c>
      <c r="BT89" s="363"/>
      <c r="BU89" s="364"/>
      <c r="BV89" s="365">
        <v>1</v>
      </c>
      <c r="BW89" s="362">
        <v>1</v>
      </c>
      <c r="BX89" s="363"/>
      <c r="BY89" s="364"/>
      <c r="BZ89" s="365">
        <v>1</v>
      </c>
      <c r="CA89" s="362">
        <v>1</v>
      </c>
      <c r="CB89" s="363"/>
      <c r="CC89" s="364"/>
      <c r="CD89" s="365">
        <v>1</v>
      </c>
      <c r="CE89" s="362">
        <v>1</v>
      </c>
      <c r="CF89" s="363"/>
      <c r="CG89" s="364"/>
      <c r="CH89" s="365">
        <v>1</v>
      </c>
      <c r="CI89" s="362">
        <v>1</v>
      </c>
      <c r="CJ89" s="363"/>
      <c r="CK89" s="364"/>
      <c r="CL89" s="365">
        <v>1</v>
      </c>
      <c r="CM89" s="362">
        <v>1</v>
      </c>
      <c r="CN89" s="363"/>
      <c r="CO89" s="364"/>
      <c r="CP89" s="365">
        <v>1</v>
      </c>
      <c r="CQ89" s="362">
        <v>1</v>
      </c>
      <c r="CR89" s="363"/>
      <c r="CS89" s="364"/>
      <c r="CT89" s="365">
        <v>1</v>
      </c>
      <c r="CU89" s="362">
        <v>1</v>
      </c>
      <c r="CV89" s="363"/>
      <c r="CW89" s="364"/>
      <c r="CX89" s="365">
        <v>1</v>
      </c>
      <c r="CY89" s="362">
        <v>1</v>
      </c>
      <c r="CZ89" s="363"/>
      <c r="DA89" s="364"/>
      <c r="DB89" s="365">
        <v>1</v>
      </c>
      <c r="DC89" s="362">
        <v>1</v>
      </c>
      <c r="DD89" s="363"/>
      <c r="DE89" s="364"/>
      <c r="DF89" s="365">
        <v>1</v>
      </c>
      <c r="DG89" s="362">
        <v>1</v>
      </c>
      <c r="DH89" s="363"/>
      <c r="DI89" s="364"/>
      <c r="DJ89" s="365">
        <v>1</v>
      </c>
      <c r="DK89" s="362">
        <v>1</v>
      </c>
      <c r="DL89" s="363"/>
      <c r="DM89" s="364"/>
      <c r="DN89" s="365">
        <v>1</v>
      </c>
      <c r="DO89" s="362">
        <v>1</v>
      </c>
      <c r="DP89" s="363"/>
      <c r="DQ89" s="364"/>
      <c r="DR89" s="365">
        <v>1</v>
      </c>
      <c r="DS89" s="362">
        <v>1</v>
      </c>
      <c r="DT89" s="363"/>
      <c r="DU89" s="364"/>
      <c r="DV89" s="365">
        <v>1</v>
      </c>
      <c r="DW89" s="362">
        <v>1</v>
      </c>
      <c r="DX89" s="363"/>
      <c r="DY89" s="364"/>
      <c r="DZ89" s="413">
        <f t="shared" si="4"/>
        <v>31</v>
      </c>
      <c r="EA89" s="574">
        <f t="shared" si="5"/>
        <v>31</v>
      </c>
      <c r="EB89" s="574">
        <f t="shared" si="6"/>
        <v>0</v>
      </c>
      <c r="EC89" s="575">
        <f t="shared" si="7"/>
        <v>0</v>
      </c>
      <c r="ED89" s="163"/>
    </row>
    <row r="90" spans="1:134" s="155" customFormat="1" ht="30.75" customHeight="1">
      <c r="A90" s="360">
        <v>11</v>
      </c>
      <c r="B90" s="389" t="s">
        <v>2378</v>
      </c>
      <c r="C90" s="383" t="s">
        <v>2379</v>
      </c>
      <c r="D90" s="384" t="s">
        <v>2380</v>
      </c>
      <c r="E90" s="366">
        <v>6</v>
      </c>
      <c r="F90" s="365">
        <v>1</v>
      </c>
      <c r="G90" s="362">
        <v>1</v>
      </c>
      <c r="H90" s="363"/>
      <c r="I90" s="364"/>
      <c r="J90" s="365">
        <v>1</v>
      </c>
      <c r="K90" s="362">
        <v>1</v>
      </c>
      <c r="L90" s="363"/>
      <c r="M90" s="364"/>
      <c r="N90" s="365">
        <v>1</v>
      </c>
      <c r="O90" s="362">
        <v>1</v>
      </c>
      <c r="P90" s="363"/>
      <c r="Q90" s="364"/>
      <c r="R90" s="365">
        <v>1</v>
      </c>
      <c r="S90" s="362">
        <v>1</v>
      </c>
      <c r="T90" s="363"/>
      <c r="U90" s="364"/>
      <c r="V90" s="365">
        <v>1</v>
      </c>
      <c r="W90" s="362">
        <v>1</v>
      </c>
      <c r="X90" s="363"/>
      <c r="Y90" s="364"/>
      <c r="Z90" s="365">
        <v>1</v>
      </c>
      <c r="AA90" s="362">
        <v>1</v>
      </c>
      <c r="AB90" s="363"/>
      <c r="AC90" s="364"/>
      <c r="AD90" s="365">
        <v>1</v>
      </c>
      <c r="AE90" s="362">
        <v>1</v>
      </c>
      <c r="AF90" s="363"/>
      <c r="AG90" s="364"/>
      <c r="AH90" s="365">
        <v>1</v>
      </c>
      <c r="AI90" s="362">
        <v>1</v>
      </c>
      <c r="AJ90" s="363"/>
      <c r="AK90" s="364"/>
      <c r="AL90" s="365">
        <v>1</v>
      </c>
      <c r="AM90" s="362">
        <v>1</v>
      </c>
      <c r="AN90" s="363"/>
      <c r="AO90" s="364"/>
      <c r="AP90" s="365">
        <v>1</v>
      </c>
      <c r="AQ90" s="362">
        <v>1</v>
      </c>
      <c r="AR90" s="363"/>
      <c r="AS90" s="364"/>
      <c r="AT90" s="365">
        <v>1</v>
      </c>
      <c r="AU90" s="362">
        <v>1</v>
      </c>
      <c r="AV90" s="363"/>
      <c r="AW90" s="364"/>
      <c r="AX90" s="365">
        <v>1</v>
      </c>
      <c r="AY90" s="362">
        <v>1</v>
      </c>
      <c r="AZ90" s="363"/>
      <c r="BA90" s="364"/>
      <c r="BB90" s="365">
        <v>1</v>
      </c>
      <c r="BC90" s="362">
        <v>1</v>
      </c>
      <c r="BD90" s="363"/>
      <c r="BE90" s="364"/>
      <c r="BF90" s="365">
        <v>1</v>
      </c>
      <c r="BG90" s="362">
        <v>1</v>
      </c>
      <c r="BH90" s="363"/>
      <c r="BI90" s="364"/>
      <c r="BJ90" s="365">
        <v>1</v>
      </c>
      <c r="BK90" s="362">
        <v>1</v>
      </c>
      <c r="BL90" s="363"/>
      <c r="BM90" s="364"/>
      <c r="BN90" s="365">
        <v>1</v>
      </c>
      <c r="BO90" s="362">
        <v>1</v>
      </c>
      <c r="BP90" s="363"/>
      <c r="BQ90" s="364"/>
      <c r="BR90" s="365">
        <v>1</v>
      </c>
      <c r="BS90" s="362">
        <v>1</v>
      </c>
      <c r="BT90" s="363"/>
      <c r="BU90" s="364"/>
      <c r="BV90" s="365">
        <v>1</v>
      </c>
      <c r="BW90" s="362">
        <v>1</v>
      </c>
      <c r="BX90" s="363"/>
      <c r="BY90" s="364"/>
      <c r="BZ90" s="365">
        <v>1</v>
      </c>
      <c r="CA90" s="362">
        <v>1</v>
      </c>
      <c r="CB90" s="363"/>
      <c r="CC90" s="364"/>
      <c r="CD90" s="365">
        <v>1</v>
      </c>
      <c r="CE90" s="362">
        <v>1</v>
      </c>
      <c r="CF90" s="363"/>
      <c r="CG90" s="364"/>
      <c r="CH90" s="365">
        <v>1</v>
      </c>
      <c r="CI90" s="362">
        <v>1</v>
      </c>
      <c r="CJ90" s="363"/>
      <c r="CK90" s="364"/>
      <c r="CL90" s="365">
        <v>1</v>
      </c>
      <c r="CM90" s="362">
        <v>1</v>
      </c>
      <c r="CN90" s="363"/>
      <c r="CO90" s="364"/>
      <c r="CP90" s="365">
        <v>1</v>
      </c>
      <c r="CQ90" s="362">
        <v>1</v>
      </c>
      <c r="CR90" s="363"/>
      <c r="CS90" s="364"/>
      <c r="CT90" s="365">
        <v>1</v>
      </c>
      <c r="CU90" s="362">
        <v>1</v>
      </c>
      <c r="CV90" s="363"/>
      <c r="CW90" s="364"/>
      <c r="CX90" s="365">
        <v>1</v>
      </c>
      <c r="CY90" s="362">
        <v>1</v>
      </c>
      <c r="CZ90" s="363"/>
      <c r="DA90" s="364"/>
      <c r="DB90" s="365">
        <v>1</v>
      </c>
      <c r="DC90" s="362">
        <v>1</v>
      </c>
      <c r="DD90" s="363"/>
      <c r="DE90" s="364"/>
      <c r="DF90" s="365">
        <v>1</v>
      </c>
      <c r="DG90" s="362">
        <v>1</v>
      </c>
      <c r="DH90" s="363"/>
      <c r="DI90" s="364"/>
      <c r="DJ90" s="365">
        <v>1</v>
      </c>
      <c r="DK90" s="362">
        <v>1</v>
      </c>
      <c r="DL90" s="363"/>
      <c r="DM90" s="364"/>
      <c r="DN90" s="365">
        <v>1</v>
      </c>
      <c r="DO90" s="362">
        <v>1</v>
      </c>
      <c r="DP90" s="363"/>
      <c r="DQ90" s="364"/>
      <c r="DR90" s="365">
        <v>1</v>
      </c>
      <c r="DS90" s="362">
        <v>1</v>
      </c>
      <c r="DT90" s="363"/>
      <c r="DU90" s="364"/>
      <c r="DV90" s="365">
        <v>1</v>
      </c>
      <c r="DW90" s="362">
        <v>1</v>
      </c>
      <c r="DX90" s="363"/>
      <c r="DY90" s="364"/>
      <c r="DZ90" s="413">
        <f t="shared" si="4"/>
        <v>31</v>
      </c>
      <c r="EA90" s="574">
        <f t="shared" si="5"/>
        <v>31</v>
      </c>
      <c r="EB90" s="574">
        <f t="shared" si="6"/>
        <v>0</v>
      </c>
      <c r="EC90" s="575">
        <f t="shared" si="7"/>
        <v>0</v>
      </c>
      <c r="ED90" s="163"/>
    </row>
    <row r="91" spans="1:134" s="155" customFormat="1" ht="30.75" customHeight="1">
      <c r="A91" s="360">
        <v>12</v>
      </c>
      <c r="B91" s="389" t="s">
        <v>2381</v>
      </c>
      <c r="C91" s="383" t="s">
        <v>2382</v>
      </c>
      <c r="D91" s="384" t="s">
        <v>2383</v>
      </c>
      <c r="E91" s="366">
        <v>6</v>
      </c>
      <c r="F91" s="365">
        <v>1</v>
      </c>
      <c r="G91" s="362">
        <v>1</v>
      </c>
      <c r="H91" s="363"/>
      <c r="I91" s="364"/>
      <c r="J91" s="365">
        <v>1</v>
      </c>
      <c r="K91" s="362">
        <v>1</v>
      </c>
      <c r="L91" s="363"/>
      <c r="M91" s="364"/>
      <c r="N91" s="365">
        <v>1</v>
      </c>
      <c r="O91" s="362">
        <v>1</v>
      </c>
      <c r="P91" s="363"/>
      <c r="Q91" s="364"/>
      <c r="R91" s="365">
        <v>1</v>
      </c>
      <c r="S91" s="362">
        <v>1</v>
      </c>
      <c r="T91" s="363"/>
      <c r="U91" s="364"/>
      <c r="V91" s="365">
        <v>1</v>
      </c>
      <c r="W91" s="362">
        <v>1</v>
      </c>
      <c r="X91" s="363"/>
      <c r="Y91" s="364"/>
      <c r="Z91" s="365">
        <v>1</v>
      </c>
      <c r="AA91" s="362">
        <v>1</v>
      </c>
      <c r="AB91" s="363"/>
      <c r="AC91" s="364"/>
      <c r="AD91" s="365">
        <v>1</v>
      </c>
      <c r="AE91" s="362">
        <v>1</v>
      </c>
      <c r="AF91" s="363"/>
      <c r="AG91" s="364"/>
      <c r="AH91" s="365">
        <v>1</v>
      </c>
      <c r="AI91" s="362">
        <v>1</v>
      </c>
      <c r="AJ91" s="363"/>
      <c r="AK91" s="364"/>
      <c r="AL91" s="365">
        <v>1</v>
      </c>
      <c r="AM91" s="362">
        <v>1</v>
      </c>
      <c r="AN91" s="363"/>
      <c r="AO91" s="364"/>
      <c r="AP91" s="365">
        <v>1</v>
      </c>
      <c r="AQ91" s="362">
        <v>1</v>
      </c>
      <c r="AR91" s="363"/>
      <c r="AS91" s="364"/>
      <c r="AT91" s="365">
        <v>1</v>
      </c>
      <c r="AU91" s="362">
        <v>1</v>
      </c>
      <c r="AV91" s="363"/>
      <c r="AW91" s="364"/>
      <c r="AX91" s="365">
        <v>1</v>
      </c>
      <c r="AY91" s="362">
        <v>1</v>
      </c>
      <c r="AZ91" s="363"/>
      <c r="BA91" s="364"/>
      <c r="BB91" s="365">
        <v>1</v>
      </c>
      <c r="BC91" s="362">
        <v>1</v>
      </c>
      <c r="BD91" s="363"/>
      <c r="BE91" s="364"/>
      <c r="BF91" s="365">
        <v>1</v>
      </c>
      <c r="BG91" s="362">
        <v>1</v>
      </c>
      <c r="BH91" s="363"/>
      <c r="BI91" s="364"/>
      <c r="BJ91" s="365">
        <v>1</v>
      </c>
      <c r="BK91" s="362">
        <v>1</v>
      </c>
      <c r="BL91" s="363"/>
      <c r="BM91" s="364"/>
      <c r="BN91" s="365">
        <v>1</v>
      </c>
      <c r="BO91" s="362">
        <v>1</v>
      </c>
      <c r="BP91" s="363"/>
      <c r="BQ91" s="364"/>
      <c r="BR91" s="365">
        <v>1</v>
      </c>
      <c r="BS91" s="362">
        <v>1</v>
      </c>
      <c r="BT91" s="363"/>
      <c r="BU91" s="364"/>
      <c r="BV91" s="365">
        <v>1</v>
      </c>
      <c r="BW91" s="362">
        <v>1</v>
      </c>
      <c r="BX91" s="363"/>
      <c r="BY91" s="364"/>
      <c r="BZ91" s="365">
        <v>1</v>
      </c>
      <c r="CA91" s="362">
        <v>1</v>
      </c>
      <c r="CB91" s="363"/>
      <c r="CC91" s="364"/>
      <c r="CD91" s="365">
        <v>1</v>
      </c>
      <c r="CE91" s="362">
        <v>1</v>
      </c>
      <c r="CF91" s="363"/>
      <c r="CG91" s="364"/>
      <c r="CH91" s="365">
        <v>1</v>
      </c>
      <c r="CI91" s="362">
        <v>1</v>
      </c>
      <c r="CJ91" s="363"/>
      <c r="CK91" s="364"/>
      <c r="CL91" s="365">
        <v>1</v>
      </c>
      <c r="CM91" s="362">
        <v>1</v>
      </c>
      <c r="CN91" s="363"/>
      <c r="CO91" s="364"/>
      <c r="CP91" s="365">
        <v>1</v>
      </c>
      <c r="CQ91" s="362">
        <v>1</v>
      </c>
      <c r="CR91" s="363"/>
      <c r="CS91" s="364"/>
      <c r="CT91" s="365">
        <v>1</v>
      </c>
      <c r="CU91" s="362">
        <v>1</v>
      </c>
      <c r="CV91" s="363"/>
      <c r="CW91" s="364"/>
      <c r="CX91" s="365">
        <v>1</v>
      </c>
      <c r="CY91" s="362">
        <v>1</v>
      </c>
      <c r="CZ91" s="363"/>
      <c r="DA91" s="364"/>
      <c r="DB91" s="365">
        <v>1</v>
      </c>
      <c r="DC91" s="362">
        <v>1</v>
      </c>
      <c r="DD91" s="363"/>
      <c r="DE91" s="364"/>
      <c r="DF91" s="365">
        <v>1</v>
      </c>
      <c r="DG91" s="362">
        <v>1</v>
      </c>
      <c r="DH91" s="363"/>
      <c r="DI91" s="364"/>
      <c r="DJ91" s="365">
        <v>1</v>
      </c>
      <c r="DK91" s="362">
        <v>1</v>
      </c>
      <c r="DL91" s="363"/>
      <c r="DM91" s="364"/>
      <c r="DN91" s="365">
        <v>1</v>
      </c>
      <c r="DO91" s="362">
        <v>1</v>
      </c>
      <c r="DP91" s="363"/>
      <c r="DQ91" s="364"/>
      <c r="DR91" s="365">
        <v>1</v>
      </c>
      <c r="DS91" s="362">
        <v>1</v>
      </c>
      <c r="DT91" s="363"/>
      <c r="DU91" s="364"/>
      <c r="DV91" s="365">
        <v>1</v>
      </c>
      <c r="DW91" s="362">
        <v>1</v>
      </c>
      <c r="DX91" s="363"/>
      <c r="DY91" s="364"/>
      <c r="DZ91" s="413">
        <f t="shared" si="4"/>
        <v>31</v>
      </c>
      <c r="EA91" s="574">
        <f t="shared" si="5"/>
        <v>31</v>
      </c>
      <c r="EB91" s="574">
        <f t="shared" si="6"/>
        <v>0</v>
      </c>
      <c r="EC91" s="575">
        <f t="shared" si="7"/>
        <v>0</v>
      </c>
      <c r="ED91" s="163"/>
    </row>
    <row r="92" spans="1:134" s="155" customFormat="1" ht="30.75" customHeight="1">
      <c r="A92" s="360">
        <v>13</v>
      </c>
      <c r="B92" s="389" t="s">
        <v>2384</v>
      </c>
      <c r="C92" s="383" t="s">
        <v>2385</v>
      </c>
      <c r="D92" s="384" t="s">
        <v>2386</v>
      </c>
      <c r="E92" s="366">
        <v>6</v>
      </c>
      <c r="F92" s="365">
        <v>1</v>
      </c>
      <c r="G92" s="362">
        <v>1</v>
      </c>
      <c r="H92" s="363"/>
      <c r="I92" s="364"/>
      <c r="J92" s="365">
        <v>1</v>
      </c>
      <c r="K92" s="362">
        <v>1</v>
      </c>
      <c r="L92" s="363"/>
      <c r="M92" s="364"/>
      <c r="N92" s="365">
        <v>1</v>
      </c>
      <c r="O92" s="362">
        <v>1</v>
      </c>
      <c r="P92" s="363"/>
      <c r="Q92" s="364"/>
      <c r="R92" s="365">
        <v>1</v>
      </c>
      <c r="S92" s="362">
        <v>1</v>
      </c>
      <c r="T92" s="363"/>
      <c r="U92" s="364"/>
      <c r="V92" s="365">
        <v>1</v>
      </c>
      <c r="W92" s="362">
        <v>1</v>
      </c>
      <c r="X92" s="363"/>
      <c r="Y92" s="364"/>
      <c r="Z92" s="365">
        <v>1</v>
      </c>
      <c r="AA92" s="362">
        <v>1</v>
      </c>
      <c r="AB92" s="363"/>
      <c r="AC92" s="364"/>
      <c r="AD92" s="365">
        <v>1</v>
      </c>
      <c r="AE92" s="362">
        <v>1</v>
      </c>
      <c r="AF92" s="363"/>
      <c r="AG92" s="364"/>
      <c r="AH92" s="365">
        <v>1</v>
      </c>
      <c r="AI92" s="362">
        <v>1</v>
      </c>
      <c r="AJ92" s="363"/>
      <c r="AK92" s="364"/>
      <c r="AL92" s="365">
        <v>1</v>
      </c>
      <c r="AM92" s="362">
        <v>1</v>
      </c>
      <c r="AN92" s="363"/>
      <c r="AO92" s="364"/>
      <c r="AP92" s="365">
        <v>1</v>
      </c>
      <c r="AQ92" s="362">
        <v>1</v>
      </c>
      <c r="AR92" s="363"/>
      <c r="AS92" s="364"/>
      <c r="AT92" s="365">
        <v>1</v>
      </c>
      <c r="AU92" s="362">
        <v>1</v>
      </c>
      <c r="AV92" s="363"/>
      <c r="AW92" s="364"/>
      <c r="AX92" s="365">
        <v>1</v>
      </c>
      <c r="AY92" s="362">
        <v>1</v>
      </c>
      <c r="AZ92" s="363"/>
      <c r="BA92" s="364"/>
      <c r="BB92" s="365">
        <v>1</v>
      </c>
      <c r="BC92" s="362">
        <v>1</v>
      </c>
      <c r="BD92" s="363"/>
      <c r="BE92" s="364"/>
      <c r="BF92" s="365">
        <v>1</v>
      </c>
      <c r="BG92" s="362">
        <v>1</v>
      </c>
      <c r="BH92" s="363"/>
      <c r="BI92" s="364"/>
      <c r="BJ92" s="365">
        <v>1</v>
      </c>
      <c r="BK92" s="362">
        <v>1</v>
      </c>
      <c r="BL92" s="363"/>
      <c r="BM92" s="364"/>
      <c r="BN92" s="365">
        <v>1</v>
      </c>
      <c r="BO92" s="362">
        <v>1</v>
      </c>
      <c r="BP92" s="363"/>
      <c r="BQ92" s="364"/>
      <c r="BR92" s="365">
        <v>1</v>
      </c>
      <c r="BS92" s="362">
        <v>1</v>
      </c>
      <c r="BT92" s="363"/>
      <c r="BU92" s="364"/>
      <c r="BV92" s="365">
        <v>1</v>
      </c>
      <c r="BW92" s="362">
        <v>1</v>
      </c>
      <c r="BX92" s="363"/>
      <c r="BY92" s="364"/>
      <c r="BZ92" s="365">
        <v>1</v>
      </c>
      <c r="CA92" s="362">
        <v>1</v>
      </c>
      <c r="CB92" s="363"/>
      <c r="CC92" s="364"/>
      <c r="CD92" s="365">
        <v>1</v>
      </c>
      <c r="CE92" s="362">
        <v>1</v>
      </c>
      <c r="CF92" s="363"/>
      <c r="CG92" s="364"/>
      <c r="CH92" s="365">
        <v>1</v>
      </c>
      <c r="CI92" s="362">
        <v>1</v>
      </c>
      <c r="CJ92" s="363"/>
      <c r="CK92" s="364"/>
      <c r="CL92" s="365">
        <v>1</v>
      </c>
      <c r="CM92" s="362">
        <v>1</v>
      </c>
      <c r="CN92" s="363"/>
      <c r="CO92" s="364"/>
      <c r="CP92" s="365">
        <v>1</v>
      </c>
      <c r="CQ92" s="362">
        <v>1</v>
      </c>
      <c r="CR92" s="363"/>
      <c r="CS92" s="364"/>
      <c r="CT92" s="365">
        <v>1</v>
      </c>
      <c r="CU92" s="362">
        <v>1</v>
      </c>
      <c r="CV92" s="363"/>
      <c r="CW92" s="364"/>
      <c r="CX92" s="365">
        <v>1</v>
      </c>
      <c r="CY92" s="362">
        <v>1</v>
      </c>
      <c r="CZ92" s="363"/>
      <c r="DA92" s="364"/>
      <c r="DB92" s="365">
        <v>1</v>
      </c>
      <c r="DC92" s="362">
        <v>1</v>
      </c>
      <c r="DD92" s="363"/>
      <c r="DE92" s="364"/>
      <c r="DF92" s="365">
        <v>1</v>
      </c>
      <c r="DG92" s="362">
        <v>1</v>
      </c>
      <c r="DH92" s="363"/>
      <c r="DI92" s="364"/>
      <c r="DJ92" s="365">
        <v>1</v>
      </c>
      <c r="DK92" s="362">
        <v>1</v>
      </c>
      <c r="DL92" s="363"/>
      <c r="DM92" s="364"/>
      <c r="DN92" s="365">
        <v>1</v>
      </c>
      <c r="DO92" s="362">
        <v>1</v>
      </c>
      <c r="DP92" s="363"/>
      <c r="DQ92" s="364"/>
      <c r="DR92" s="365">
        <v>1</v>
      </c>
      <c r="DS92" s="362">
        <v>1</v>
      </c>
      <c r="DT92" s="363"/>
      <c r="DU92" s="364"/>
      <c r="DV92" s="365">
        <v>1</v>
      </c>
      <c r="DW92" s="362">
        <v>1</v>
      </c>
      <c r="DX92" s="363"/>
      <c r="DY92" s="364"/>
      <c r="DZ92" s="413">
        <f t="shared" si="4"/>
        <v>31</v>
      </c>
      <c r="EA92" s="574">
        <f t="shared" si="5"/>
        <v>31</v>
      </c>
      <c r="EB92" s="574">
        <f t="shared" si="6"/>
        <v>0</v>
      </c>
      <c r="EC92" s="575">
        <f t="shared" si="7"/>
        <v>0</v>
      </c>
      <c r="ED92" s="163"/>
    </row>
    <row r="93" spans="1:134" s="155" customFormat="1" ht="30.75" customHeight="1">
      <c r="A93" s="360">
        <v>14</v>
      </c>
      <c r="B93" s="389" t="s">
        <v>2387</v>
      </c>
      <c r="C93" s="383" t="s">
        <v>2388</v>
      </c>
      <c r="D93" s="384" t="s">
        <v>2389</v>
      </c>
      <c r="E93" s="366">
        <v>6</v>
      </c>
      <c r="F93" s="365">
        <v>1</v>
      </c>
      <c r="G93" s="362">
        <v>1</v>
      </c>
      <c r="H93" s="363"/>
      <c r="I93" s="364"/>
      <c r="J93" s="365">
        <v>1</v>
      </c>
      <c r="K93" s="362">
        <v>1</v>
      </c>
      <c r="L93" s="363"/>
      <c r="M93" s="364"/>
      <c r="N93" s="365">
        <v>1</v>
      </c>
      <c r="O93" s="362">
        <v>1</v>
      </c>
      <c r="P93" s="363"/>
      <c r="Q93" s="364"/>
      <c r="R93" s="365">
        <v>1</v>
      </c>
      <c r="S93" s="362">
        <v>1</v>
      </c>
      <c r="T93" s="363"/>
      <c r="U93" s="364"/>
      <c r="V93" s="365">
        <v>1</v>
      </c>
      <c r="W93" s="362">
        <v>1</v>
      </c>
      <c r="X93" s="363"/>
      <c r="Y93" s="364"/>
      <c r="Z93" s="365">
        <v>1</v>
      </c>
      <c r="AA93" s="362">
        <v>1</v>
      </c>
      <c r="AB93" s="363"/>
      <c r="AC93" s="364"/>
      <c r="AD93" s="365">
        <v>1</v>
      </c>
      <c r="AE93" s="362">
        <v>1</v>
      </c>
      <c r="AF93" s="363"/>
      <c r="AG93" s="364"/>
      <c r="AH93" s="365">
        <v>1</v>
      </c>
      <c r="AI93" s="362">
        <v>1</v>
      </c>
      <c r="AJ93" s="363"/>
      <c r="AK93" s="364"/>
      <c r="AL93" s="365">
        <v>1</v>
      </c>
      <c r="AM93" s="362">
        <v>1</v>
      </c>
      <c r="AN93" s="363"/>
      <c r="AO93" s="364"/>
      <c r="AP93" s="365">
        <v>1</v>
      </c>
      <c r="AQ93" s="362">
        <v>1</v>
      </c>
      <c r="AR93" s="363"/>
      <c r="AS93" s="364"/>
      <c r="AT93" s="365">
        <v>1</v>
      </c>
      <c r="AU93" s="362">
        <v>1</v>
      </c>
      <c r="AV93" s="363"/>
      <c r="AW93" s="364"/>
      <c r="AX93" s="365">
        <v>1</v>
      </c>
      <c r="AY93" s="362">
        <v>1</v>
      </c>
      <c r="AZ93" s="363"/>
      <c r="BA93" s="364"/>
      <c r="BB93" s="365">
        <v>1</v>
      </c>
      <c r="BC93" s="362">
        <v>1</v>
      </c>
      <c r="BD93" s="363"/>
      <c r="BE93" s="364"/>
      <c r="BF93" s="365">
        <v>1</v>
      </c>
      <c r="BG93" s="362">
        <v>1</v>
      </c>
      <c r="BH93" s="363"/>
      <c r="BI93" s="364"/>
      <c r="BJ93" s="365">
        <v>1</v>
      </c>
      <c r="BK93" s="362">
        <v>1</v>
      </c>
      <c r="BL93" s="363"/>
      <c r="BM93" s="364"/>
      <c r="BN93" s="365">
        <v>1</v>
      </c>
      <c r="BO93" s="362">
        <v>1</v>
      </c>
      <c r="BP93" s="363"/>
      <c r="BQ93" s="364"/>
      <c r="BR93" s="365">
        <v>1</v>
      </c>
      <c r="BS93" s="362">
        <v>1</v>
      </c>
      <c r="BT93" s="363"/>
      <c r="BU93" s="364"/>
      <c r="BV93" s="365">
        <v>1</v>
      </c>
      <c r="BW93" s="362">
        <v>1</v>
      </c>
      <c r="BX93" s="363"/>
      <c r="BY93" s="364"/>
      <c r="BZ93" s="365">
        <v>1</v>
      </c>
      <c r="CA93" s="362">
        <v>1</v>
      </c>
      <c r="CB93" s="363"/>
      <c r="CC93" s="364"/>
      <c r="CD93" s="365">
        <v>1</v>
      </c>
      <c r="CE93" s="362">
        <v>1</v>
      </c>
      <c r="CF93" s="363"/>
      <c r="CG93" s="364"/>
      <c r="CH93" s="365">
        <v>1</v>
      </c>
      <c r="CI93" s="362">
        <v>1</v>
      </c>
      <c r="CJ93" s="363"/>
      <c r="CK93" s="364"/>
      <c r="CL93" s="365">
        <v>1</v>
      </c>
      <c r="CM93" s="362">
        <v>1</v>
      </c>
      <c r="CN93" s="363"/>
      <c r="CO93" s="364"/>
      <c r="CP93" s="365">
        <v>1</v>
      </c>
      <c r="CQ93" s="362">
        <v>1</v>
      </c>
      <c r="CR93" s="363"/>
      <c r="CS93" s="364"/>
      <c r="CT93" s="365">
        <v>1</v>
      </c>
      <c r="CU93" s="362">
        <v>1</v>
      </c>
      <c r="CV93" s="363"/>
      <c r="CW93" s="364"/>
      <c r="CX93" s="365">
        <v>1</v>
      </c>
      <c r="CY93" s="362">
        <v>1</v>
      </c>
      <c r="CZ93" s="363"/>
      <c r="DA93" s="364"/>
      <c r="DB93" s="365">
        <v>1</v>
      </c>
      <c r="DC93" s="362">
        <v>1</v>
      </c>
      <c r="DD93" s="363"/>
      <c r="DE93" s="364"/>
      <c r="DF93" s="365">
        <v>1</v>
      </c>
      <c r="DG93" s="362">
        <v>1</v>
      </c>
      <c r="DH93" s="363"/>
      <c r="DI93" s="364"/>
      <c r="DJ93" s="365">
        <v>1</v>
      </c>
      <c r="DK93" s="362">
        <v>1</v>
      </c>
      <c r="DL93" s="363"/>
      <c r="DM93" s="364"/>
      <c r="DN93" s="365">
        <v>1</v>
      </c>
      <c r="DO93" s="362">
        <v>1</v>
      </c>
      <c r="DP93" s="363"/>
      <c r="DQ93" s="364"/>
      <c r="DR93" s="365">
        <v>1</v>
      </c>
      <c r="DS93" s="362">
        <v>1</v>
      </c>
      <c r="DT93" s="363"/>
      <c r="DU93" s="364"/>
      <c r="DV93" s="365">
        <v>1</v>
      </c>
      <c r="DW93" s="362">
        <v>1</v>
      </c>
      <c r="DX93" s="363"/>
      <c r="DY93" s="364"/>
      <c r="DZ93" s="413">
        <f t="shared" si="4"/>
        <v>31</v>
      </c>
      <c r="EA93" s="574">
        <f t="shared" si="5"/>
        <v>31</v>
      </c>
      <c r="EB93" s="574">
        <f t="shared" si="6"/>
        <v>0</v>
      </c>
      <c r="EC93" s="575">
        <f t="shared" si="7"/>
        <v>0</v>
      </c>
      <c r="ED93" s="163"/>
    </row>
    <row r="94" spans="1:134" s="155" customFormat="1" ht="30.75" customHeight="1">
      <c r="A94" s="360">
        <v>15</v>
      </c>
      <c r="B94" s="389" t="s">
        <v>2390</v>
      </c>
      <c r="C94" s="383" t="s">
        <v>2391</v>
      </c>
      <c r="D94" s="384" t="s">
        <v>2392</v>
      </c>
      <c r="E94" s="366">
        <v>6</v>
      </c>
      <c r="F94" s="365">
        <v>1</v>
      </c>
      <c r="G94" s="362">
        <v>1</v>
      </c>
      <c r="H94" s="363"/>
      <c r="I94" s="364"/>
      <c r="J94" s="365">
        <v>1</v>
      </c>
      <c r="K94" s="362">
        <v>1</v>
      </c>
      <c r="L94" s="363"/>
      <c r="M94" s="364"/>
      <c r="N94" s="365">
        <v>1</v>
      </c>
      <c r="O94" s="362">
        <v>1</v>
      </c>
      <c r="P94" s="363"/>
      <c r="Q94" s="364"/>
      <c r="R94" s="365">
        <v>1</v>
      </c>
      <c r="S94" s="362">
        <v>1</v>
      </c>
      <c r="T94" s="363"/>
      <c r="U94" s="364"/>
      <c r="V94" s="365">
        <v>1</v>
      </c>
      <c r="W94" s="362">
        <v>1</v>
      </c>
      <c r="X94" s="363"/>
      <c r="Y94" s="364"/>
      <c r="Z94" s="365">
        <v>1</v>
      </c>
      <c r="AA94" s="362">
        <v>1</v>
      </c>
      <c r="AB94" s="363"/>
      <c r="AC94" s="364"/>
      <c r="AD94" s="365">
        <v>1</v>
      </c>
      <c r="AE94" s="362">
        <v>1</v>
      </c>
      <c r="AF94" s="363"/>
      <c r="AG94" s="364"/>
      <c r="AH94" s="365">
        <v>1</v>
      </c>
      <c r="AI94" s="362">
        <v>1</v>
      </c>
      <c r="AJ94" s="363"/>
      <c r="AK94" s="364"/>
      <c r="AL94" s="365">
        <v>1</v>
      </c>
      <c r="AM94" s="362">
        <v>1</v>
      </c>
      <c r="AN94" s="363"/>
      <c r="AO94" s="364"/>
      <c r="AP94" s="365">
        <v>1</v>
      </c>
      <c r="AQ94" s="362">
        <v>1</v>
      </c>
      <c r="AR94" s="363"/>
      <c r="AS94" s="364"/>
      <c r="AT94" s="365">
        <v>1</v>
      </c>
      <c r="AU94" s="362">
        <v>1</v>
      </c>
      <c r="AV94" s="363"/>
      <c r="AW94" s="364"/>
      <c r="AX94" s="365">
        <v>1</v>
      </c>
      <c r="AY94" s="362">
        <v>1</v>
      </c>
      <c r="AZ94" s="363"/>
      <c r="BA94" s="364"/>
      <c r="BB94" s="365">
        <v>1</v>
      </c>
      <c r="BC94" s="362">
        <v>1</v>
      </c>
      <c r="BD94" s="363"/>
      <c r="BE94" s="364"/>
      <c r="BF94" s="365">
        <v>1</v>
      </c>
      <c r="BG94" s="362">
        <v>1</v>
      </c>
      <c r="BH94" s="363"/>
      <c r="BI94" s="364"/>
      <c r="BJ94" s="365">
        <v>1</v>
      </c>
      <c r="BK94" s="362">
        <v>1</v>
      </c>
      <c r="BL94" s="363"/>
      <c r="BM94" s="364"/>
      <c r="BN94" s="365">
        <v>1</v>
      </c>
      <c r="BO94" s="362">
        <v>1</v>
      </c>
      <c r="BP94" s="363"/>
      <c r="BQ94" s="364"/>
      <c r="BR94" s="365">
        <v>1</v>
      </c>
      <c r="BS94" s="362">
        <v>1</v>
      </c>
      <c r="BT94" s="363"/>
      <c r="BU94" s="364"/>
      <c r="BV94" s="365">
        <v>1</v>
      </c>
      <c r="BW94" s="362">
        <v>1</v>
      </c>
      <c r="BX94" s="363"/>
      <c r="BY94" s="364"/>
      <c r="BZ94" s="365">
        <v>1</v>
      </c>
      <c r="CA94" s="362">
        <v>1</v>
      </c>
      <c r="CB94" s="363"/>
      <c r="CC94" s="364"/>
      <c r="CD94" s="365">
        <v>1</v>
      </c>
      <c r="CE94" s="362">
        <v>1</v>
      </c>
      <c r="CF94" s="363"/>
      <c r="CG94" s="364"/>
      <c r="CH94" s="365">
        <v>1</v>
      </c>
      <c r="CI94" s="362">
        <v>1</v>
      </c>
      <c r="CJ94" s="363"/>
      <c r="CK94" s="364"/>
      <c r="CL94" s="365">
        <v>1</v>
      </c>
      <c r="CM94" s="362">
        <v>1</v>
      </c>
      <c r="CN94" s="363"/>
      <c r="CO94" s="364"/>
      <c r="CP94" s="365">
        <v>1</v>
      </c>
      <c r="CQ94" s="362">
        <v>1</v>
      </c>
      <c r="CR94" s="363"/>
      <c r="CS94" s="364"/>
      <c r="CT94" s="365">
        <v>1</v>
      </c>
      <c r="CU94" s="362">
        <v>1</v>
      </c>
      <c r="CV94" s="363"/>
      <c r="CW94" s="364"/>
      <c r="CX94" s="365">
        <v>1</v>
      </c>
      <c r="CY94" s="362">
        <v>1</v>
      </c>
      <c r="CZ94" s="363"/>
      <c r="DA94" s="364"/>
      <c r="DB94" s="365">
        <v>1</v>
      </c>
      <c r="DC94" s="362">
        <v>1</v>
      </c>
      <c r="DD94" s="363"/>
      <c r="DE94" s="364"/>
      <c r="DF94" s="365">
        <v>1</v>
      </c>
      <c r="DG94" s="362">
        <v>1</v>
      </c>
      <c r="DH94" s="363"/>
      <c r="DI94" s="364"/>
      <c r="DJ94" s="365">
        <v>1</v>
      </c>
      <c r="DK94" s="362">
        <v>1</v>
      </c>
      <c r="DL94" s="363"/>
      <c r="DM94" s="364"/>
      <c r="DN94" s="365">
        <v>1</v>
      </c>
      <c r="DO94" s="362">
        <v>1</v>
      </c>
      <c r="DP94" s="363"/>
      <c r="DQ94" s="364"/>
      <c r="DR94" s="365">
        <v>1</v>
      </c>
      <c r="DS94" s="362">
        <v>1</v>
      </c>
      <c r="DT94" s="363"/>
      <c r="DU94" s="364"/>
      <c r="DV94" s="365">
        <v>1</v>
      </c>
      <c r="DW94" s="362">
        <v>1</v>
      </c>
      <c r="DX94" s="363"/>
      <c r="DY94" s="364"/>
      <c r="DZ94" s="413">
        <f t="shared" si="4"/>
        <v>31</v>
      </c>
      <c r="EA94" s="574">
        <f t="shared" si="5"/>
        <v>31</v>
      </c>
      <c r="EB94" s="574">
        <f t="shared" si="6"/>
        <v>0</v>
      </c>
      <c r="EC94" s="575">
        <f t="shared" si="7"/>
        <v>0</v>
      </c>
      <c r="ED94" s="163"/>
    </row>
    <row r="95" spans="1:134" s="155" customFormat="1" ht="30.75" customHeight="1">
      <c r="A95" s="360">
        <v>16</v>
      </c>
      <c r="B95" s="389" t="s">
        <v>2393</v>
      </c>
      <c r="C95" s="383" t="s">
        <v>2394</v>
      </c>
      <c r="D95" s="384" t="s">
        <v>2395</v>
      </c>
      <c r="E95" s="366">
        <v>6</v>
      </c>
      <c r="F95" s="365">
        <v>1</v>
      </c>
      <c r="G95" s="362">
        <v>1</v>
      </c>
      <c r="H95" s="363"/>
      <c r="I95" s="364"/>
      <c r="J95" s="365">
        <v>1</v>
      </c>
      <c r="K95" s="362">
        <v>1</v>
      </c>
      <c r="L95" s="363"/>
      <c r="M95" s="364"/>
      <c r="N95" s="365">
        <v>1</v>
      </c>
      <c r="O95" s="362">
        <v>1</v>
      </c>
      <c r="P95" s="363"/>
      <c r="Q95" s="364"/>
      <c r="R95" s="365">
        <v>1</v>
      </c>
      <c r="S95" s="362">
        <v>1</v>
      </c>
      <c r="T95" s="363"/>
      <c r="U95" s="364"/>
      <c r="V95" s="365">
        <v>1</v>
      </c>
      <c r="W95" s="362">
        <v>1</v>
      </c>
      <c r="X95" s="363"/>
      <c r="Y95" s="364"/>
      <c r="Z95" s="365">
        <v>1</v>
      </c>
      <c r="AA95" s="362">
        <v>1</v>
      </c>
      <c r="AB95" s="363"/>
      <c r="AC95" s="364"/>
      <c r="AD95" s="365">
        <v>1</v>
      </c>
      <c r="AE95" s="362">
        <v>1</v>
      </c>
      <c r="AF95" s="363"/>
      <c r="AG95" s="364"/>
      <c r="AH95" s="365">
        <v>1</v>
      </c>
      <c r="AI95" s="362">
        <v>1</v>
      </c>
      <c r="AJ95" s="363"/>
      <c r="AK95" s="364"/>
      <c r="AL95" s="365">
        <v>1</v>
      </c>
      <c r="AM95" s="362">
        <v>1</v>
      </c>
      <c r="AN95" s="363"/>
      <c r="AO95" s="364"/>
      <c r="AP95" s="365">
        <v>1</v>
      </c>
      <c r="AQ95" s="362">
        <v>1</v>
      </c>
      <c r="AR95" s="363"/>
      <c r="AS95" s="364"/>
      <c r="AT95" s="365">
        <v>1</v>
      </c>
      <c r="AU95" s="362">
        <v>1</v>
      </c>
      <c r="AV95" s="363"/>
      <c r="AW95" s="364"/>
      <c r="AX95" s="365">
        <v>1</v>
      </c>
      <c r="AY95" s="362">
        <v>1</v>
      </c>
      <c r="AZ95" s="363"/>
      <c r="BA95" s="364"/>
      <c r="BB95" s="365">
        <v>1</v>
      </c>
      <c r="BC95" s="362">
        <v>1</v>
      </c>
      <c r="BD95" s="363"/>
      <c r="BE95" s="364"/>
      <c r="BF95" s="365">
        <v>1</v>
      </c>
      <c r="BG95" s="362">
        <v>1</v>
      </c>
      <c r="BH95" s="363"/>
      <c r="BI95" s="364"/>
      <c r="BJ95" s="365">
        <v>1</v>
      </c>
      <c r="BK95" s="362">
        <v>1</v>
      </c>
      <c r="BL95" s="363"/>
      <c r="BM95" s="364"/>
      <c r="BN95" s="365">
        <v>1</v>
      </c>
      <c r="BO95" s="362">
        <v>1</v>
      </c>
      <c r="BP95" s="363"/>
      <c r="BQ95" s="364"/>
      <c r="BR95" s="365">
        <v>1</v>
      </c>
      <c r="BS95" s="362">
        <v>1</v>
      </c>
      <c r="BT95" s="363"/>
      <c r="BU95" s="364"/>
      <c r="BV95" s="365">
        <v>1</v>
      </c>
      <c r="BW95" s="362">
        <v>1</v>
      </c>
      <c r="BX95" s="363"/>
      <c r="BY95" s="364"/>
      <c r="BZ95" s="365">
        <v>1</v>
      </c>
      <c r="CA95" s="362">
        <v>1</v>
      </c>
      <c r="CB95" s="363"/>
      <c r="CC95" s="364"/>
      <c r="CD95" s="365">
        <v>1</v>
      </c>
      <c r="CE95" s="362">
        <v>1</v>
      </c>
      <c r="CF95" s="363"/>
      <c r="CG95" s="364"/>
      <c r="CH95" s="365">
        <v>1</v>
      </c>
      <c r="CI95" s="362">
        <v>1</v>
      </c>
      <c r="CJ95" s="363"/>
      <c r="CK95" s="364"/>
      <c r="CL95" s="365">
        <v>1</v>
      </c>
      <c r="CM95" s="362">
        <v>1</v>
      </c>
      <c r="CN95" s="363"/>
      <c r="CO95" s="364"/>
      <c r="CP95" s="365">
        <v>1</v>
      </c>
      <c r="CQ95" s="362">
        <v>1</v>
      </c>
      <c r="CR95" s="363"/>
      <c r="CS95" s="364"/>
      <c r="CT95" s="365">
        <v>1</v>
      </c>
      <c r="CU95" s="362">
        <v>1</v>
      </c>
      <c r="CV95" s="363"/>
      <c r="CW95" s="364"/>
      <c r="CX95" s="365">
        <v>1</v>
      </c>
      <c r="CY95" s="362">
        <v>1</v>
      </c>
      <c r="CZ95" s="363"/>
      <c r="DA95" s="364"/>
      <c r="DB95" s="365">
        <v>1</v>
      </c>
      <c r="DC95" s="362">
        <v>1</v>
      </c>
      <c r="DD95" s="363"/>
      <c r="DE95" s="364"/>
      <c r="DF95" s="365">
        <v>1</v>
      </c>
      <c r="DG95" s="362">
        <v>1</v>
      </c>
      <c r="DH95" s="363"/>
      <c r="DI95" s="364"/>
      <c r="DJ95" s="365">
        <v>1</v>
      </c>
      <c r="DK95" s="362">
        <v>1</v>
      </c>
      <c r="DL95" s="363"/>
      <c r="DM95" s="364"/>
      <c r="DN95" s="365">
        <v>1</v>
      </c>
      <c r="DO95" s="362">
        <v>1</v>
      </c>
      <c r="DP95" s="363"/>
      <c r="DQ95" s="364"/>
      <c r="DR95" s="365">
        <v>1</v>
      </c>
      <c r="DS95" s="362">
        <v>1</v>
      </c>
      <c r="DT95" s="363"/>
      <c r="DU95" s="364"/>
      <c r="DV95" s="365">
        <v>1</v>
      </c>
      <c r="DW95" s="362">
        <v>1</v>
      </c>
      <c r="DX95" s="363"/>
      <c r="DY95" s="364"/>
      <c r="DZ95" s="413">
        <f t="shared" si="4"/>
        <v>31</v>
      </c>
      <c r="EA95" s="574">
        <f t="shared" si="5"/>
        <v>31</v>
      </c>
      <c r="EB95" s="574">
        <f t="shared" si="6"/>
        <v>0</v>
      </c>
      <c r="EC95" s="575">
        <f t="shared" si="7"/>
        <v>0</v>
      </c>
      <c r="ED95" s="163"/>
    </row>
    <row r="96" spans="1:134" s="155" customFormat="1" ht="30.75" customHeight="1">
      <c r="A96" s="360">
        <v>17</v>
      </c>
      <c r="B96" s="389" t="s">
        <v>2396</v>
      </c>
      <c r="C96" s="383" t="s">
        <v>2397</v>
      </c>
      <c r="D96" s="384" t="s">
        <v>2398</v>
      </c>
      <c r="E96" s="366">
        <v>6</v>
      </c>
      <c r="F96" s="365">
        <v>1</v>
      </c>
      <c r="G96" s="362">
        <v>1</v>
      </c>
      <c r="H96" s="363"/>
      <c r="I96" s="364"/>
      <c r="J96" s="365">
        <v>1</v>
      </c>
      <c r="K96" s="362">
        <v>1</v>
      </c>
      <c r="L96" s="363"/>
      <c r="M96" s="364"/>
      <c r="N96" s="365">
        <v>1</v>
      </c>
      <c r="O96" s="362">
        <v>1</v>
      </c>
      <c r="P96" s="363"/>
      <c r="Q96" s="364"/>
      <c r="R96" s="365">
        <v>1</v>
      </c>
      <c r="S96" s="362">
        <v>1</v>
      </c>
      <c r="T96" s="363"/>
      <c r="U96" s="364"/>
      <c r="V96" s="365">
        <v>1</v>
      </c>
      <c r="W96" s="362">
        <v>1</v>
      </c>
      <c r="X96" s="363"/>
      <c r="Y96" s="364"/>
      <c r="Z96" s="365">
        <v>1</v>
      </c>
      <c r="AA96" s="362">
        <v>1</v>
      </c>
      <c r="AB96" s="363"/>
      <c r="AC96" s="364"/>
      <c r="AD96" s="365">
        <v>1</v>
      </c>
      <c r="AE96" s="362">
        <v>1</v>
      </c>
      <c r="AF96" s="363"/>
      <c r="AG96" s="364"/>
      <c r="AH96" s="365">
        <v>1</v>
      </c>
      <c r="AI96" s="362">
        <v>1</v>
      </c>
      <c r="AJ96" s="363"/>
      <c r="AK96" s="364"/>
      <c r="AL96" s="365">
        <v>1</v>
      </c>
      <c r="AM96" s="362">
        <v>1</v>
      </c>
      <c r="AN96" s="363"/>
      <c r="AO96" s="364"/>
      <c r="AP96" s="365">
        <v>1</v>
      </c>
      <c r="AQ96" s="362">
        <v>1</v>
      </c>
      <c r="AR96" s="363"/>
      <c r="AS96" s="364"/>
      <c r="AT96" s="365">
        <v>1</v>
      </c>
      <c r="AU96" s="362">
        <v>1</v>
      </c>
      <c r="AV96" s="363"/>
      <c r="AW96" s="364"/>
      <c r="AX96" s="365">
        <v>1</v>
      </c>
      <c r="AY96" s="362">
        <v>1</v>
      </c>
      <c r="AZ96" s="363"/>
      <c r="BA96" s="364"/>
      <c r="BB96" s="365">
        <v>1</v>
      </c>
      <c r="BC96" s="362">
        <v>1</v>
      </c>
      <c r="BD96" s="363"/>
      <c r="BE96" s="364"/>
      <c r="BF96" s="365">
        <v>1</v>
      </c>
      <c r="BG96" s="362">
        <v>1</v>
      </c>
      <c r="BH96" s="363"/>
      <c r="BI96" s="364"/>
      <c r="BJ96" s="365">
        <v>1</v>
      </c>
      <c r="BK96" s="362">
        <v>1</v>
      </c>
      <c r="BL96" s="363"/>
      <c r="BM96" s="364"/>
      <c r="BN96" s="365">
        <v>1</v>
      </c>
      <c r="BO96" s="362">
        <v>1</v>
      </c>
      <c r="BP96" s="363"/>
      <c r="BQ96" s="364"/>
      <c r="BR96" s="365">
        <v>1</v>
      </c>
      <c r="BS96" s="362">
        <v>1</v>
      </c>
      <c r="BT96" s="363"/>
      <c r="BU96" s="364"/>
      <c r="BV96" s="365">
        <v>1</v>
      </c>
      <c r="BW96" s="362">
        <v>1</v>
      </c>
      <c r="BX96" s="363"/>
      <c r="BY96" s="364"/>
      <c r="BZ96" s="365">
        <v>1</v>
      </c>
      <c r="CA96" s="362">
        <v>1</v>
      </c>
      <c r="CB96" s="363"/>
      <c r="CC96" s="364"/>
      <c r="CD96" s="365">
        <v>1</v>
      </c>
      <c r="CE96" s="362">
        <v>1</v>
      </c>
      <c r="CF96" s="363"/>
      <c r="CG96" s="364"/>
      <c r="CH96" s="365">
        <v>1</v>
      </c>
      <c r="CI96" s="362">
        <v>1</v>
      </c>
      <c r="CJ96" s="363"/>
      <c r="CK96" s="364"/>
      <c r="CL96" s="365">
        <v>1</v>
      </c>
      <c r="CM96" s="362">
        <v>1</v>
      </c>
      <c r="CN96" s="363"/>
      <c r="CO96" s="364"/>
      <c r="CP96" s="365">
        <v>1</v>
      </c>
      <c r="CQ96" s="362">
        <v>1</v>
      </c>
      <c r="CR96" s="363"/>
      <c r="CS96" s="364"/>
      <c r="CT96" s="365">
        <v>1</v>
      </c>
      <c r="CU96" s="362">
        <v>1</v>
      </c>
      <c r="CV96" s="363"/>
      <c r="CW96" s="364"/>
      <c r="CX96" s="365">
        <v>1</v>
      </c>
      <c r="CY96" s="362">
        <v>1</v>
      </c>
      <c r="CZ96" s="363"/>
      <c r="DA96" s="364"/>
      <c r="DB96" s="365">
        <v>1</v>
      </c>
      <c r="DC96" s="362">
        <v>1</v>
      </c>
      <c r="DD96" s="363"/>
      <c r="DE96" s="364"/>
      <c r="DF96" s="365">
        <v>1</v>
      </c>
      <c r="DG96" s="362">
        <v>1</v>
      </c>
      <c r="DH96" s="363"/>
      <c r="DI96" s="364"/>
      <c r="DJ96" s="365">
        <v>1</v>
      </c>
      <c r="DK96" s="362">
        <v>1</v>
      </c>
      <c r="DL96" s="363"/>
      <c r="DM96" s="364"/>
      <c r="DN96" s="365">
        <v>1</v>
      </c>
      <c r="DO96" s="362">
        <v>1</v>
      </c>
      <c r="DP96" s="363"/>
      <c r="DQ96" s="364"/>
      <c r="DR96" s="365">
        <v>1</v>
      </c>
      <c r="DS96" s="362">
        <v>1</v>
      </c>
      <c r="DT96" s="363"/>
      <c r="DU96" s="364"/>
      <c r="DV96" s="365">
        <v>1</v>
      </c>
      <c r="DW96" s="362">
        <v>1</v>
      </c>
      <c r="DX96" s="363"/>
      <c r="DY96" s="364"/>
      <c r="DZ96" s="413">
        <f t="shared" si="4"/>
        <v>31</v>
      </c>
      <c r="EA96" s="574">
        <f t="shared" si="5"/>
        <v>31</v>
      </c>
      <c r="EB96" s="574">
        <f t="shared" si="6"/>
        <v>0</v>
      </c>
      <c r="EC96" s="575">
        <f t="shared" si="7"/>
        <v>0</v>
      </c>
      <c r="ED96" s="163"/>
    </row>
    <row r="97" spans="1:134" s="155" customFormat="1" ht="30.75" customHeight="1">
      <c r="A97" s="360">
        <v>18</v>
      </c>
      <c r="B97" s="389" t="s">
        <v>2399</v>
      </c>
      <c r="C97" s="383" t="s">
        <v>2400</v>
      </c>
      <c r="D97" s="384" t="s">
        <v>2401</v>
      </c>
      <c r="E97" s="366">
        <v>6</v>
      </c>
      <c r="F97" s="365">
        <v>1</v>
      </c>
      <c r="G97" s="362">
        <v>1</v>
      </c>
      <c r="H97" s="363"/>
      <c r="I97" s="364"/>
      <c r="J97" s="365">
        <v>1</v>
      </c>
      <c r="K97" s="362">
        <v>1</v>
      </c>
      <c r="L97" s="363"/>
      <c r="M97" s="364"/>
      <c r="N97" s="365">
        <v>1</v>
      </c>
      <c r="O97" s="362">
        <v>1</v>
      </c>
      <c r="P97" s="363"/>
      <c r="Q97" s="364"/>
      <c r="R97" s="365">
        <v>1</v>
      </c>
      <c r="S97" s="362">
        <v>1</v>
      </c>
      <c r="T97" s="363"/>
      <c r="U97" s="364"/>
      <c r="V97" s="365">
        <v>1</v>
      </c>
      <c r="W97" s="362">
        <v>1</v>
      </c>
      <c r="X97" s="363"/>
      <c r="Y97" s="364"/>
      <c r="Z97" s="365">
        <v>1</v>
      </c>
      <c r="AA97" s="362">
        <v>1</v>
      </c>
      <c r="AB97" s="363"/>
      <c r="AC97" s="364"/>
      <c r="AD97" s="365">
        <v>1</v>
      </c>
      <c r="AE97" s="362">
        <v>1</v>
      </c>
      <c r="AF97" s="363"/>
      <c r="AG97" s="364"/>
      <c r="AH97" s="365">
        <v>1</v>
      </c>
      <c r="AI97" s="362">
        <v>1</v>
      </c>
      <c r="AJ97" s="363"/>
      <c r="AK97" s="364"/>
      <c r="AL97" s="365">
        <v>1</v>
      </c>
      <c r="AM97" s="362">
        <v>1</v>
      </c>
      <c r="AN97" s="363"/>
      <c r="AO97" s="364"/>
      <c r="AP97" s="365">
        <v>1</v>
      </c>
      <c r="AQ97" s="362">
        <v>1</v>
      </c>
      <c r="AR97" s="363"/>
      <c r="AS97" s="364"/>
      <c r="AT97" s="365">
        <v>1</v>
      </c>
      <c r="AU97" s="362">
        <v>1</v>
      </c>
      <c r="AV97" s="363"/>
      <c r="AW97" s="364"/>
      <c r="AX97" s="365">
        <v>1</v>
      </c>
      <c r="AY97" s="362">
        <v>1</v>
      </c>
      <c r="AZ97" s="363"/>
      <c r="BA97" s="364"/>
      <c r="BB97" s="365">
        <v>1</v>
      </c>
      <c r="BC97" s="362">
        <v>1</v>
      </c>
      <c r="BD97" s="363"/>
      <c r="BE97" s="364"/>
      <c r="BF97" s="365">
        <v>1</v>
      </c>
      <c r="BG97" s="362">
        <v>1</v>
      </c>
      <c r="BH97" s="363"/>
      <c r="BI97" s="364"/>
      <c r="BJ97" s="365">
        <v>1</v>
      </c>
      <c r="BK97" s="362">
        <v>1</v>
      </c>
      <c r="BL97" s="363"/>
      <c r="BM97" s="364"/>
      <c r="BN97" s="365">
        <v>1</v>
      </c>
      <c r="BO97" s="362">
        <v>1</v>
      </c>
      <c r="BP97" s="363"/>
      <c r="BQ97" s="364"/>
      <c r="BR97" s="365">
        <v>1</v>
      </c>
      <c r="BS97" s="362">
        <v>1</v>
      </c>
      <c r="BT97" s="363"/>
      <c r="BU97" s="364"/>
      <c r="BV97" s="365">
        <v>1</v>
      </c>
      <c r="BW97" s="362">
        <v>1</v>
      </c>
      <c r="BX97" s="363"/>
      <c r="BY97" s="364"/>
      <c r="BZ97" s="365">
        <v>1</v>
      </c>
      <c r="CA97" s="362">
        <v>1</v>
      </c>
      <c r="CB97" s="363"/>
      <c r="CC97" s="364"/>
      <c r="CD97" s="365">
        <v>1</v>
      </c>
      <c r="CE97" s="362">
        <v>1</v>
      </c>
      <c r="CF97" s="363"/>
      <c r="CG97" s="364"/>
      <c r="CH97" s="365">
        <v>1</v>
      </c>
      <c r="CI97" s="362">
        <v>1</v>
      </c>
      <c r="CJ97" s="363"/>
      <c r="CK97" s="364"/>
      <c r="CL97" s="365">
        <v>1</v>
      </c>
      <c r="CM97" s="362">
        <v>1</v>
      </c>
      <c r="CN97" s="363"/>
      <c r="CO97" s="364"/>
      <c r="CP97" s="365">
        <v>1</v>
      </c>
      <c r="CQ97" s="362">
        <v>1</v>
      </c>
      <c r="CR97" s="363"/>
      <c r="CS97" s="364"/>
      <c r="CT97" s="365">
        <v>1</v>
      </c>
      <c r="CU97" s="362">
        <v>1</v>
      </c>
      <c r="CV97" s="363"/>
      <c r="CW97" s="364"/>
      <c r="CX97" s="365">
        <v>1</v>
      </c>
      <c r="CY97" s="362">
        <v>1</v>
      </c>
      <c r="CZ97" s="363"/>
      <c r="DA97" s="364"/>
      <c r="DB97" s="365">
        <v>1</v>
      </c>
      <c r="DC97" s="362">
        <v>1</v>
      </c>
      <c r="DD97" s="363"/>
      <c r="DE97" s="364"/>
      <c r="DF97" s="365">
        <v>1</v>
      </c>
      <c r="DG97" s="362">
        <v>1</v>
      </c>
      <c r="DH97" s="363"/>
      <c r="DI97" s="364"/>
      <c r="DJ97" s="365">
        <v>1</v>
      </c>
      <c r="DK97" s="362">
        <v>1</v>
      </c>
      <c r="DL97" s="363"/>
      <c r="DM97" s="364"/>
      <c r="DN97" s="365">
        <v>1</v>
      </c>
      <c r="DO97" s="362">
        <v>1</v>
      </c>
      <c r="DP97" s="363"/>
      <c r="DQ97" s="364"/>
      <c r="DR97" s="365">
        <v>1</v>
      </c>
      <c r="DS97" s="362">
        <v>1</v>
      </c>
      <c r="DT97" s="363"/>
      <c r="DU97" s="364"/>
      <c r="DV97" s="365">
        <v>1</v>
      </c>
      <c r="DW97" s="362">
        <v>1</v>
      </c>
      <c r="DX97" s="363"/>
      <c r="DY97" s="364"/>
      <c r="DZ97" s="413">
        <f t="shared" si="4"/>
        <v>31</v>
      </c>
      <c r="EA97" s="574">
        <f t="shared" si="5"/>
        <v>31</v>
      </c>
      <c r="EB97" s="574">
        <f t="shared" si="6"/>
        <v>0</v>
      </c>
      <c r="EC97" s="575">
        <f t="shared" si="7"/>
        <v>0</v>
      </c>
      <c r="ED97" s="163"/>
    </row>
    <row r="98" spans="1:134" s="155" customFormat="1" ht="30.75" customHeight="1">
      <c r="A98" s="360">
        <v>19</v>
      </c>
      <c r="B98" s="389" t="s">
        <v>2402</v>
      </c>
      <c r="C98" s="383" t="s">
        <v>2403</v>
      </c>
      <c r="D98" s="384" t="s">
        <v>2404</v>
      </c>
      <c r="E98" s="366">
        <v>6</v>
      </c>
      <c r="F98" s="365">
        <v>1</v>
      </c>
      <c r="G98" s="362">
        <v>1</v>
      </c>
      <c r="H98" s="363"/>
      <c r="I98" s="364"/>
      <c r="J98" s="365">
        <v>1</v>
      </c>
      <c r="K98" s="362">
        <v>1</v>
      </c>
      <c r="L98" s="363"/>
      <c r="M98" s="364"/>
      <c r="N98" s="365">
        <v>1</v>
      </c>
      <c r="O98" s="362">
        <v>1</v>
      </c>
      <c r="P98" s="363"/>
      <c r="Q98" s="364"/>
      <c r="R98" s="365">
        <v>1</v>
      </c>
      <c r="S98" s="362">
        <v>1</v>
      </c>
      <c r="T98" s="363"/>
      <c r="U98" s="364"/>
      <c r="V98" s="365">
        <v>1</v>
      </c>
      <c r="W98" s="362">
        <v>1</v>
      </c>
      <c r="X98" s="363"/>
      <c r="Y98" s="364"/>
      <c r="Z98" s="365">
        <v>1</v>
      </c>
      <c r="AA98" s="362">
        <v>1</v>
      </c>
      <c r="AB98" s="363"/>
      <c r="AC98" s="364"/>
      <c r="AD98" s="365">
        <v>1</v>
      </c>
      <c r="AE98" s="362">
        <v>1</v>
      </c>
      <c r="AF98" s="363"/>
      <c r="AG98" s="364"/>
      <c r="AH98" s="365">
        <v>1</v>
      </c>
      <c r="AI98" s="362">
        <v>1</v>
      </c>
      <c r="AJ98" s="363"/>
      <c r="AK98" s="364"/>
      <c r="AL98" s="365">
        <v>1</v>
      </c>
      <c r="AM98" s="362">
        <v>1</v>
      </c>
      <c r="AN98" s="363"/>
      <c r="AO98" s="364"/>
      <c r="AP98" s="365">
        <v>1</v>
      </c>
      <c r="AQ98" s="362">
        <v>1</v>
      </c>
      <c r="AR98" s="363"/>
      <c r="AS98" s="364"/>
      <c r="AT98" s="365">
        <v>1</v>
      </c>
      <c r="AU98" s="362">
        <v>1</v>
      </c>
      <c r="AV98" s="363"/>
      <c r="AW98" s="364"/>
      <c r="AX98" s="365">
        <v>1</v>
      </c>
      <c r="AY98" s="362">
        <v>1</v>
      </c>
      <c r="AZ98" s="363"/>
      <c r="BA98" s="364"/>
      <c r="BB98" s="365">
        <v>1</v>
      </c>
      <c r="BC98" s="362">
        <v>1</v>
      </c>
      <c r="BD98" s="363"/>
      <c r="BE98" s="364"/>
      <c r="BF98" s="365">
        <v>1</v>
      </c>
      <c r="BG98" s="362">
        <v>1</v>
      </c>
      <c r="BH98" s="363"/>
      <c r="BI98" s="364"/>
      <c r="BJ98" s="365">
        <v>1</v>
      </c>
      <c r="BK98" s="362">
        <v>1</v>
      </c>
      <c r="BL98" s="363"/>
      <c r="BM98" s="364"/>
      <c r="BN98" s="365">
        <v>1</v>
      </c>
      <c r="BO98" s="362">
        <v>1</v>
      </c>
      <c r="BP98" s="363"/>
      <c r="BQ98" s="364"/>
      <c r="BR98" s="365">
        <v>1</v>
      </c>
      <c r="BS98" s="362">
        <v>1</v>
      </c>
      <c r="BT98" s="363"/>
      <c r="BU98" s="364"/>
      <c r="BV98" s="365">
        <v>1</v>
      </c>
      <c r="BW98" s="362">
        <v>1</v>
      </c>
      <c r="BX98" s="363"/>
      <c r="BY98" s="364"/>
      <c r="BZ98" s="365">
        <v>1</v>
      </c>
      <c r="CA98" s="362">
        <v>1</v>
      </c>
      <c r="CB98" s="363"/>
      <c r="CC98" s="364"/>
      <c r="CD98" s="365">
        <v>1</v>
      </c>
      <c r="CE98" s="362">
        <v>1</v>
      </c>
      <c r="CF98" s="363"/>
      <c r="CG98" s="364"/>
      <c r="CH98" s="365">
        <v>1</v>
      </c>
      <c r="CI98" s="362">
        <v>1</v>
      </c>
      <c r="CJ98" s="363"/>
      <c r="CK98" s="364"/>
      <c r="CL98" s="365">
        <v>1</v>
      </c>
      <c r="CM98" s="362">
        <v>1</v>
      </c>
      <c r="CN98" s="363"/>
      <c r="CO98" s="364"/>
      <c r="CP98" s="365">
        <v>1</v>
      </c>
      <c r="CQ98" s="362">
        <v>1</v>
      </c>
      <c r="CR98" s="363"/>
      <c r="CS98" s="364"/>
      <c r="CT98" s="365">
        <v>1</v>
      </c>
      <c r="CU98" s="362">
        <v>1</v>
      </c>
      <c r="CV98" s="363"/>
      <c r="CW98" s="364"/>
      <c r="CX98" s="365">
        <v>1</v>
      </c>
      <c r="CY98" s="362">
        <v>1</v>
      </c>
      <c r="CZ98" s="363"/>
      <c r="DA98" s="364"/>
      <c r="DB98" s="365">
        <v>1</v>
      </c>
      <c r="DC98" s="362">
        <v>1</v>
      </c>
      <c r="DD98" s="363"/>
      <c r="DE98" s="364"/>
      <c r="DF98" s="365">
        <v>1</v>
      </c>
      <c r="DG98" s="362">
        <v>1</v>
      </c>
      <c r="DH98" s="363"/>
      <c r="DI98" s="364"/>
      <c r="DJ98" s="365">
        <v>1</v>
      </c>
      <c r="DK98" s="362">
        <v>1</v>
      </c>
      <c r="DL98" s="363"/>
      <c r="DM98" s="364"/>
      <c r="DN98" s="365">
        <v>1</v>
      </c>
      <c r="DO98" s="362">
        <v>1</v>
      </c>
      <c r="DP98" s="363"/>
      <c r="DQ98" s="364"/>
      <c r="DR98" s="365">
        <v>1</v>
      </c>
      <c r="DS98" s="362">
        <v>1</v>
      </c>
      <c r="DT98" s="363"/>
      <c r="DU98" s="364"/>
      <c r="DV98" s="365">
        <v>1</v>
      </c>
      <c r="DW98" s="362">
        <v>1</v>
      </c>
      <c r="DX98" s="363"/>
      <c r="DY98" s="364"/>
      <c r="DZ98" s="413">
        <f t="shared" si="4"/>
        <v>31</v>
      </c>
      <c r="EA98" s="574">
        <f t="shared" si="5"/>
        <v>31</v>
      </c>
      <c r="EB98" s="574">
        <f t="shared" si="6"/>
        <v>0</v>
      </c>
      <c r="EC98" s="575">
        <f t="shared" si="7"/>
        <v>0</v>
      </c>
      <c r="ED98" s="163"/>
    </row>
    <row r="99" spans="1:134" s="155" customFormat="1" ht="30.75" customHeight="1">
      <c r="A99" s="360">
        <v>20</v>
      </c>
      <c r="B99" s="389" t="s">
        <v>2405</v>
      </c>
      <c r="C99" s="383" t="s">
        <v>2406</v>
      </c>
      <c r="D99" s="384" t="s">
        <v>2407</v>
      </c>
      <c r="E99" s="366">
        <v>6</v>
      </c>
      <c r="F99" s="365">
        <v>1</v>
      </c>
      <c r="G99" s="362">
        <v>1</v>
      </c>
      <c r="H99" s="363"/>
      <c r="I99" s="364"/>
      <c r="J99" s="365">
        <v>1</v>
      </c>
      <c r="K99" s="362">
        <v>1</v>
      </c>
      <c r="L99" s="363"/>
      <c r="M99" s="364"/>
      <c r="N99" s="365">
        <v>1</v>
      </c>
      <c r="O99" s="362">
        <v>1</v>
      </c>
      <c r="P99" s="363"/>
      <c r="Q99" s="364"/>
      <c r="R99" s="365">
        <v>1</v>
      </c>
      <c r="S99" s="362">
        <v>1</v>
      </c>
      <c r="T99" s="363"/>
      <c r="U99" s="364"/>
      <c r="V99" s="365">
        <v>1</v>
      </c>
      <c r="W99" s="362">
        <v>1</v>
      </c>
      <c r="X99" s="363"/>
      <c r="Y99" s="364"/>
      <c r="Z99" s="365">
        <v>1</v>
      </c>
      <c r="AA99" s="362">
        <v>1</v>
      </c>
      <c r="AB99" s="363"/>
      <c r="AC99" s="364"/>
      <c r="AD99" s="365">
        <v>1</v>
      </c>
      <c r="AE99" s="362">
        <v>1</v>
      </c>
      <c r="AF99" s="363"/>
      <c r="AG99" s="364"/>
      <c r="AH99" s="365">
        <v>1</v>
      </c>
      <c r="AI99" s="362">
        <v>1</v>
      </c>
      <c r="AJ99" s="363"/>
      <c r="AK99" s="364"/>
      <c r="AL99" s="365">
        <v>1</v>
      </c>
      <c r="AM99" s="362">
        <v>1</v>
      </c>
      <c r="AN99" s="363"/>
      <c r="AO99" s="364"/>
      <c r="AP99" s="365">
        <v>1</v>
      </c>
      <c r="AQ99" s="362">
        <v>1</v>
      </c>
      <c r="AR99" s="363"/>
      <c r="AS99" s="364"/>
      <c r="AT99" s="365">
        <v>1</v>
      </c>
      <c r="AU99" s="362">
        <v>1</v>
      </c>
      <c r="AV99" s="363"/>
      <c r="AW99" s="364"/>
      <c r="AX99" s="365">
        <v>1</v>
      </c>
      <c r="AY99" s="362">
        <v>1</v>
      </c>
      <c r="AZ99" s="363"/>
      <c r="BA99" s="364"/>
      <c r="BB99" s="365">
        <v>1</v>
      </c>
      <c r="BC99" s="362">
        <v>1</v>
      </c>
      <c r="BD99" s="363"/>
      <c r="BE99" s="364"/>
      <c r="BF99" s="365">
        <v>1</v>
      </c>
      <c r="BG99" s="362">
        <v>1</v>
      </c>
      <c r="BH99" s="363"/>
      <c r="BI99" s="364"/>
      <c r="BJ99" s="365">
        <v>1</v>
      </c>
      <c r="BK99" s="362">
        <v>1</v>
      </c>
      <c r="BL99" s="363"/>
      <c r="BM99" s="364"/>
      <c r="BN99" s="365">
        <v>1</v>
      </c>
      <c r="BO99" s="362">
        <v>1</v>
      </c>
      <c r="BP99" s="363"/>
      <c r="BQ99" s="364"/>
      <c r="BR99" s="365">
        <v>1</v>
      </c>
      <c r="BS99" s="362">
        <v>1</v>
      </c>
      <c r="BT99" s="363"/>
      <c r="BU99" s="364"/>
      <c r="BV99" s="365">
        <v>1</v>
      </c>
      <c r="BW99" s="362">
        <v>1</v>
      </c>
      <c r="BX99" s="363"/>
      <c r="BY99" s="364"/>
      <c r="BZ99" s="365">
        <v>1</v>
      </c>
      <c r="CA99" s="362">
        <v>1</v>
      </c>
      <c r="CB99" s="363"/>
      <c r="CC99" s="364"/>
      <c r="CD99" s="365">
        <v>1</v>
      </c>
      <c r="CE99" s="362">
        <v>1</v>
      </c>
      <c r="CF99" s="363"/>
      <c r="CG99" s="364"/>
      <c r="CH99" s="365">
        <v>1</v>
      </c>
      <c r="CI99" s="362">
        <v>1</v>
      </c>
      <c r="CJ99" s="363"/>
      <c r="CK99" s="364"/>
      <c r="CL99" s="365">
        <v>1</v>
      </c>
      <c r="CM99" s="362">
        <v>1</v>
      </c>
      <c r="CN99" s="363"/>
      <c r="CO99" s="364"/>
      <c r="CP99" s="365">
        <v>1</v>
      </c>
      <c r="CQ99" s="362">
        <v>1</v>
      </c>
      <c r="CR99" s="363"/>
      <c r="CS99" s="364"/>
      <c r="CT99" s="365">
        <v>1</v>
      </c>
      <c r="CU99" s="362">
        <v>1</v>
      </c>
      <c r="CV99" s="363"/>
      <c r="CW99" s="364"/>
      <c r="CX99" s="365">
        <v>1</v>
      </c>
      <c r="CY99" s="362">
        <v>1</v>
      </c>
      <c r="CZ99" s="363"/>
      <c r="DA99" s="364"/>
      <c r="DB99" s="365">
        <v>1</v>
      </c>
      <c r="DC99" s="362">
        <v>1</v>
      </c>
      <c r="DD99" s="363"/>
      <c r="DE99" s="364"/>
      <c r="DF99" s="365">
        <v>1</v>
      </c>
      <c r="DG99" s="362">
        <v>1</v>
      </c>
      <c r="DH99" s="363"/>
      <c r="DI99" s="364"/>
      <c r="DJ99" s="365">
        <v>1</v>
      </c>
      <c r="DK99" s="362">
        <v>1</v>
      </c>
      <c r="DL99" s="363"/>
      <c r="DM99" s="364"/>
      <c r="DN99" s="365">
        <v>1</v>
      </c>
      <c r="DO99" s="362">
        <v>1</v>
      </c>
      <c r="DP99" s="363"/>
      <c r="DQ99" s="364"/>
      <c r="DR99" s="365">
        <v>1</v>
      </c>
      <c r="DS99" s="362">
        <v>1</v>
      </c>
      <c r="DT99" s="363"/>
      <c r="DU99" s="364"/>
      <c r="DV99" s="365">
        <v>1</v>
      </c>
      <c r="DW99" s="362">
        <v>1</v>
      </c>
      <c r="DX99" s="363"/>
      <c r="DY99" s="364"/>
      <c r="DZ99" s="413">
        <f t="shared" si="4"/>
        <v>31</v>
      </c>
      <c r="EA99" s="574">
        <f t="shared" si="5"/>
        <v>31</v>
      </c>
      <c r="EB99" s="574">
        <f t="shared" si="6"/>
        <v>0</v>
      </c>
      <c r="EC99" s="575">
        <f t="shared" si="7"/>
        <v>0</v>
      </c>
      <c r="ED99" s="163"/>
    </row>
    <row r="100" spans="1:134" s="155" customFormat="1" ht="30.75" customHeight="1">
      <c r="A100" s="360">
        <v>21</v>
      </c>
      <c r="B100" s="389" t="s">
        <v>2408</v>
      </c>
      <c r="C100" s="383" t="s">
        <v>2409</v>
      </c>
      <c r="D100" s="384" t="s">
        <v>2410</v>
      </c>
      <c r="E100" s="366">
        <v>6</v>
      </c>
      <c r="F100" s="365">
        <v>1</v>
      </c>
      <c r="G100" s="362">
        <v>1</v>
      </c>
      <c r="H100" s="363"/>
      <c r="I100" s="364"/>
      <c r="J100" s="365">
        <v>1</v>
      </c>
      <c r="K100" s="362">
        <v>1</v>
      </c>
      <c r="L100" s="363"/>
      <c r="M100" s="364"/>
      <c r="N100" s="365">
        <v>1</v>
      </c>
      <c r="O100" s="362">
        <v>1</v>
      </c>
      <c r="P100" s="363"/>
      <c r="Q100" s="364"/>
      <c r="R100" s="365">
        <v>1</v>
      </c>
      <c r="S100" s="362">
        <v>1</v>
      </c>
      <c r="T100" s="363"/>
      <c r="U100" s="364"/>
      <c r="V100" s="365">
        <v>1</v>
      </c>
      <c r="W100" s="362">
        <v>1</v>
      </c>
      <c r="X100" s="363"/>
      <c r="Y100" s="364"/>
      <c r="Z100" s="365">
        <v>1</v>
      </c>
      <c r="AA100" s="362">
        <v>1</v>
      </c>
      <c r="AB100" s="363"/>
      <c r="AC100" s="364"/>
      <c r="AD100" s="365">
        <v>1</v>
      </c>
      <c r="AE100" s="362">
        <v>1</v>
      </c>
      <c r="AF100" s="363"/>
      <c r="AG100" s="364"/>
      <c r="AH100" s="365">
        <v>1</v>
      </c>
      <c r="AI100" s="362">
        <v>1</v>
      </c>
      <c r="AJ100" s="363"/>
      <c r="AK100" s="364"/>
      <c r="AL100" s="365">
        <v>1</v>
      </c>
      <c r="AM100" s="362">
        <v>1</v>
      </c>
      <c r="AN100" s="363"/>
      <c r="AO100" s="364"/>
      <c r="AP100" s="365">
        <v>1</v>
      </c>
      <c r="AQ100" s="362">
        <v>1</v>
      </c>
      <c r="AR100" s="363"/>
      <c r="AS100" s="364"/>
      <c r="AT100" s="365">
        <v>1</v>
      </c>
      <c r="AU100" s="362">
        <v>1</v>
      </c>
      <c r="AV100" s="363"/>
      <c r="AW100" s="364"/>
      <c r="AX100" s="365">
        <v>1</v>
      </c>
      <c r="AY100" s="362">
        <v>1</v>
      </c>
      <c r="AZ100" s="363"/>
      <c r="BA100" s="364"/>
      <c r="BB100" s="365">
        <v>1</v>
      </c>
      <c r="BC100" s="362">
        <v>1</v>
      </c>
      <c r="BD100" s="363"/>
      <c r="BE100" s="364"/>
      <c r="BF100" s="365">
        <v>1</v>
      </c>
      <c r="BG100" s="362">
        <v>1</v>
      </c>
      <c r="BH100" s="363"/>
      <c r="BI100" s="364"/>
      <c r="BJ100" s="365">
        <v>1</v>
      </c>
      <c r="BK100" s="362">
        <v>1</v>
      </c>
      <c r="BL100" s="363"/>
      <c r="BM100" s="364"/>
      <c r="BN100" s="365">
        <v>1</v>
      </c>
      <c r="BO100" s="362">
        <v>1</v>
      </c>
      <c r="BP100" s="363"/>
      <c r="BQ100" s="364"/>
      <c r="BR100" s="365">
        <v>1</v>
      </c>
      <c r="BS100" s="362">
        <v>1</v>
      </c>
      <c r="BT100" s="363"/>
      <c r="BU100" s="364"/>
      <c r="BV100" s="365">
        <v>1</v>
      </c>
      <c r="BW100" s="362">
        <v>1</v>
      </c>
      <c r="BX100" s="363"/>
      <c r="BY100" s="364"/>
      <c r="BZ100" s="365">
        <v>1</v>
      </c>
      <c r="CA100" s="362">
        <v>1</v>
      </c>
      <c r="CB100" s="363"/>
      <c r="CC100" s="364"/>
      <c r="CD100" s="365">
        <v>1</v>
      </c>
      <c r="CE100" s="362">
        <v>1</v>
      </c>
      <c r="CF100" s="363"/>
      <c r="CG100" s="364"/>
      <c r="CH100" s="365">
        <v>1</v>
      </c>
      <c r="CI100" s="362">
        <v>1</v>
      </c>
      <c r="CJ100" s="363"/>
      <c r="CK100" s="364"/>
      <c r="CL100" s="365">
        <v>1</v>
      </c>
      <c r="CM100" s="362">
        <v>1</v>
      </c>
      <c r="CN100" s="363"/>
      <c r="CO100" s="364"/>
      <c r="CP100" s="365">
        <v>1</v>
      </c>
      <c r="CQ100" s="362">
        <v>1</v>
      </c>
      <c r="CR100" s="363"/>
      <c r="CS100" s="364"/>
      <c r="CT100" s="365">
        <v>1</v>
      </c>
      <c r="CU100" s="362">
        <v>1</v>
      </c>
      <c r="CV100" s="363"/>
      <c r="CW100" s="364"/>
      <c r="CX100" s="365">
        <v>1</v>
      </c>
      <c r="CY100" s="362">
        <v>1</v>
      </c>
      <c r="CZ100" s="363"/>
      <c r="DA100" s="364"/>
      <c r="DB100" s="365">
        <v>1</v>
      </c>
      <c r="DC100" s="362">
        <v>1</v>
      </c>
      <c r="DD100" s="363"/>
      <c r="DE100" s="364"/>
      <c r="DF100" s="365">
        <v>1</v>
      </c>
      <c r="DG100" s="362">
        <v>1</v>
      </c>
      <c r="DH100" s="363"/>
      <c r="DI100" s="364"/>
      <c r="DJ100" s="365">
        <v>1</v>
      </c>
      <c r="DK100" s="362">
        <v>1</v>
      </c>
      <c r="DL100" s="363"/>
      <c r="DM100" s="364"/>
      <c r="DN100" s="365">
        <v>1</v>
      </c>
      <c r="DO100" s="362">
        <v>1</v>
      </c>
      <c r="DP100" s="363"/>
      <c r="DQ100" s="364"/>
      <c r="DR100" s="365">
        <v>1</v>
      </c>
      <c r="DS100" s="362">
        <v>1</v>
      </c>
      <c r="DT100" s="363"/>
      <c r="DU100" s="364"/>
      <c r="DV100" s="365">
        <v>1</v>
      </c>
      <c r="DW100" s="362">
        <v>1</v>
      </c>
      <c r="DX100" s="363"/>
      <c r="DY100" s="364"/>
      <c r="DZ100" s="413">
        <f t="shared" si="4"/>
        <v>31</v>
      </c>
      <c r="EA100" s="574">
        <f t="shared" si="5"/>
        <v>31</v>
      </c>
      <c r="EB100" s="574">
        <f t="shared" si="6"/>
        <v>0</v>
      </c>
      <c r="EC100" s="575">
        <f t="shared" si="7"/>
        <v>0</v>
      </c>
      <c r="ED100" s="163"/>
    </row>
    <row r="101" spans="1:134" s="155" customFormat="1" ht="30.75" customHeight="1">
      <c r="A101" s="360">
        <v>22</v>
      </c>
      <c r="B101" s="389" t="s">
        <v>2411</v>
      </c>
      <c r="C101" s="383" t="s">
        <v>2412</v>
      </c>
      <c r="D101" s="384" t="s">
        <v>2413</v>
      </c>
      <c r="E101" s="366">
        <v>6</v>
      </c>
      <c r="F101" s="365">
        <v>1</v>
      </c>
      <c r="G101" s="362">
        <v>1</v>
      </c>
      <c r="H101" s="363"/>
      <c r="I101" s="364"/>
      <c r="J101" s="365">
        <v>1</v>
      </c>
      <c r="K101" s="362">
        <v>1</v>
      </c>
      <c r="L101" s="363"/>
      <c r="M101" s="364"/>
      <c r="N101" s="365">
        <v>1</v>
      </c>
      <c r="O101" s="362">
        <v>1</v>
      </c>
      <c r="P101" s="363"/>
      <c r="Q101" s="364"/>
      <c r="R101" s="365">
        <v>1</v>
      </c>
      <c r="S101" s="362">
        <v>1</v>
      </c>
      <c r="T101" s="363"/>
      <c r="U101" s="364"/>
      <c r="V101" s="365">
        <v>1</v>
      </c>
      <c r="W101" s="362">
        <v>1</v>
      </c>
      <c r="X101" s="363"/>
      <c r="Y101" s="364"/>
      <c r="Z101" s="365">
        <v>1</v>
      </c>
      <c r="AA101" s="362">
        <v>1</v>
      </c>
      <c r="AB101" s="363"/>
      <c r="AC101" s="364"/>
      <c r="AD101" s="365">
        <v>1</v>
      </c>
      <c r="AE101" s="362">
        <v>1</v>
      </c>
      <c r="AF101" s="363"/>
      <c r="AG101" s="364"/>
      <c r="AH101" s="365">
        <v>1</v>
      </c>
      <c r="AI101" s="362">
        <v>1</v>
      </c>
      <c r="AJ101" s="363"/>
      <c r="AK101" s="364"/>
      <c r="AL101" s="365">
        <v>1</v>
      </c>
      <c r="AM101" s="362">
        <v>1</v>
      </c>
      <c r="AN101" s="363"/>
      <c r="AO101" s="364"/>
      <c r="AP101" s="365">
        <v>1</v>
      </c>
      <c r="AQ101" s="362">
        <v>1</v>
      </c>
      <c r="AR101" s="363"/>
      <c r="AS101" s="364"/>
      <c r="AT101" s="365">
        <v>1</v>
      </c>
      <c r="AU101" s="362">
        <v>1</v>
      </c>
      <c r="AV101" s="363"/>
      <c r="AW101" s="364"/>
      <c r="AX101" s="365">
        <v>1</v>
      </c>
      <c r="AY101" s="362">
        <v>1</v>
      </c>
      <c r="AZ101" s="363"/>
      <c r="BA101" s="364"/>
      <c r="BB101" s="365">
        <v>1</v>
      </c>
      <c r="BC101" s="362">
        <v>1</v>
      </c>
      <c r="BD101" s="363"/>
      <c r="BE101" s="364"/>
      <c r="BF101" s="365">
        <v>1</v>
      </c>
      <c r="BG101" s="362">
        <v>1</v>
      </c>
      <c r="BH101" s="363"/>
      <c r="BI101" s="364"/>
      <c r="BJ101" s="365">
        <v>1</v>
      </c>
      <c r="BK101" s="362">
        <v>1</v>
      </c>
      <c r="BL101" s="363"/>
      <c r="BM101" s="364"/>
      <c r="BN101" s="365">
        <v>1</v>
      </c>
      <c r="BO101" s="362">
        <v>1</v>
      </c>
      <c r="BP101" s="363"/>
      <c r="BQ101" s="364"/>
      <c r="BR101" s="365">
        <v>1</v>
      </c>
      <c r="BS101" s="362">
        <v>1</v>
      </c>
      <c r="BT101" s="363"/>
      <c r="BU101" s="364"/>
      <c r="BV101" s="365">
        <v>1</v>
      </c>
      <c r="BW101" s="362">
        <v>1</v>
      </c>
      <c r="BX101" s="363"/>
      <c r="BY101" s="364"/>
      <c r="BZ101" s="365">
        <v>1</v>
      </c>
      <c r="CA101" s="362">
        <v>1</v>
      </c>
      <c r="CB101" s="363"/>
      <c r="CC101" s="364"/>
      <c r="CD101" s="365">
        <v>1</v>
      </c>
      <c r="CE101" s="362">
        <v>1</v>
      </c>
      <c r="CF101" s="363"/>
      <c r="CG101" s="364"/>
      <c r="CH101" s="365">
        <v>1</v>
      </c>
      <c r="CI101" s="362">
        <v>1</v>
      </c>
      <c r="CJ101" s="363"/>
      <c r="CK101" s="364"/>
      <c r="CL101" s="365">
        <v>1</v>
      </c>
      <c r="CM101" s="362">
        <v>1</v>
      </c>
      <c r="CN101" s="363"/>
      <c r="CO101" s="364"/>
      <c r="CP101" s="365">
        <v>1</v>
      </c>
      <c r="CQ101" s="362">
        <v>1</v>
      </c>
      <c r="CR101" s="363"/>
      <c r="CS101" s="364"/>
      <c r="CT101" s="365">
        <v>1</v>
      </c>
      <c r="CU101" s="362">
        <v>1</v>
      </c>
      <c r="CV101" s="363"/>
      <c r="CW101" s="364"/>
      <c r="CX101" s="365">
        <v>1</v>
      </c>
      <c r="CY101" s="362">
        <v>1</v>
      </c>
      <c r="CZ101" s="363"/>
      <c r="DA101" s="364"/>
      <c r="DB101" s="365">
        <v>1</v>
      </c>
      <c r="DC101" s="362">
        <v>1</v>
      </c>
      <c r="DD101" s="363"/>
      <c r="DE101" s="364"/>
      <c r="DF101" s="365">
        <v>1</v>
      </c>
      <c r="DG101" s="362">
        <v>1</v>
      </c>
      <c r="DH101" s="363"/>
      <c r="DI101" s="364"/>
      <c r="DJ101" s="365">
        <v>1</v>
      </c>
      <c r="DK101" s="362">
        <v>1</v>
      </c>
      <c r="DL101" s="363"/>
      <c r="DM101" s="364"/>
      <c r="DN101" s="365">
        <v>1</v>
      </c>
      <c r="DO101" s="362">
        <v>1</v>
      </c>
      <c r="DP101" s="363"/>
      <c r="DQ101" s="364"/>
      <c r="DR101" s="365">
        <v>1</v>
      </c>
      <c r="DS101" s="362">
        <v>1</v>
      </c>
      <c r="DT101" s="363"/>
      <c r="DU101" s="364"/>
      <c r="DV101" s="365">
        <v>1</v>
      </c>
      <c r="DW101" s="362">
        <v>1</v>
      </c>
      <c r="DX101" s="363"/>
      <c r="DY101" s="364"/>
      <c r="DZ101" s="413">
        <f t="shared" si="4"/>
        <v>31</v>
      </c>
      <c r="EA101" s="574">
        <f t="shared" si="5"/>
        <v>31</v>
      </c>
      <c r="EB101" s="574">
        <f t="shared" si="6"/>
        <v>0</v>
      </c>
      <c r="EC101" s="575">
        <f t="shared" si="7"/>
        <v>0</v>
      </c>
      <c r="ED101" s="163"/>
    </row>
    <row r="102" spans="1:134" s="155" customFormat="1" ht="30.75" customHeight="1">
      <c r="A102" s="360">
        <v>23</v>
      </c>
      <c r="B102" s="389" t="s">
        <v>2414</v>
      </c>
      <c r="C102" s="383" t="s">
        <v>2415</v>
      </c>
      <c r="D102" s="384" t="s">
        <v>2416</v>
      </c>
      <c r="E102" s="366">
        <v>6</v>
      </c>
      <c r="F102" s="365">
        <v>1</v>
      </c>
      <c r="G102" s="362">
        <v>1</v>
      </c>
      <c r="H102" s="363"/>
      <c r="I102" s="364"/>
      <c r="J102" s="365">
        <v>1</v>
      </c>
      <c r="K102" s="362">
        <v>1</v>
      </c>
      <c r="L102" s="363"/>
      <c r="M102" s="364"/>
      <c r="N102" s="365">
        <v>1</v>
      </c>
      <c r="O102" s="362">
        <v>1</v>
      </c>
      <c r="P102" s="363"/>
      <c r="Q102" s="364"/>
      <c r="R102" s="365">
        <v>1</v>
      </c>
      <c r="S102" s="362">
        <v>1</v>
      </c>
      <c r="T102" s="363"/>
      <c r="U102" s="364"/>
      <c r="V102" s="365">
        <v>1</v>
      </c>
      <c r="W102" s="362">
        <v>1</v>
      </c>
      <c r="X102" s="363"/>
      <c r="Y102" s="364"/>
      <c r="Z102" s="365">
        <v>1</v>
      </c>
      <c r="AA102" s="362">
        <v>1</v>
      </c>
      <c r="AB102" s="363"/>
      <c r="AC102" s="364"/>
      <c r="AD102" s="365">
        <v>1</v>
      </c>
      <c r="AE102" s="362">
        <v>1</v>
      </c>
      <c r="AF102" s="363"/>
      <c r="AG102" s="364"/>
      <c r="AH102" s="365">
        <v>1</v>
      </c>
      <c r="AI102" s="362">
        <v>1</v>
      </c>
      <c r="AJ102" s="363"/>
      <c r="AK102" s="364"/>
      <c r="AL102" s="365">
        <v>1</v>
      </c>
      <c r="AM102" s="362">
        <v>1</v>
      </c>
      <c r="AN102" s="363"/>
      <c r="AO102" s="364"/>
      <c r="AP102" s="365">
        <v>1</v>
      </c>
      <c r="AQ102" s="362">
        <v>1</v>
      </c>
      <c r="AR102" s="363"/>
      <c r="AS102" s="364"/>
      <c r="AT102" s="365">
        <v>1</v>
      </c>
      <c r="AU102" s="362">
        <v>1</v>
      </c>
      <c r="AV102" s="363"/>
      <c r="AW102" s="364"/>
      <c r="AX102" s="365">
        <v>1</v>
      </c>
      <c r="AY102" s="362">
        <v>1</v>
      </c>
      <c r="AZ102" s="363"/>
      <c r="BA102" s="364"/>
      <c r="BB102" s="365">
        <v>1</v>
      </c>
      <c r="BC102" s="362">
        <v>1</v>
      </c>
      <c r="BD102" s="363"/>
      <c r="BE102" s="364"/>
      <c r="BF102" s="365">
        <v>1</v>
      </c>
      <c r="BG102" s="362">
        <v>1</v>
      </c>
      <c r="BH102" s="363"/>
      <c r="BI102" s="364"/>
      <c r="BJ102" s="365">
        <v>1</v>
      </c>
      <c r="BK102" s="362">
        <v>1</v>
      </c>
      <c r="BL102" s="363"/>
      <c r="BM102" s="364"/>
      <c r="BN102" s="365">
        <v>1</v>
      </c>
      <c r="BO102" s="362">
        <v>1</v>
      </c>
      <c r="BP102" s="363"/>
      <c r="BQ102" s="364"/>
      <c r="BR102" s="365">
        <v>1</v>
      </c>
      <c r="BS102" s="362">
        <v>1</v>
      </c>
      <c r="BT102" s="363"/>
      <c r="BU102" s="364"/>
      <c r="BV102" s="365">
        <v>1</v>
      </c>
      <c r="BW102" s="362">
        <v>1</v>
      </c>
      <c r="BX102" s="363"/>
      <c r="BY102" s="364"/>
      <c r="BZ102" s="365">
        <v>1</v>
      </c>
      <c r="CA102" s="362">
        <v>1</v>
      </c>
      <c r="CB102" s="363"/>
      <c r="CC102" s="364"/>
      <c r="CD102" s="365">
        <v>1</v>
      </c>
      <c r="CE102" s="362">
        <v>1</v>
      </c>
      <c r="CF102" s="363"/>
      <c r="CG102" s="364"/>
      <c r="CH102" s="365">
        <v>1</v>
      </c>
      <c r="CI102" s="362">
        <v>1</v>
      </c>
      <c r="CJ102" s="363"/>
      <c r="CK102" s="364"/>
      <c r="CL102" s="365">
        <v>1</v>
      </c>
      <c r="CM102" s="362">
        <v>1</v>
      </c>
      <c r="CN102" s="363"/>
      <c r="CO102" s="364"/>
      <c r="CP102" s="365">
        <v>1</v>
      </c>
      <c r="CQ102" s="362">
        <v>1</v>
      </c>
      <c r="CR102" s="363"/>
      <c r="CS102" s="364"/>
      <c r="CT102" s="365">
        <v>1</v>
      </c>
      <c r="CU102" s="362">
        <v>1</v>
      </c>
      <c r="CV102" s="363"/>
      <c r="CW102" s="364"/>
      <c r="CX102" s="365">
        <v>1</v>
      </c>
      <c r="CY102" s="362">
        <v>1</v>
      </c>
      <c r="CZ102" s="363"/>
      <c r="DA102" s="364"/>
      <c r="DB102" s="365">
        <v>1</v>
      </c>
      <c r="DC102" s="362">
        <v>1</v>
      </c>
      <c r="DD102" s="363"/>
      <c r="DE102" s="364"/>
      <c r="DF102" s="365">
        <v>1</v>
      </c>
      <c r="DG102" s="362">
        <v>1</v>
      </c>
      <c r="DH102" s="363"/>
      <c r="DI102" s="364"/>
      <c r="DJ102" s="365">
        <v>1</v>
      </c>
      <c r="DK102" s="362">
        <v>1</v>
      </c>
      <c r="DL102" s="363"/>
      <c r="DM102" s="364"/>
      <c r="DN102" s="365">
        <v>1</v>
      </c>
      <c r="DO102" s="362">
        <v>1</v>
      </c>
      <c r="DP102" s="363"/>
      <c r="DQ102" s="364"/>
      <c r="DR102" s="365">
        <v>1</v>
      </c>
      <c r="DS102" s="362">
        <v>1</v>
      </c>
      <c r="DT102" s="363"/>
      <c r="DU102" s="364"/>
      <c r="DV102" s="365">
        <v>1</v>
      </c>
      <c r="DW102" s="362">
        <v>1</v>
      </c>
      <c r="DX102" s="363"/>
      <c r="DY102" s="364"/>
      <c r="DZ102" s="413">
        <f t="shared" si="4"/>
        <v>31</v>
      </c>
      <c r="EA102" s="574">
        <f t="shared" si="5"/>
        <v>31</v>
      </c>
      <c r="EB102" s="574">
        <f t="shared" si="6"/>
        <v>0</v>
      </c>
      <c r="EC102" s="575">
        <f t="shared" si="7"/>
        <v>0</v>
      </c>
      <c r="ED102" s="163"/>
    </row>
    <row r="103" spans="1:134" s="155" customFormat="1" ht="30.75" customHeight="1">
      <c r="A103" s="360">
        <v>24</v>
      </c>
      <c r="B103" s="389" t="s">
        <v>2417</v>
      </c>
      <c r="C103" s="383" t="s">
        <v>2418</v>
      </c>
      <c r="D103" s="384" t="s">
        <v>2419</v>
      </c>
      <c r="E103" s="366">
        <v>6</v>
      </c>
      <c r="F103" s="365">
        <v>1</v>
      </c>
      <c r="G103" s="362">
        <v>1</v>
      </c>
      <c r="H103" s="363"/>
      <c r="I103" s="364"/>
      <c r="J103" s="365">
        <v>1</v>
      </c>
      <c r="K103" s="362">
        <v>1</v>
      </c>
      <c r="L103" s="363"/>
      <c r="M103" s="364"/>
      <c r="N103" s="365">
        <v>1</v>
      </c>
      <c r="O103" s="362">
        <v>1</v>
      </c>
      <c r="P103" s="363"/>
      <c r="Q103" s="364"/>
      <c r="R103" s="365">
        <v>1</v>
      </c>
      <c r="S103" s="362">
        <v>1</v>
      </c>
      <c r="T103" s="363"/>
      <c r="U103" s="364"/>
      <c r="V103" s="365">
        <v>1</v>
      </c>
      <c r="W103" s="362">
        <v>1</v>
      </c>
      <c r="X103" s="363"/>
      <c r="Y103" s="364"/>
      <c r="Z103" s="365">
        <v>1</v>
      </c>
      <c r="AA103" s="362">
        <v>1</v>
      </c>
      <c r="AB103" s="363"/>
      <c r="AC103" s="364"/>
      <c r="AD103" s="365">
        <v>1</v>
      </c>
      <c r="AE103" s="362">
        <v>1</v>
      </c>
      <c r="AF103" s="363"/>
      <c r="AG103" s="364"/>
      <c r="AH103" s="365">
        <v>1</v>
      </c>
      <c r="AI103" s="362">
        <v>1</v>
      </c>
      <c r="AJ103" s="363"/>
      <c r="AK103" s="364"/>
      <c r="AL103" s="365">
        <v>1</v>
      </c>
      <c r="AM103" s="362">
        <v>1</v>
      </c>
      <c r="AN103" s="363"/>
      <c r="AO103" s="364"/>
      <c r="AP103" s="365">
        <v>1</v>
      </c>
      <c r="AQ103" s="362">
        <v>1</v>
      </c>
      <c r="AR103" s="363"/>
      <c r="AS103" s="364"/>
      <c r="AT103" s="365">
        <v>1</v>
      </c>
      <c r="AU103" s="362">
        <v>1</v>
      </c>
      <c r="AV103" s="363"/>
      <c r="AW103" s="364"/>
      <c r="AX103" s="365">
        <v>1</v>
      </c>
      <c r="AY103" s="362">
        <v>1</v>
      </c>
      <c r="AZ103" s="363"/>
      <c r="BA103" s="364"/>
      <c r="BB103" s="365">
        <v>1</v>
      </c>
      <c r="BC103" s="362">
        <v>1</v>
      </c>
      <c r="BD103" s="363"/>
      <c r="BE103" s="364"/>
      <c r="BF103" s="365">
        <v>1</v>
      </c>
      <c r="BG103" s="362">
        <v>1</v>
      </c>
      <c r="BH103" s="363"/>
      <c r="BI103" s="364"/>
      <c r="BJ103" s="365">
        <v>1</v>
      </c>
      <c r="BK103" s="362">
        <v>1</v>
      </c>
      <c r="BL103" s="363"/>
      <c r="BM103" s="364"/>
      <c r="BN103" s="365">
        <v>1</v>
      </c>
      <c r="BO103" s="362">
        <v>1</v>
      </c>
      <c r="BP103" s="363"/>
      <c r="BQ103" s="364"/>
      <c r="BR103" s="365">
        <v>1</v>
      </c>
      <c r="BS103" s="362">
        <v>1</v>
      </c>
      <c r="BT103" s="363"/>
      <c r="BU103" s="364"/>
      <c r="BV103" s="365">
        <v>1</v>
      </c>
      <c r="BW103" s="362">
        <v>1</v>
      </c>
      <c r="BX103" s="363"/>
      <c r="BY103" s="364"/>
      <c r="BZ103" s="365">
        <v>1</v>
      </c>
      <c r="CA103" s="362">
        <v>1</v>
      </c>
      <c r="CB103" s="363"/>
      <c r="CC103" s="364"/>
      <c r="CD103" s="365">
        <v>1</v>
      </c>
      <c r="CE103" s="362">
        <v>1</v>
      </c>
      <c r="CF103" s="363"/>
      <c r="CG103" s="364"/>
      <c r="CH103" s="365">
        <v>1</v>
      </c>
      <c r="CI103" s="362">
        <v>1</v>
      </c>
      <c r="CJ103" s="363"/>
      <c r="CK103" s="364"/>
      <c r="CL103" s="365">
        <v>1</v>
      </c>
      <c r="CM103" s="362">
        <v>1</v>
      </c>
      <c r="CN103" s="363"/>
      <c r="CO103" s="364"/>
      <c r="CP103" s="365">
        <v>1</v>
      </c>
      <c r="CQ103" s="362">
        <v>1</v>
      </c>
      <c r="CR103" s="363"/>
      <c r="CS103" s="364"/>
      <c r="CT103" s="365">
        <v>1</v>
      </c>
      <c r="CU103" s="362">
        <v>1</v>
      </c>
      <c r="CV103" s="363"/>
      <c r="CW103" s="364"/>
      <c r="CX103" s="365">
        <v>1</v>
      </c>
      <c r="CY103" s="362">
        <v>1</v>
      </c>
      <c r="CZ103" s="363"/>
      <c r="DA103" s="364"/>
      <c r="DB103" s="365">
        <v>1</v>
      </c>
      <c r="DC103" s="362">
        <v>1</v>
      </c>
      <c r="DD103" s="363"/>
      <c r="DE103" s="364"/>
      <c r="DF103" s="365">
        <v>1</v>
      </c>
      <c r="DG103" s="362">
        <v>1</v>
      </c>
      <c r="DH103" s="363"/>
      <c r="DI103" s="364"/>
      <c r="DJ103" s="365">
        <v>1</v>
      </c>
      <c r="DK103" s="362">
        <v>1</v>
      </c>
      <c r="DL103" s="363"/>
      <c r="DM103" s="364"/>
      <c r="DN103" s="365">
        <v>1</v>
      </c>
      <c r="DO103" s="362">
        <v>1</v>
      </c>
      <c r="DP103" s="363"/>
      <c r="DQ103" s="364"/>
      <c r="DR103" s="365">
        <v>1</v>
      </c>
      <c r="DS103" s="362">
        <v>1</v>
      </c>
      <c r="DT103" s="363"/>
      <c r="DU103" s="364"/>
      <c r="DV103" s="365">
        <v>1</v>
      </c>
      <c r="DW103" s="362">
        <v>1</v>
      </c>
      <c r="DX103" s="363"/>
      <c r="DY103" s="364"/>
      <c r="DZ103" s="413">
        <f t="shared" si="4"/>
        <v>31</v>
      </c>
      <c r="EA103" s="574">
        <f t="shared" si="5"/>
        <v>31</v>
      </c>
      <c r="EB103" s="574">
        <f t="shared" si="6"/>
        <v>0</v>
      </c>
      <c r="EC103" s="575">
        <f t="shared" si="7"/>
        <v>0</v>
      </c>
      <c r="ED103" s="163"/>
    </row>
    <row r="104" spans="1:134" s="155" customFormat="1" ht="30.75" customHeight="1">
      <c r="A104" s="360">
        <v>25</v>
      </c>
      <c r="B104" s="389" t="s">
        <v>2420</v>
      </c>
      <c r="C104" s="383" t="s">
        <v>2421</v>
      </c>
      <c r="D104" s="384" t="s">
        <v>2422</v>
      </c>
      <c r="E104" s="366">
        <v>6</v>
      </c>
      <c r="F104" s="365">
        <v>1</v>
      </c>
      <c r="G104" s="362">
        <v>1</v>
      </c>
      <c r="H104" s="363"/>
      <c r="I104" s="364"/>
      <c r="J104" s="365">
        <v>1</v>
      </c>
      <c r="K104" s="362">
        <v>1</v>
      </c>
      <c r="L104" s="363"/>
      <c r="M104" s="364"/>
      <c r="N104" s="365">
        <v>1</v>
      </c>
      <c r="O104" s="362">
        <v>1</v>
      </c>
      <c r="P104" s="363"/>
      <c r="Q104" s="364"/>
      <c r="R104" s="365">
        <v>1</v>
      </c>
      <c r="S104" s="362">
        <v>1</v>
      </c>
      <c r="T104" s="363"/>
      <c r="U104" s="364"/>
      <c r="V104" s="365">
        <v>1</v>
      </c>
      <c r="W104" s="362">
        <v>1</v>
      </c>
      <c r="X104" s="363"/>
      <c r="Y104" s="364"/>
      <c r="Z104" s="365">
        <v>1</v>
      </c>
      <c r="AA104" s="362">
        <v>1</v>
      </c>
      <c r="AB104" s="363"/>
      <c r="AC104" s="364"/>
      <c r="AD104" s="365">
        <v>1</v>
      </c>
      <c r="AE104" s="362">
        <v>1</v>
      </c>
      <c r="AF104" s="363"/>
      <c r="AG104" s="364"/>
      <c r="AH104" s="365">
        <v>1</v>
      </c>
      <c r="AI104" s="362">
        <v>1</v>
      </c>
      <c r="AJ104" s="363"/>
      <c r="AK104" s="364"/>
      <c r="AL104" s="365">
        <v>1</v>
      </c>
      <c r="AM104" s="362">
        <v>1</v>
      </c>
      <c r="AN104" s="363"/>
      <c r="AO104" s="364"/>
      <c r="AP104" s="365">
        <v>1</v>
      </c>
      <c r="AQ104" s="362">
        <v>1</v>
      </c>
      <c r="AR104" s="363"/>
      <c r="AS104" s="364"/>
      <c r="AT104" s="365">
        <v>1</v>
      </c>
      <c r="AU104" s="362">
        <v>1</v>
      </c>
      <c r="AV104" s="363"/>
      <c r="AW104" s="364"/>
      <c r="AX104" s="365">
        <v>1</v>
      </c>
      <c r="AY104" s="362">
        <v>1</v>
      </c>
      <c r="AZ104" s="363"/>
      <c r="BA104" s="364"/>
      <c r="BB104" s="365">
        <v>1</v>
      </c>
      <c r="BC104" s="362">
        <v>1</v>
      </c>
      <c r="BD104" s="363"/>
      <c r="BE104" s="364"/>
      <c r="BF104" s="365">
        <v>1</v>
      </c>
      <c r="BG104" s="362">
        <v>1</v>
      </c>
      <c r="BH104" s="363"/>
      <c r="BI104" s="364"/>
      <c r="BJ104" s="365">
        <v>1</v>
      </c>
      <c r="BK104" s="362">
        <v>1</v>
      </c>
      <c r="BL104" s="363"/>
      <c r="BM104" s="364"/>
      <c r="BN104" s="365">
        <v>1</v>
      </c>
      <c r="BO104" s="362">
        <v>1</v>
      </c>
      <c r="BP104" s="363"/>
      <c r="BQ104" s="364"/>
      <c r="BR104" s="365">
        <v>1</v>
      </c>
      <c r="BS104" s="362">
        <v>1</v>
      </c>
      <c r="BT104" s="363"/>
      <c r="BU104" s="364"/>
      <c r="BV104" s="365">
        <v>1</v>
      </c>
      <c r="BW104" s="362">
        <v>1</v>
      </c>
      <c r="BX104" s="363"/>
      <c r="BY104" s="364"/>
      <c r="BZ104" s="365">
        <v>1</v>
      </c>
      <c r="CA104" s="362">
        <v>1</v>
      </c>
      <c r="CB104" s="363"/>
      <c r="CC104" s="364"/>
      <c r="CD104" s="365">
        <v>1</v>
      </c>
      <c r="CE104" s="362">
        <v>1</v>
      </c>
      <c r="CF104" s="363"/>
      <c r="CG104" s="364"/>
      <c r="CH104" s="365">
        <v>1</v>
      </c>
      <c r="CI104" s="362">
        <v>1</v>
      </c>
      <c r="CJ104" s="363"/>
      <c r="CK104" s="364"/>
      <c r="CL104" s="365">
        <v>1</v>
      </c>
      <c r="CM104" s="362">
        <v>1</v>
      </c>
      <c r="CN104" s="363"/>
      <c r="CO104" s="364"/>
      <c r="CP104" s="365">
        <v>1</v>
      </c>
      <c r="CQ104" s="362">
        <v>1</v>
      </c>
      <c r="CR104" s="363"/>
      <c r="CS104" s="364"/>
      <c r="CT104" s="365">
        <v>1</v>
      </c>
      <c r="CU104" s="362">
        <v>1</v>
      </c>
      <c r="CV104" s="363"/>
      <c r="CW104" s="364"/>
      <c r="CX104" s="365">
        <v>1</v>
      </c>
      <c r="CY104" s="362">
        <v>1</v>
      </c>
      <c r="CZ104" s="363"/>
      <c r="DA104" s="364"/>
      <c r="DB104" s="365">
        <v>1</v>
      </c>
      <c r="DC104" s="362">
        <v>1</v>
      </c>
      <c r="DD104" s="363"/>
      <c r="DE104" s="364"/>
      <c r="DF104" s="365">
        <v>1</v>
      </c>
      <c r="DG104" s="362">
        <v>1</v>
      </c>
      <c r="DH104" s="363"/>
      <c r="DI104" s="364"/>
      <c r="DJ104" s="365">
        <v>1</v>
      </c>
      <c r="DK104" s="362">
        <v>1</v>
      </c>
      <c r="DL104" s="363"/>
      <c r="DM104" s="364"/>
      <c r="DN104" s="365">
        <v>1</v>
      </c>
      <c r="DO104" s="362">
        <v>1</v>
      </c>
      <c r="DP104" s="363"/>
      <c r="DQ104" s="364"/>
      <c r="DR104" s="365">
        <v>1</v>
      </c>
      <c r="DS104" s="362">
        <v>1</v>
      </c>
      <c r="DT104" s="363"/>
      <c r="DU104" s="364"/>
      <c r="DV104" s="365">
        <v>1</v>
      </c>
      <c r="DW104" s="362">
        <v>1</v>
      </c>
      <c r="DX104" s="363"/>
      <c r="DY104" s="364"/>
      <c r="DZ104" s="413">
        <f t="shared" si="4"/>
        <v>31</v>
      </c>
      <c r="EA104" s="574">
        <f t="shared" si="5"/>
        <v>31</v>
      </c>
      <c r="EB104" s="574">
        <f t="shared" si="6"/>
        <v>0</v>
      </c>
      <c r="EC104" s="575">
        <f t="shared" si="7"/>
        <v>0</v>
      </c>
      <c r="ED104" s="163"/>
    </row>
    <row r="105" spans="1:134" s="155" customFormat="1" ht="30.75" customHeight="1">
      <c r="A105" s="360">
        <v>26</v>
      </c>
      <c r="B105" s="389" t="s">
        <v>2423</v>
      </c>
      <c r="C105" s="383" t="s">
        <v>2424</v>
      </c>
      <c r="D105" s="384" t="s">
        <v>2425</v>
      </c>
      <c r="E105" s="366">
        <v>0</v>
      </c>
      <c r="F105" s="365">
        <v>1</v>
      </c>
      <c r="G105" s="362"/>
      <c r="H105" s="363"/>
      <c r="I105" s="364"/>
      <c r="J105" s="365">
        <v>1</v>
      </c>
      <c r="K105" s="362"/>
      <c r="L105" s="363"/>
      <c r="M105" s="364"/>
      <c r="N105" s="365">
        <v>1</v>
      </c>
      <c r="O105" s="362"/>
      <c r="P105" s="363"/>
      <c r="Q105" s="364"/>
      <c r="R105" s="365">
        <v>1</v>
      </c>
      <c r="S105" s="362"/>
      <c r="T105" s="363"/>
      <c r="U105" s="364"/>
      <c r="V105" s="365">
        <v>1</v>
      </c>
      <c r="W105" s="362"/>
      <c r="X105" s="363"/>
      <c r="Y105" s="364"/>
      <c r="Z105" s="365">
        <v>1</v>
      </c>
      <c r="AA105" s="362"/>
      <c r="AB105" s="363"/>
      <c r="AC105" s="364"/>
      <c r="AD105" s="365">
        <v>1</v>
      </c>
      <c r="AE105" s="362"/>
      <c r="AF105" s="363"/>
      <c r="AG105" s="364"/>
      <c r="AH105" s="365">
        <v>1</v>
      </c>
      <c r="AI105" s="362"/>
      <c r="AJ105" s="363"/>
      <c r="AK105" s="364"/>
      <c r="AL105" s="365">
        <v>1</v>
      </c>
      <c r="AM105" s="362"/>
      <c r="AN105" s="363"/>
      <c r="AO105" s="364"/>
      <c r="AP105" s="365">
        <v>1</v>
      </c>
      <c r="AQ105" s="362"/>
      <c r="AR105" s="363"/>
      <c r="AS105" s="364"/>
      <c r="AT105" s="365">
        <v>1</v>
      </c>
      <c r="AU105" s="362"/>
      <c r="AV105" s="363"/>
      <c r="AW105" s="364"/>
      <c r="AX105" s="365">
        <v>1</v>
      </c>
      <c r="AY105" s="362"/>
      <c r="AZ105" s="363"/>
      <c r="BA105" s="364"/>
      <c r="BB105" s="365">
        <v>1</v>
      </c>
      <c r="BC105" s="362"/>
      <c r="BD105" s="363"/>
      <c r="BE105" s="364"/>
      <c r="BF105" s="365">
        <v>1</v>
      </c>
      <c r="BG105" s="362"/>
      <c r="BH105" s="363"/>
      <c r="BI105" s="364"/>
      <c r="BJ105" s="365">
        <v>1</v>
      </c>
      <c r="BK105" s="362"/>
      <c r="BL105" s="363"/>
      <c r="BM105" s="364"/>
      <c r="BN105" s="365">
        <v>1</v>
      </c>
      <c r="BO105" s="362"/>
      <c r="BP105" s="363"/>
      <c r="BQ105" s="364"/>
      <c r="BR105" s="365">
        <v>1</v>
      </c>
      <c r="BS105" s="362"/>
      <c r="BT105" s="363"/>
      <c r="BU105" s="364"/>
      <c r="BV105" s="365">
        <v>1</v>
      </c>
      <c r="BW105" s="362"/>
      <c r="BX105" s="363"/>
      <c r="BY105" s="364"/>
      <c r="BZ105" s="365">
        <v>1</v>
      </c>
      <c r="CA105" s="362"/>
      <c r="CB105" s="363"/>
      <c r="CC105" s="364"/>
      <c r="CD105" s="365">
        <v>1</v>
      </c>
      <c r="CE105" s="362"/>
      <c r="CF105" s="363"/>
      <c r="CG105" s="364"/>
      <c r="CH105" s="365">
        <v>1</v>
      </c>
      <c r="CI105" s="362"/>
      <c r="CJ105" s="363"/>
      <c r="CK105" s="364"/>
      <c r="CL105" s="365">
        <v>1</v>
      </c>
      <c r="CM105" s="362"/>
      <c r="CN105" s="363"/>
      <c r="CO105" s="364"/>
      <c r="CP105" s="365">
        <v>1</v>
      </c>
      <c r="CQ105" s="362"/>
      <c r="CR105" s="363"/>
      <c r="CS105" s="364"/>
      <c r="CT105" s="365">
        <v>1</v>
      </c>
      <c r="CU105" s="362"/>
      <c r="CV105" s="363"/>
      <c r="CW105" s="364"/>
      <c r="CX105" s="365">
        <v>1</v>
      </c>
      <c r="CY105" s="362"/>
      <c r="CZ105" s="363"/>
      <c r="DA105" s="364"/>
      <c r="DB105" s="365">
        <v>1</v>
      </c>
      <c r="DC105" s="362"/>
      <c r="DD105" s="363"/>
      <c r="DE105" s="364"/>
      <c r="DF105" s="365">
        <v>1</v>
      </c>
      <c r="DG105" s="362"/>
      <c r="DH105" s="363"/>
      <c r="DI105" s="364"/>
      <c r="DJ105" s="365">
        <v>1</v>
      </c>
      <c r="DK105" s="362"/>
      <c r="DL105" s="363"/>
      <c r="DM105" s="364"/>
      <c r="DN105" s="365">
        <v>1</v>
      </c>
      <c r="DO105" s="362"/>
      <c r="DP105" s="363"/>
      <c r="DQ105" s="364"/>
      <c r="DR105" s="365">
        <v>1</v>
      </c>
      <c r="DS105" s="362"/>
      <c r="DT105" s="363"/>
      <c r="DU105" s="364"/>
      <c r="DV105" s="365">
        <v>1</v>
      </c>
      <c r="DW105" s="362"/>
      <c r="DX105" s="363"/>
      <c r="DY105" s="364"/>
      <c r="DZ105" s="413">
        <f t="shared" si="4"/>
        <v>31</v>
      </c>
      <c r="EA105" s="574">
        <f t="shared" si="5"/>
        <v>0</v>
      </c>
      <c r="EB105" s="574">
        <f t="shared" si="6"/>
        <v>0</v>
      </c>
      <c r="EC105" s="575">
        <f t="shared" si="7"/>
        <v>0</v>
      </c>
      <c r="ED105" s="163"/>
    </row>
    <row r="106" spans="1:134" s="155" customFormat="1" ht="30.75" customHeight="1">
      <c r="A106" s="360">
        <v>27</v>
      </c>
      <c r="B106" s="389" t="s">
        <v>2426</v>
      </c>
      <c r="C106" s="383" t="s">
        <v>2427</v>
      </c>
      <c r="D106" s="384" t="s">
        <v>2428</v>
      </c>
      <c r="E106" s="366">
        <v>0</v>
      </c>
      <c r="F106" s="365">
        <v>1</v>
      </c>
      <c r="G106" s="362"/>
      <c r="H106" s="363"/>
      <c r="I106" s="364"/>
      <c r="J106" s="365">
        <v>1</v>
      </c>
      <c r="K106" s="362"/>
      <c r="L106" s="363"/>
      <c r="M106" s="364"/>
      <c r="N106" s="365">
        <v>1</v>
      </c>
      <c r="O106" s="362"/>
      <c r="P106" s="363"/>
      <c r="Q106" s="364"/>
      <c r="R106" s="365">
        <v>1</v>
      </c>
      <c r="S106" s="362"/>
      <c r="T106" s="363"/>
      <c r="U106" s="364"/>
      <c r="V106" s="365">
        <v>1</v>
      </c>
      <c r="W106" s="362"/>
      <c r="X106" s="363"/>
      <c r="Y106" s="364"/>
      <c r="Z106" s="365">
        <v>1</v>
      </c>
      <c r="AA106" s="362"/>
      <c r="AB106" s="363"/>
      <c r="AC106" s="364"/>
      <c r="AD106" s="365">
        <v>1</v>
      </c>
      <c r="AE106" s="362"/>
      <c r="AF106" s="363"/>
      <c r="AG106" s="364"/>
      <c r="AH106" s="365">
        <v>1</v>
      </c>
      <c r="AI106" s="362"/>
      <c r="AJ106" s="363"/>
      <c r="AK106" s="364"/>
      <c r="AL106" s="365">
        <v>1</v>
      </c>
      <c r="AM106" s="362"/>
      <c r="AN106" s="363"/>
      <c r="AO106" s="364"/>
      <c r="AP106" s="365">
        <v>1</v>
      </c>
      <c r="AQ106" s="362"/>
      <c r="AR106" s="363"/>
      <c r="AS106" s="364"/>
      <c r="AT106" s="365">
        <v>1</v>
      </c>
      <c r="AU106" s="362"/>
      <c r="AV106" s="363"/>
      <c r="AW106" s="364"/>
      <c r="AX106" s="365">
        <v>1</v>
      </c>
      <c r="AY106" s="362"/>
      <c r="AZ106" s="363"/>
      <c r="BA106" s="364"/>
      <c r="BB106" s="365">
        <v>1</v>
      </c>
      <c r="BC106" s="362"/>
      <c r="BD106" s="363"/>
      <c r="BE106" s="364"/>
      <c r="BF106" s="365">
        <v>1</v>
      </c>
      <c r="BG106" s="362"/>
      <c r="BH106" s="363"/>
      <c r="BI106" s="364"/>
      <c r="BJ106" s="365">
        <v>1</v>
      </c>
      <c r="BK106" s="362"/>
      <c r="BL106" s="363"/>
      <c r="BM106" s="364"/>
      <c r="BN106" s="365">
        <v>1</v>
      </c>
      <c r="BO106" s="362"/>
      <c r="BP106" s="363"/>
      <c r="BQ106" s="364"/>
      <c r="BR106" s="365">
        <v>1</v>
      </c>
      <c r="BS106" s="362"/>
      <c r="BT106" s="363"/>
      <c r="BU106" s="364"/>
      <c r="BV106" s="365">
        <v>1</v>
      </c>
      <c r="BW106" s="362"/>
      <c r="BX106" s="363"/>
      <c r="BY106" s="364"/>
      <c r="BZ106" s="365">
        <v>1</v>
      </c>
      <c r="CA106" s="362"/>
      <c r="CB106" s="363"/>
      <c r="CC106" s="364"/>
      <c r="CD106" s="365">
        <v>1</v>
      </c>
      <c r="CE106" s="362"/>
      <c r="CF106" s="363"/>
      <c r="CG106" s="364"/>
      <c r="CH106" s="365">
        <v>1</v>
      </c>
      <c r="CI106" s="362"/>
      <c r="CJ106" s="363"/>
      <c r="CK106" s="364"/>
      <c r="CL106" s="365">
        <v>1</v>
      </c>
      <c r="CM106" s="362"/>
      <c r="CN106" s="363"/>
      <c r="CO106" s="364"/>
      <c r="CP106" s="365">
        <v>1</v>
      </c>
      <c r="CQ106" s="362"/>
      <c r="CR106" s="363"/>
      <c r="CS106" s="364"/>
      <c r="CT106" s="365">
        <v>1</v>
      </c>
      <c r="CU106" s="362"/>
      <c r="CV106" s="363"/>
      <c r="CW106" s="364"/>
      <c r="CX106" s="365">
        <v>1</v>
      </c>
      <c r="CY106" s="362"/>
      <c r="CZ106" s="363"/>
      <c r="DA106" s="364"/>
      <c r="DB106" s="365">
        <v>1</v>
      </c>
      <c r="DC106" s="362"/>
      <c r="DD106" s="363"/>
      <c r="DE106" s="364"/>
      <c r="DF106" s="365">
        <v>1</v>
      </c>
      <c r="DG106" s="362"/>
      <c r="DH106" s="363"/>
      <c r="DI106" s="364"/>
      <c r="DJ106" s="365">
        <v>1</v>
      </c>
      <c r="DK106" s="362"/>
      <c r="DL106" s="363"/>
      <c r="DM106" s="364"/>
      <c r="DN106" s="365">
        <v>1</v>
      </c>
      <c r="DO106" s="362"/>
      <c r="DP106" s="363"/>
      <c r="DQ106" s="364"/>
      <c r="DR106" s="365">
        <v>1</v>
      </c>
      <c r="DS106" s="362"/>
      <c r="DT106" s="363"/>
      <c r="DU106" s="364"/>
      <c r="DV106" s="365">
        <v>1</v>
      </c>
      <c r="DW106" s="362"/>
      <c r="DX106" s="363"/>
      <c r="DY106" s="364"/>
      <c r="DZ106" s="413">
        <f t="shared" si="4"/>
        <v>31</v>
      </c>
      <c r="EA106" s="574">
        <f t="shared" si="5"/>
        <v>0</v>
      </c>
      <c r="EB106" s="574">
        <f t="shared" si="6"/>
        <v>0</v>
      </c>
      <c r="EC106" s="575">
        <f t="shared" si="7"/>
        <v>0</v>
      </c>
      <c r="ED106" s="163"/>
    </row>
    <row r="107" spans="1:134" s="155" customFormat="1" ht="30.75" customHeight="1">
      <c r="A107" s="360">
        <v>28</v>
      </c>
      <c r="B107" s="389" t="s">
        <v>2429</v>
      </c>
      <c r="C107" s="383" t="s">
        <v>2430</v>
      </c>
      <c r="D107" s="384" t="s">
        <v>2431</v>
      </c>
      <c r="E107" s="366">
        <v>0</v>
      </c>
      <c r="F107" s="365">
        <v>1</v>
      </c>
      <c r="G107" s="362"/>
      <c r="H107" s="363"/>
      <c r="I107" s="364"/>
      <c r="J107" s="365">
        <v>1</v>
      </c>
      <c r="K107" s="362"/>
      <c r="L107" s="363"/>
      <c r="M107" s="364"/>
      <c r="N107" s="365">
        <v>1</v>
      </c>
      <c r="O107" s="362"/>
      <c r="P107" s="363"/>
      <c r="Q107" s="364"/>
      <c r="R107" s="365">
        <v>1</v>
      </c>
      <c r="S107" s="362"/>
      <c r="T107" s="363"/>
      <c r="U107" s="364"/>
      <c r="V107" s="365">
        <v>1</v>
      </c>
      <c r="W107" s="362"/>
      <c r="X107" s="363"/>
      <c r="Y107" s="364"/>
      <c r="Z107" s="365">
        <v>1</v>
      </c>
      <c r="AA107" s="362"/>
      <c r="AB107" s="363"/>
      <c r="AC107" s="364"/>
      <c r="AD107" s="365">
        <v>1</v>
      </c>
      <c r="AE107" s="362"/>
      <c r="AF107" s="363"/>
      <c r="AG107" s="364"/>
      <c r="AH107" s="365">
        <v>1</v>
      </c>
      <c r="AI107" s="362"/>
      <c r="AJ107" s="363"/>
      <c r="AK107" s="364"/>
      <c r="AL107" s="365">
        <v>1</v>
      </c>
      <c r="AM107" s="362"/>
      <c r="AN107" s="363"/>
      <c r="AO107" s="364"/>
      <c r="AP107" s="365">
        <v>1</v>
      </c>
      <c r="AQ107" s="362"/>
      <c r="AR107" s="363"/>
      <c r="AS107" s="364"/>
      <c r="AT107" s="365">
        <v>1</v>
      </c>
      <c r="AU107" s="362"/>
      <c r="AV107" s="363"/>
      <c r="AW107" s="364"/>
      <c r="AX107" s="365">
        <v>1</v>
      </c>
      <c r="AY107" s="362"/>
      <c r="AZ107" s="363"/>
      <c r="BA107" s="364"/>
      <c r="BB107" s="365">
        <v>1</v>
      </c>
      <c r="BC107" s="362"/>
      <c r="BD107" s="363"/>
      <c r="BE107" s="364"/>
      <c r="BF107" s="365">
        <v>1</v>
      </c>
      <c r="BG107" s="362"/>
      <c r="BH107" s="363"/>
      <c r="BI107" s="364"/>
      <c r="BJ107" s="365">
        <v>1</v>
      </c>
      <c r="BK107" s="362"/>
      <c r="BL107" s="363"/>
      <c r="BM107" s="364"/>
      <c r="BN107" s="365">
        <v>1</v>
      </c>
      <c r="BO107" s="362"/>
      <c r="BP107" s="363"/>
      <c r="BQ107" s="364"/>
      <c r="BR107" s="365">
        <v>1</v>
      </c>
      <c r="BS107" s="362"/>
      <c r="BT107" s="363"/>
      <c r="BU107" s="364"/>
      <c r="BV107" s="365">
        <v>1</v>
      </c>
      <c r="BW107" s="362"/>
      <c r="BX107" s="363"/>
      <c r="BY107" s="364"/>
      <c r="BZ107" s="365">
        <v>1</v>
      </c>
      <c r="CA107" s="362"/>
      <c r="CB107" s="363"/>
      <c r="CC107" s="364"/>
      <c r="CD107" s="365">
        <v>1</v>
      </c>
      <c r="CE107" s="362"/>
      <c r="CF107" s="363"/>
      <c r="CG107" s="364"/>
      <c r="CH107" s="365">
        <v>1</v>
      </c>
      <c r="CI107" s="362"/>
      <c r="CJ107" s="363"/>
      <c r="CK107" s="364"/>
      <c r="CL107" s="365">
        <v>1</v>
      </c>
      <c r="CM107" s="362"/>
      <c r="CN107" s="363"/>
      <c r="CO107" s="364"/>
      <c r="CP107" s="365">
        <v>1</v>
      </c>
      <c r="CQ107" s="362"/>
      <c r="CR107" s="363"/>
      <c r="CS107" s="364"/>
      <c r="CT107" s="365">
        <v>1</v>
      </c>
      <c r="CU107" s="362"/>
      <c r="CV107" s="363"/>
      <c r="CW107" s="364"/>
      <c r="CX107" s="365">
        <v>1</v>
      </c>
      <c r="CY107" s="362"/>
      <c r="CZ107" s="363"/>
      <c r="DA107" s="364"/>
      <c r="DB107" s="365">
        <v>1</v>
      </c>
      <c r="DC107" s="362"/>
      <c r="DD107" s="363"/>
      <c r="DE107" s="364"/>
      <c r="DF107" s="365">
        <v>1</v>
      </c>
      <c r="DG107" s="362"/>
      <c r="DH107" s="363"/>
      <c r="DI107" s="364"/>
      <c r="DJ107" s="365">
        <v>1</v>
      </c>
      <c r="DK107" s="362"/>
      <c r="DL107" s="363"/>
      <c r="DM107" s="364"/>
      <c r="DN107" s="365">
        <v>1</v>
      </c>
      <c r="DO107" s="362"/>
      <c r="DP107" s="363"/>
      <c r="DQ107" s="364"/>
      <c r="DR107" s="365">
        <v>1</v>
      </c>
      <c r="DS107" s="362"/>
      <c r="DT107" s="363"/>
      <c r="DU107" s="364"/>
      <c r="DV107" s="365">
        <v>1</v>
      </c>
      <c r="DW107" s="362"/>
      <c r="DX107" s="363"/>
      <c r="DY107" s="364"/>
      <c r="DZ107" s="413">
        <f t="shared" si="4"/>
        <v>31</v>
      </c>
      <c r="EA107" s="574">
        <f t="shared" si="5"/>
        <v>0</v>
      </c>
      <c r="EB107" s="574">
        <f t="shared" si="6"/>
        <v>0</v>
      </c>
      <c r="EC107" s="575">
        <f t="shared" si="7"/>
        <v>0</v>
      </c>
      <c r="ED107" s="163"/>
    </row>
    <row r="108" spans="1:134" s="155" customFormat="1" ht="30.75" customHeight="1">
      <c r="A108" s="360">
        <v>29</v>
      </c>
      <c r="B108" s="389" t="s">
        <v>2432</v>
      </c>
      <c r="C108" s="383" t="s">
        <v>2433</v>
      </c>
      <c r="D108" s="384" t="s">
        <v>2434</v>
      </c>
      <c r="E108" s="366">
        <v>0</v>
      </c>
      <c r="F108" s="365">
        <v>1</v>
      </c>
      <c r="G108" s="362"/>
      <c r="H108" s="363"/>
      <c r="I108" s="364"/>
      <c r="J108" s="365">
        <v>1</v>
      </c>
      <c r="K108" s="362"/>
      <c r="L108" s="363"/>
      <c r="M108" s="364"/>
      <c r="N108" s="365">
        <v>1</v>
      </c>
      <c r="O108" s="362"/>
      <c r="P108" s="363"/>
      <c r="Q108" s="364"/>
      <c r="R108" s="365">
        <v>1</v>
      </c>
      <c r="S108" s="362"/>
      <c r="T108" s="363"/>
      <c r="U108" s="364"/>
      <c r="V108" s="365">
        <v>1</v>
      </c>
      <c r="W108" s="362"/>
      <c r="X108" s="363"/>
      <c r="Y108" s="364"/>
      <c r="Z108" s="365">
        <v>1</v>
      </c>
      <c r="AA108" s="362"/>
      <c r="AB108" s="363"/>
      <c r="AC108" s="364"/>
      <c r="AD108" s="365">
        <v>1</v>
      </c>
      <c r="AE108" s="362"/>
      <c r="AF108" s="363"/>
      <c r="AG108" s="364"/>
      <c r="AH108" s="365">
        <v>1</v>
      </c>
      <c r="AI108" s="362"/>
      <c r="AJ108" s="363"/>
      <c r="AK108" s="364"/>
      <c r="AL108" s="365">
        <v>1</v>
      </c>
      <c r="AM108" s="362"/>
      <c r="AN108" s="363"/>
      <c r="AO108" s="364"/>
      <c r="AP108" s="365">
        <v>1</v>
      </c>
      <c r="AQ108" s="362"/>
      <c r="AR108" s="363"/>
      <c r="AS108" s="364"/>
      <c r="AT108" s="365">
        <v>1</v>
      </c>
      <c r="AU108" s="362"/>
      <c r="AV108" s="363"/>
      <c r="AW108" s="364"/>
      <c r="AX108" s="365">
        <v>1</v>
      </c>
      <c r="AY108" s="362"/>
      <c r="AZ108" s="363"/>
      <c r="BA108" s="364"/>
      <c r="BB108" s="365">
        <v>1</v>
      </c>
      <c r="BC108" s="362"/>
      <c r="BD108" s="363"/>
      <c r="BE108" s="364"/>
      <c r="BF108" s="365">
        <v>1</v>
      </c>
      <c r="BG108" s="362"/>
      <c r="BH108" s="363"/>
      <c r="BI108" s="364"/>
      <c r="BJ108" s="365">
        <v>1</v>
      </c>
      <c r="BK108" s="362"/>
      <c r="BL108" s="363"/>
      <c r="BM108" s="364"/>
      <c r="BN108" s="365">
        <v>1</v>
      </c>
      <c r="BO108" s="362"/>
      <c r="BP108" s="363"/>
      <c r="BQ108" s="364"/>
      <c r="BR108" s="365">
        <v>1</v>
      </c>
      <c r="BS108" s="362"/>
      <c r="BT108" s="363"/>
      <c r="BU108" s="364"/>
      <c r="BV108" s="365">
        <v>1</v>
      </c>
      <c r="BW108" s="362"/>
      <c r="BX108" s="363"/>
      <c r="BY108" s="364"/>
      <c r="BZ108" s="365">
        <v>1</v>
      </c>
      <c r="CA108" s="362"/>
      <c r="CB108" s="363"/>
      <c r="CC108" s="364"/>
      <c r="CD108" s="365">
        <v>1</v>
      </c>
      <c r="CE108" s="362"/>
      <c r="CF108" s="363"/>
      <c r="CG108" s="364"/>
      <c r="CH108" s="365">
        <v>1</v>
      </c>
      <c r="CI108" s="362"/>
      <c r="CJ108" s="363"/>
      <c r="CK108" s="364"/>
      <c r="CL108" s="365">
        <v>1</v>
      </c>
      <c r="CM108" s="362"/>
      <c r="CN108" s="363"/>
      <c r="CO108" s="364"/>
      <c r="CP108" s="365">
        <v>1</v>
      </c>
      <c r="CQ108" s="362"/>
      <c r="CR108" s="363"/>
      <c r="CS108" s="364"/>
      <c r="CT108" s="365">
        <v>1</v>
      </c>
      <c r="CU108" s="362"/>
      <c r="CV108" s="363"/>
      <c r="CW108" s="364"/>
      <c r="CX108" s="365">
        <v>1</v>
      </c>
      <c r="CY108" s="362"/>
      <c r="CZ108" s="363"/>
      <c r="DA108" s="364"/>
      <c r="DB108" s="365">
        <v>1</v>
      </c>
      <c r="DC108" s="362"/>
      <c r="DD108" s="363"/>
      <c r="DE108" s="364"/>
      <c r="DF108" s="365">
        <v>1</v>
      </c>
      <c r="DG108" s="362"/>
      <c r="DH108" s="363"/>
      <c r="DI108" s="364"/>
      <c r="DJ108" s="365">
        <v>1</v>
      </c>
      <c r="DK108" s="362"/>
      <c r="DL108" s="363"/>
      <c r="DM108" s="364"/>
      <c r="DN108" s="365">
        <v>1</v>
      </c>
      <c r="DO108" s="362"/>
      <c r="DP108" s="363"/>
      <c r="DQ108" s="364"/>
      <c r="DR108" s="365">
        <v>1</v>
      </c>
      <c r="DS108" s="362"/>
      <c r="DT108" s="363"/>
      <c r="DU108" s="364"/>
      <c r="DV108" s="365">
        <v>1</v>
      </c>
      <c r="DW108" s="362"/>
      <c r="DX108" s="363"/>
      <c r="DY108" s="364"/>
      <c r="DZ108" s="413">
        <f t="shared" si="4"/>
        <v>31</v>
      </c>
      <c r="EA108" s="574">
        <f t="shared" si="5"/>
        <v>0</v>
      </c>
      <c r="EB108" s="574">
        <f t="shared" si="6"/>
        <v>0</v>
      </c>
      <c r="EC108" s="575">
        <f t="shared" si="7"/>
        <v>0</v>
      </c>
      <c r="ED108" s="163"/>
    </row>
    <row r="109" spans="1:134" s="155" customFormat="1" ht="30.75" customHeight="1">
      <c r="A109" s="360">
        <v>30</v>
      </c>
      <c r="B109" s="389" t="s">
        <v>2435</v>
      </c>
      <c r="C109" s="383" t="s">
        <v>2436</v>
      </c>
      <c r="D109" s="384" t="s">
        <v>2437</v>
      </c>
      <c r="E109" s="366">
        <v>0</v>
      </c>
      <c r="F109" s="365">
        <v>1</v>
      </c>
      <c r="G109" s="362"/>
      <c r="H109" s="363"/>
      <c r="I109" s="364"/>
      <c r="J109" s="365">
        <v>1</v>
      </c>
      <c r="K109" s="362"/>
      <c r="L109" s="363"/>
      <c r="M109" s="364"/>
      <c r="N109" s="365">
        <v>1</v>
      </c>
      <c r="O109" s="362"/>
      <c r="P109" s="363"/>
      <c r="Q109" s="364"/>
      <c r="R109" s="365">
        <v>1</v>
      </c>
      <c r="S109" s="362"/>
      <c r="T109" s="363"/>
      <c r="U109" s="364"/>
      <c r="V109" s="365">
        <v>1</v>
      </c>
      <c r="W109" s="362"/>
      <c r="X109" s="363"/>
      <c r="Y109" s="364"/>
      <c r="Z109" s="365">
        <v>1</v>
      </c>
      <c r="AA109" s="362"/>
      <c r="AB109" s="363"/>
      <c r="AC109" s="364"/>
      <c r="AD109" s="365">
        <v>1</v>
      </c>
      <c r="AE109" s="362"/>
      <c r="AF109" s="363"/>
      <c r="AG109" s="364"/>
      <c r="AH109" s="365">
        <v>1</v>
      </c>
      <c r="AI109" s="362"/>
      <c r="AJ109" s="363"/>
      <c r="AK109" s="364"/>
      <c r="AL109" s="365">
        <v>1</v>
      </c>
      <c r="AM109" s="362"/>
      <c r="AN109" s="363"/>
      <c r="AO109" s="364"/>
      <c r="AP109" s="365">
        <v>1</v>
      </c>
      <c r="AQ109" s="362"/>
      <c r="AR109" s="363"/>
      <c r="AS109" s="364"/>
      <c r="AT109" s="365">
        <v>1</v>
      </c>
      <c r="AU109" s="362"/>
      <c r="AV109" s="363"/>
      <c r="AW109" s="364"/>
      <c r="AX109" s="365">
        <v>1</v>
      </c>
      <c r="AY109" s="362"/>
      <c r="AZ109" s="363"/>
      <c r="BA109" s="364"/>
      <c r="BB109" s="365">
        <v>1</v>
      </c>
      <c r="BC109" s="362"/>
      <c r="BD109" s="363"/>
      <c r="BE109" s="364"/>
      <c r="BF109" s="365">
        <v>1</v>
      </c>
      <c r="BG109" s="362"/>
      <c r="BH109" s="363"/>
      <c r="BI109" s="364"/>
      <c r="BJ109" s="365">
        <v>1</v>
      </c>
      <c r="BK109" s="362"/>
      <c r="BL109" s="363"/>
      <c r="BM109" s="364"/>
      <c r="BN109" s="365">
        <v>1</v>
      </c>
      <c r="BO109" s="362"/>
      <c r="BP109" s="363"/>
      <c r="BQ109" s="364"/>
      <c r="BR109" s="365">
        <v>1</v>
      </c>
      <c r="BS109" s="362"/>
      <c r="BT109" s="363"/>
      <c r="BU109" s="364"/>
      <c r="BV109" s="365">
        <v>1</v>
      </c>
      <c r="BW109" s="362"/>
      <c r="BX109" s="363"/>
      <c r="BY109" s="364"/>
      <c r="BZ109" s="365">
        <v>1</v>
      </c>
      <c r="CA109" s="362"/>
      <c r="CB109" s="363"/>
      <c r="CC109" s="364"/>
      <c r="CD109" s="365">
        <v>1</v>
      </c>
      <c r="CE109" s="362"/>
      <c r="CF109" s="363"/>
      <c r="CG109" s="364"/>
      <c r="CH109" s="365">
        <v>1</v>
      </c>
      <c r="CI109" s="362"/>
      <c r="CJ109" s="363"/>
      <c r="CK109" s="364"/>
      <c r="CL109" s="365">
        <v>1</v>
      </c>
      <c r="CM109" s="362"/>
      <c r="CN109" s="363"/>
      <c r="CO109" s="364"/>
      <c r="CP109" s="365">
        <v>1</v>
      </c>
      <c r="CQ109" s="362"/>
      <c r="CR109" s="363"/>
      <c r="CS109" s="364"/>
      <c r="CT109" s="365">
        <v>1</v>
      </c>
      <c r="CU109" s="362"/>
      <c r="CV109" s="363"/>
      <c r="CW109" s="364"/>
      <c r="CX109" s="365">
        <v>1</v>
      </c>
      <c r="CY109" s="362"/>
      <c r="CZ109" s="363"/>
      <c r="DA109" s="364"/>
      <c r="DB109" s="365">
        <v>1</v>
      </c>
      <c r="DC109" s="362"/>
      <c r="DD109" s="363"/>
      <c r="DE109" s="364"/>
      <c r="DF109" s="365">
        <v>1</v>
      </c>
      <c r="DG109" s="362"/>
      <c r="DH109" s="363"/>
      <c r="DI109" s="364"/>
      <c r="DJ109" s="365">
        <v>1</v>
      </c>
      <c r="DK109" s="362"/>
      <c r="DL109" s="363"/>
      <c r="DM109" s="364"/>
      <c r="DN109" s="365">
        <v>1</v>
      </c>
      <c r="DO109" s="362"/>
      <c r="DP109" s="363"/>
      <c r="DQ109" s="364"/>
      <c r="DR109" s="365">
        <v>1</v>
      </c>
      <c r="DS109" s="362"/>
      <c r="DT109" s="363"/>
      <c r="DU109" s="364"/>
      <c r="DV109" s="365">
        <v>1</v>
      </c>
      <c r="DW109" s="362"/>
      <c r="DX109" s="363"/>
      <c r="DY109" s="364"/>
      <c r="DZ109" s="413">
        <f t="shared" si="4"/>
        <v>31</v>
      </c>
      <c r="EA109" s="574">
        <f t="shared" si="5"/>
        <v>0</v>
      </c>
      <c r="EB109" s="574">
        <f t="shared" si="6"/>
        <v>0</v>
      </c>
      <c r="EC109" s="575">
        <f t="shared" si="7"/>
        <v>0</v>
      </c>
      <c r="ED109" s="163"/>
    </row>
    <row r="110" spans="1:134" s="155" customFormat="1" ht="30.75" customHeight="1">
      <c r="A110" s="360">
        <v>31</v>
      </c>
      <c r="B110" s="389" t="s">
        <v>2438</v>
      </c>
      <c r="C110" s="383" t="s">
        <v>2439</v>
      </c>
      <c r="D110" s="384" t="s">
        <v>2440</v>
      </c>
      <c r="E110" s="366">
        <v>0</v>
      </c>
      <c r="F110" s="365">
        <v>1</v>
      </c>
      <c r="G110" s="362"/>
      <c r="H110" s="363"/>
      <c r="I110" s="364"/>
      <c r="J110" s="365">
        <v>1</v>
      </c>
      <c r="K110" s="362"/>
      <c r="L110" s="363"/>
      <c r="M110" s="364"/>
      <c r="N110" s="365">
        <v>1</v>
      </c>
      <c r="O110" s="362"/>
      <c r="P110" s="363"/>
      <c r="Q110" s="364"/>
      <c r="R110" s="365">
        <v>1</v>
      </c>
      <c r="S110" s="362"/>
      <c r="T110" s="363"/>
      <c r="U110" s="364"/>
      <c r="V110" s="365">
        <v>1</v>
      </c>
      <c r="W110" s="362"/>
      <c r="X110" s="363"/>
      <c r="Y110" s="364"/>
      <c r="Z110" s="365">
        <v>1</v>
      </c>
      <c r="AA110" s="362"/>
      <c r="AB110" s="363"/>
      <c r="AC110" s="364"/>
      <c r="AD110" s="365">
        <v>1</v>
      </c>
      <c r="AE110" s="362"/>
      <c r="AF110" s="363"/>
      <c r="AG110" s="364"/>
      <c r="AH110" s="365">
        <v>1</v>
      </c>
      <c r="AI110" s="362"/>
      <c r="AJ110" s="363"/>
      <c r="AK110" s="364"/>
      <c r="AL110" s="365">
        <v>1</v>
      </c>
      <c r="AM110" s="362"/>
      <c r="AN110" s="363"/>
      <c r="AO110" s="364"/>
      <c r="AP110" s="365">
        <v>1</v>
      </c>
      <c r="AQ110" s="362"/>
      <c r="AR110" s="363"/>
      <c r="AS110" s="364"/>
      <c r="AT110" s="365">
        <v>1</v>
      </c>
      <c r="AU110" s="362"/>
      <c r="AV110" s="363"/>
      <c r="AW110" s="364"/>
      <c r="AX110" s="365">
        <v>1</v>
      </c>
      <c r="AY110" s="362"/>
      <c r="AZ110" s="363"/>
      <c r="BA110" s="364"/>
      <c r="BB110" s="365">
        <v>1</v>
      </c>
      <c r="BC110" s="362"/>
      <c r="BD110" s="363"/>
      <c r="BE110" s="364"/>
      <c r="BF110" s="365">
        <v>1</v>
      </c>
      <c r="BG110" s="362"/>
      <c r="BH110" s="363"/>
      <c r="BI110" s="364"/>
      <c r="BJ110" s="365">
        <v>1</v>
      </c>
      <c r="BK110" s="362"/>
      <c r="BL110" s="363"/>
      <c r="BM110" s="364"/>
      <c r="BN110" s="365">
        <v>1</v>
      </c>
      <c r="BO110" s="362"/>
      <c r="BP110" s="363"/>
      <c r="BQ110" s="364"/>
      <c r="BR110" s="365">
        <v>1</v>
      </c>
      <c r="BS110" s="362"/>
      <c r="BT110" s="363"/>
      <c r="BU110" s="364"/>
      <c r="BV110" s="365">
        <v>1</v>
      </c>
      <c r="BW110" s="362"/>
      <c r="BX110" s="363"/>
      <c r="BY110" s="364"/>
      <c r="BZ110" s="365">
        <v>1</v>
      </c>
      <c r="CA110" s="362"/>
      <c r="CB110" s="363"/>
      <c r="CC110" s="364"/>
      <c r="CD110" s="365">
        <v>1</v>
      </c>
      <c r="CE110" s="362"/>
      <c r="CF110" s="363"/>
      <c r="CG110" s="364"/>
      <c r="CH110" s="365">
        <v>1</v>
      </c>
      <c r="CI110" s="362"/>
      <c r="CJ110" s="363"/>
      <c r="CK110" s="364"/>
      <c r="CL110" s="365">
        <v>1</v>
      </c>
      <c r="CM110" s="362"/>
      <c r="CN110" s="363"/>
      <c r="CO110" s="364"/>
      <c r="CP110" s="365">
        <v>1</v>
      </c>
      <c r="CQ110" s="362"/>
      <c r="CR110" s="363"/>
      <c r="CS110" s="364"/>
      <c r="CT110" s="365">
        <v>1</v>
      </c>
      <c r="CU110" s="362"/>
      <c r="CV110" s="363"/>
      <c r="CW110" s="364"/>
      <c r="CX110" s="365">
        <v>1</v>
      </c>
      <c r="CY110" s="362"/>
      <c r="CZ110" s="363"/>
      <c r="DA110" s="364"/>
      <c r="DB110" s="365">
        <v>1</v>
      </c>
      <c r="DC110" s="362"/>
      <c r="DD110" s="363"/>
      <c r="DE110" s="364"/>
      <c r="DF110" s="365">
        <v>1</v>
      </c>
      <c r="DG110" s="362"/>
      <c r="DH110" s="363"/>
      <c r="DI110" s="364"/>
      <c r="DJ110" s="365">
        <v>1</v>
      </c>
      <c r="DK110" s="362"/>
      <c r="DL110" s="363"/>
      <c r="DM110" s="364"/>
      <c r="DN110" s="365">
        <v>1</v>
      </c>
      <c r="DO110" s="362"/>
      <c r="DP110" s="363"/>
      <c r="DQ110" s="364"/>
      <c r="DR110" s="365">
        <v>1</v>
      </c>
      <c r="DS110" s="362"/>
      <c r="DT110" s="363"/>
      <c r="DU110" s="364"/>
      <c r="DV110" s="365">
        <v>1</v>
      </c>
      <c r="DW110" s="362"/>
      <c r="DX110" s="363"/>
      <c r="DY110" s="364"/>
      <c r="DZ110" s="413">
        <f t="shared" si="4"/>
        <v>31</v>
      </c>
      <c r="EA110" s="574">
        <f t="shared" si="5"/>
        <v>0</v>
      </c>
      <c r="EB110" s="574">
        <f t="shared" si="6"/>
        <v>0</v>
      </c>
      <c r="EC110" s="575">
        <f t="shared" si="7"/>
        <v>0</v>
      </c>
      <c r="ED110" s="163"/>
    </row>
    <row r="111" spans="1:134" s="155" customFormat="1" ht="30.75" customHeight="1">
      <c r="A111" s="360">
        <v>32</v>
      </c>
      <c r="B111" s="389" t="s">
        <v>2441</v>
      </c>
      <c r="C111" s="383" t="s">
        <v>2442</v>
      </c>
      <c r="D111" s="384" t="s">
        <v>2443</v>
      </c>
      <c r="E111" s="366">
        <v>0</v>
      </c>
      <c r="F111" s="365">
        <v>1</v>
      </c>
      <c r="G111" s="362"/>
      <c r="H111" s="363"/>
      <c r="I111" s="364"/>
      <c r="J111" s="365">
        <v>1</v>
      </c>
      <c r="K111" s="362"/>
      <c r="L111" s="363"/>
      <c r="M111" s="364"/>
      <c r="N111" s="365">
        <v>1</v>
      </c>
      <c r="O111" s="362"/>
      <c r="P111" s="363"/>
      <c r="Q111" s="364"/>
      <c r="R111" s="365">
        <v>1</v>
      </c>
      <c r="S111" s="362"/>
      <c r="T111" s="363"/>
      <c r="U111" s="364"/>
      <c r="V111" s="365">
        <v>1</v>
      </c>
      <c r="W111" s="362"/>
      <c r="X111" s="363"/>
      <c r="Y111" s="364"/>
      <c r="Z111" s="365">
        <v>1</v>
      </c>
      <c r="AA111" s="362"/>
      <c r="AB111" s="363"/>
      <c r="AC111" s="364"/>
      <c r="AD111" s="365">
        <v>1</v>
      </c>
      <c r="AE111" s="362"/>
      <c r="AF111" s="363"/>
      <c r="AG111" s="364"/>
      <c r="AH111" s="365">
        <v>1</v>
      </c>
      <c r="AI111" s="362"/>
      <c r="AJ111" s="363"/>
      <c r="AK111" s="364"/>
      <c r="AL111" s="365">
        <v>1</v>
      </c>
      <c r="AM111" s="362"/>
      <c r="AN111" s="363"/>
      <c r="AO111" s="364"/>
      <c r="AP111" s="365">
        <v>1</v>
      </c>
      <c r="AQ111" s="362"/>
      <c r="AR111" s="363"/>
      <c r="AS111" s="364"/>
      <c r="AT111" s="365">
        <v>1</v>
      </c>
      <c r="AU111" s="362"/>
      <c r="AV111" s="363"/>
      <c r="AW111" s="364"/>
      <c r="AX111" s="365">
        <v>1</v>
      </c>
      <c r="AY111" s="362"/>
      <c r="AZ111" s="363"/>
      <c r="BA111" s="364"/>
      <c r="BB111" s="365">
        <v>1</v>
      </c>
      <c r="BC111" s="362"/>
      <c r="BD111" s="363"/>
      <c r="BE111" s="364"/>
      <c r="BF111" s="365">
        <v>1</v>
      </c>
      <c r="BG111" s="362"/>
      <c r="BH111" s="363"/>
      <c r="BI111" s="364"/>
      <c r="BJ111" s="365">
        <v>1</v>
      </c>
      <c r="BK111" s="362"/>
      <c r="BL111" s="363"/>
      <c r="BM111" s="364"/>
      <c r="BN111" s="365">
        <v>1</v>
      </c>
      <c r="BO111" s="362"/>
      <c r="BP111" s="363"/>
      <c r="BQ111" s="364"/>
      <c r="BR111" s="365">
        <v>1</v>
      </c>
      <c r="BS111" s="362"/>
      <c r="BT111" s="363"/>
      <c r="BU111" s="364"/>
      <c r="BV111" s="365">
        <v>1</v>
      </c>
      <c r="BW111" s="362"/>
      <c r="BX111" s="363"/>
      <c r="BY111" s="364"/>
      <c r="BZ111" s="365">
        <v>1</v>
      </c>
      <c r="CA111" s="362"/>
      <c r="CB111" s="363"/>
      <c r="CC111" s="364"/>
      <c r="CD111" s="365">
        <v>1</v>
      </c>
      <c r="CE111" s="362"/>
      <c r="CF111" s="363"/>
      <c r="CG111" s="364"/>
      <c r="CH111" s="365">
        <v>1</v>
      </c>
      <c r="CI111" s="362"/>
      <c r="CJ111" s="363"/>
      <c r="CK111" s="364"/>
      <c r="CL111" s="365">
        <v>1</v>
      </c>
      <c r="CM111" s="362"/>
      <c r="CN111" s="363"/>
      <c r="CO111" s="364"/>
      <c r="CP111" s="365">
        <v>1</v>
      </c>
      <c r="CQ111" s="362"/>
      <c r="CR111" s="363"/>
      <c r="CS111" s="364"/>
      <c r="CT111" s="365">
        <v>1</v>
      </c>
      <c r="CU111" s="362"/>
      <c r="CV111" s="363"/>
      <c r="CW111" s="364"/>
      <c r="CX111" s="365">
        <v>1</v>
      </c>
      <c r="CY111" s="362"/>
      <c r="CZ111" s="363"/>
      <c r="DA111" s="364"/>
      <c r="DB111" s="365">
        <v>1</v>
      </c>
      <c r="DC111" s="362"/>
      <c r="DD111" s="363"/>
      <c r="DE111" s="364"/>
      <c r="DF111" s="365">
        <v>1</v>
      </c>
      <c r="DG111" s="362"/>
      <c r="DH111" s="363"/>
      <c r="DI111" s="364"/>
      <c r="DJ111" s="365">
        <v>1</v>
      </c>
      <c r="DK111" s="362"/>
      <c r="DL111" s="363"/>
      <c r="DM111" s="364"/>
      <c r="DN111" s="365">
        <v>1</v>
      </c>
      <c r="DO111" s="362"/>
      <c r="DP111" s="363"/>
      <c r="DQ111" s="364"/>
      <c r="DR111" s="365">
        <v>1</v>
      </c>
      <c r="DS111" s="362"/>
      <c r="DT111" s="363"/>
      <c r="DU111" s="364"/>
      <c r="DV111" s="365">
        <v>1</v>
      </c>
      <c r="DW111" s="362"/>
      <c r="DX111" s="363"/>
      <c r="DY111" s="364"/>
      <c r="DZ111" s="413">
        <f t="shared" si="4"/>
        <v>31</v>
      </c>
      <c r="EA111" s="574">
        <f t="shared" si="5"/>
        <v>0</v>
      </c>
      <c r="EB111" s="574">
        <f t="shared" si="6"/>
        <v>0</v>
      </c>
      <c r="EC111" s="575">
        <f t="shared" si="7"/>
        <v>0</v>
      </c>
      <c r="ED111" s="163"/>
    </row>
    <row r="112" spans="1:134" s="155" customFormat="1" ht="30.75" customHeight="1">
      <c r="A112" s="360">
        <v>33</v>
      </c>
      <c r="B112" s="389" t="s">
        <v>2444</v>
      </c>
      <c r="C112" s="383" t="s">
        <v>2445</v>
      </c>
      <c r="D112" s="384" t="s">
        <v>2446</v>
      </c>
      <c r="E112" s="366">
        <v>0</v>
      </c>
      <c r="F112" s="365">
        <v>1</v>
      </c>
      <c r="G112" s="362"/>
      <c r="H112" s="363"/>
      <c r="I112" s="364"/>
      <c r="J112" s="365">
        <v>1</v>
      </c>
      <c r="K112" s="362"/>
      <c r="L112" s="363"/>
      <c r="M112" s="364"/>
      <c r="N112" s="365">
        <v>1</v>
      </c>
      <c r="O112" s="362"/>
      <c r="P112" s="363"/>
      <c r="Q112" s="364"/>
      <c r="R112" s="365">
        <v>1</v>
      </c>
      <c r="S112" s="362"/>
      <c r="T112" s="363"/>
      <c r="U112" s="364"/>
      <c r="V112" s="365">
        <v>1</v>
      </c>
      <c r="W112" s="362"/>
      <c r="X112" s="363"/>
      <c r="Y112" s="364"/>
      <c r="Z112" s="365">
        <v>1</v>
      </c>
      <c r="AA112" s="362"/>
      <c r="AB112" s="363"/>
      <c r="AC112" s="364"/>
      <c r="AD112" s="365">
        <v>1</v>
      </c>
      <c r="AE112" s="362"/>
      <c r="AF112" s="363"/>
      <c r="AG112" s="364"/>
      <c r="AH112" s="365">
        <v>1</v>
      </c>
      <c r="AI112" s="362"/>
      <c r="AJ112" s="363"/>
      <c r="AK112" s="364"/>
      <c r="AL112" s="365">
        <v>1</v>
      </c>
      <c r="AM112" s="362"/>
      <c r="AN112" s="363"/>
      <c r="AO112" s="364"/>
      <c r="AP112" s="365">
        <v>1</v>
      </c>
      <c r="AQ112" s="362"/>
      <c r="AR112" s="363"/>
      <c r="AS112" s="364"/>
      <c r="AT112" s="365">
        <v>1</v>
      </c>
      <c r="AU112" s="362"/>
      <c r="AV112" s="363"/>
      <c r="AW112" s="364"/>
      <c r="AX112" s="365">
        <v>1</v>
      </c>
      <c r="AY112" s="362"/>
      <c r="AZ112" s="363"/>
      <c r="BA112" s="364"/>
      <c r="BB112" s="365">
        <v>1</v>
      </c>
      <c r="BC112" s="362"/>
      <c r="BD112" s="363"/>
      <c r="BE112" s="364"/>
      <c r="BF112" s="365">
        <v>1</v>
      </c>
      <c r="BG112" s="362"/>
      <c r="BH112" s="363"/>
      <c r="BI112" s="364"/>
      <c r="BJ112" s="365">
        <v>1</v>
      </c>
      <c r="BK112" s="362"/>
      <c r="BL112" s="363"/>
      <c r="BM112" s="364"/>
      <c r="BN112" s="365">
        <v>1</v>
      </c>
      <c r="BO112" s="362"/>
      <c r="BP112" s="363"/>
      <c r="BQ112" s="364"/>
      <c r="BR112" s="365">
        <v>1</v>
      </c>
      <c r="BS112" s="362"/>
      <c r="BT112" s="363"/>
      <c r="BU112" s="364"/>
      <c r="BV112" s="365">
        <v>1</v>
      </c>
      <c r="BW112" s="362"/>
      <c r="BX112" s="363"/>
      <c r="BY112" s="364"/>
      <c r="BZ112" s="365">
        <v>1</v>
      </c>
      <c r="CA112" s="362"/>
      <c r="CB112" s="363"/>
      <c r="CC112" s="364"/>
      <c r="CD112" s="365">
        <v>1</v>
      </c>
      <c r="CE112" s="362"/>
      <c r="CF112" s="363"/>
      <c r="CG112" s="364"/>
      <c r="CH112" s="365">
        <v>1</v>
      </c>
      <c r="CI112" s="362"/>
      <c r="CJ112" s="363"/>
      <c r="CK112" s="364"/>
      <c r="CL112" s="365">
        <v>1</v>
      </c>
      <c r="CM112" s="362"/>
      <c r="CN112" s="363"/>
      <c r="CO112" s="364"/>
      <c r="CP112" s="365">
        <v>1</v>
      </c>
      <c r="CQ112" s="362"/>
      <c r="CR112" s="363"/>
      <c r="CS112" s="364"/>
      <c r="CT112" s="365">
        <v>1</v>
      </c>
      <c r="CU112" s="362"/>
      <c r="CV112" s="363"/>
      <c r="CW112" s="364"/>
      <c r="CX112" s="365">
        <v>1</v>
      </c>
      <c r="CY112" s="362"/>
      <c r="CZ112" s="363"/>
      <c r="DA112" s="364"/>
      <c r="DB112" s="365">
        <v>1</v>
      </c>
      <c r="DC112" s="362"/>
      <c r="DD112" s="363"/>
      <c r="DE112" s="364"/>
      <c r="DF112" s="365">
        <v>1</v>
      </c>
      <c r="DG112" s="362"/>
      <c r="DH112" s="363"/>
      <c r="DI112" s="364"/>
      <c r="DJ112" s="365">
        <v>1</v>
      </c>
      <c r="DK112" s="362"/>
      <c r="DL112" s="363"/>
      <c r="DM112" s="364"/>
      <c r="DN112" s="365">
        <v>1</v>
      </c>
      <c r="DO112" s="362"/>
      <c r="DP112" s="363"/>
      <c r="DQ112" s="364"/>
      <c r="DR112" s="365">
        <v>1</v>
      </c>
      <c r="DS112" s="362"/>
      <c r="DT112" s="363"/>
      <c r="DU112" s="364"/>
      <c r="DV112" s="365">
        <v>1</v>
      </c>
      <c r="DW112" s="362"/>
      <c r="DX112" s="363"/>
      <c r="DY112" s="364"/>
      <c r="DZ112" s="413">
        <f t="shared" si="4"/>
        <v>31</v>
      </c>
      <c r="EA112" s="574">
        <f t="shared" si="5"/>
        <v>0</v>
      </c>
      <c r="EB112" s="574">
        <f t="shared" si="6"/>
        <v>0</v>
      </c>
      <c r="EC112" s="575">
        <f t="shared" si="7"/>
        <v>0</v>
      </c>
      <c r="ED112" s="163"/>
    </row>
    <row r="113" spans="1:134" s="155" customFormat="1" ht="30.75" customHeight="1">
      <c r="A113" s="360">
        <v>34</v>
      </c>
      <c r="B113" s="389" t="s">
        <v>2447</v>
      </c>
      <c r="C113" s="383" t="s">
        <v>2448</v>
      </c>
      <c r="D113" s="384" t="s">
        <v>2449</v>
      </c>
      <c r="E113" s="366">
        <v>0</v>
      </c>
      <c r="F113" s="365">
        <v>1</v>
      </c>
      <c r="G113" s="362"/>
      <c r="H113" s="363"/>
      <c r="I113" s="364"/>
      <c r="J113" s="365">
        <v>1</v>
      </c>
      <c r="K113" s="362"/>
      <c r="L113" s="363"/>
      <c r="M113" s="364"/>
      <c r="N113" s="365">
        <v>1</v>
      </c>
      <c r="O113" s="362"/>
      <c r="P113" s="363"/>
      <c r="Q113" s="364"/>
      <c r="R113" s="365">
        <v>1</v>
      </c>
      <c r="S113" s="362"/>
      <c r="T113" s="363"/>
      <c r="U113" s="364"/>
      <c r="V113" s="365">
        <v>1</v>
      </c>
      <c r="W113" s="362"/>
      <c r="X113" s="363"/>
      <c r="Y113" s="364"/>
      <c r="Z113" s="365">
        <v>1</v>
      </c>
      <c r="AA113" s="362"/>
      <c r="AB113" s="363"/>
      <c r="AC113" s="364"/>
      <c r="AD113" s="365">
        <v>1</v>
      </c>
      <c r="AE113" s="362"/>
      <c r="AF113" s="363"/>
      <c r="AG113" s="364"/>
      <c r="AH113" s="365">
        <v>1</v>
      </c>
      <c r="AI113" s="362"/>
      <c r="AJ113" s="363"/>
      <c r="AK113" s="364"/>
      <c r="AL113" s="365">
        <v>1</v>
      </c>
      <c r="AM113" s="362"/>
      <c r="AN113" s="363"/>
      <c r="AO113" s="364"/>
      <c r="AP113" s="365">
        <v>1</v>
      </c>
      <c r="AQ113" s="362"/>
      <c r="AR113" s="363"/>
      <c r="AS113" s="364"/>
      <c r="AT113" s="365">
        <v>1</v>
      </c>
      <c r="AU113" s="362"/>
      <c r="AV113" s="363"/>
      <c r="AW113" s="364"/>
      <c r="AX113" s="365">
        <v>1</v>
      </c>
      <c r="AY113" s="362"/>
      <c r="AZ113" s="363"/>
      <c r="BA113" s="364"/>
      <c r="BB113" s="365">
        <v>1</v>
      </c>
      <c r="BC113" s="362"/>
      <c r="BD113" s="363"/>
      <c r="BE113" s="364"/>
      <c r="BF113" s="365">
        <v>1</v>
      </c>
      <c r="BG113" s="362"/>
      <c r="BH113" s="363"/>
      <c r="BI113" s="364"/>
      <c r="BJ113" s="365">
        <v>1</v>
      </c>
      <c r="BK113" s="362"/>
      <c r="BL113" s="363"/>
      <c r="BM113" s="364"/>
      <c r="BN113" s="365">
        <v>1</v>
      </c>
      <c r="BO113" s="362"/>
      <c r="BP113" s="363"/>
      <c r="BQ113" s="364"/>
      <c r="BR113" s="365">
        <v>1</v>
      </c>
      <c r="BS113" s="362"/>
      <c r="BT113" s="363"/>
      <c r="BU113" s="364"/>
      <c r="BV113" s="365">
        <v>1</v>
      </c>
      <c r="BW113" s="362"/>
      <c r="BX113" s="363"/>
      <c r="BY113" s="364"/>
      <c r="BZ113" s="365">
        <v>1</v>
      </c>
      <c r="CA113" s="362"/>
      <c r="CB113" s="363"/>
      <c r="CC113" s="364"/>
      <c r="CD113" s="365">
        <v>1</v>
      </c>
      <c r="CE113" s="362"/>
      <c r="CF113" s="363"/>
      <c r="CG113" s="364"/>
      <c r="CH113" s="365">
        <v>1</v>
      </c>
      <c r="CI113" s="362"/>
      <c r="CJ113" s="363"/>
      <c r="CK113" s="364"/>
      <c r="CL113" s="365">
        <v>1</v>
      </c>
      <c r="CM113" s="362"/>
      <c r="CN113" s="363"/>
      <c r="CO113" s="364"/>
      <c r="CP113" s="365">
        <v>1</v>
      </c>
      <c r="CQ113" s="362"/>
      <c r="CR113" s="363"/>
      <c r="CS113" s="364"/>
      <c r="CT113" s="365">
        <v>1</v>
      </c>
      <c r="CU113" s="362"/>
      <c r="CV113" s="363"/>
      <c r="CW113" s="364"/>
      <c r="CX113" s="365">
        <v>1</v>
      </c>
      <c r="CY113" s="362"/>
      <c r="CZ113" s="363"/>
      <c r="DA113" s="364"/>
      <c r="DB113" s="365">
        <v>1</v>
      </c>
      <c r="DC113" s="362"/>
      <c r="DD113" s="363"/>
      <c r="DE113" s="364"/>
      <c r="DF113" s="365">
        <v>1</v>
      </c>
      <c r="DG113" s="362"/>
      <c r="DH113" s="363"/>
      <c r="DI113" s="364"/>
      <c r="DJ113" s="365">
        <v>1</v>
      </c>
      <c r="DK113" s="362"/>
      <c r="DL113" s="363"/>
      <c r="DM113" s="364"/>
      <c r="DN113" s="365">
        <v>1</v>
      </c>
      <c r="DO113" s="362"/>
      <c r="DP113" s="363"/>
      <c r="DQ113" s="364"/>
      <c r="DR113" s="365">
        <v>1</v>
      </c>
      <c r="DS113" s="362"/>
      <c r="DT113" s="363"/>
      <c r="DU113" s="364"/>
      <c r="DV113" s="365">
        <v>1</v>
      </c>
      <c r="DW113" s="362"/>
      <c r="DX113" s="363"/>
      <c r="DY113" s="364"/>
      <c r="DZ113" s="413">
        <f t="shared" si="4"/>
        <v>31</v>
      </c>
      <c r="EA113" s="574">
        <f t="shared" si="5"/>
        <v>0</v>
      </c>
      <c r="EB113" s="574">
        <f t="shared" si="6"/>
        <v>0</v>
      </c>
      <c r="EC113" s="575">
        <f t="shared" si="7"/>
        <v>0</v>
      </c>
      <c r="ED113" s="163"/>
    </row>
    <row r="114" spans="1:134" s="155" customFormat="1" ht="30.75" customHeight="1">
      <c r="A114" s="360">
        <v>35</v>
      </c>
      <c r="B114" s="389" t="s">
        <v>2450</v>
      </c>
      <c r="C114" s="383" t="s">
        <v>2451</v>
      </c>
      <c r="D114" s="384" t="s">
        <v>2452</v>
      </c>
      <c r="E114" s="366">
        <v>0</v>
      </c>
      <c r="F114" s="365">
        <v>1</v>
      </c>
      <c r="G114" s="362"/>
      <c r="H114" s="363"/>
      <c r="I114" s="364"/>
      <c r="J114" s="365">
        <v>1</v>
      </c>
      <c r="K114" s="362"/>
      <c r="L114" s="363"/>
      <c r="M114" s="364"/>
      <c r="N114" s="365">
        <v>1</v>
      </c>
      <c r="O114" s="362"/>
      <c r="P114" s="363"/>
      <c r="Q114" s="364"/>
      <c r="R114" s="365">
        <v>1</v>
      </c>
      <c r="S114" s="362"/>
      <c r="T114" s="363"/>
      <c r="U114" s="364"/>
      <c r="V114" s="365">
        <v>1</v>
      </c>
      <c r="W114" s="362"/>
      <c r="X114" s="363"/>
      <c r="Y114" s="364"/>
      <c r="Z114" s="365">
        <v>1</v>
      </c>
      <c r="AA114" s="362"/>
      <c r="AB114" s="363"/>
      <c r="AC114" s="364"/>
      <c r="AD114" s="365">
        <v>1</v>
      </c>
      <c r="AE114" s="362"/>
      <c r="AF114" s="363"/>
      <c r="AG114" s="364"/>
      <c r="AH114" s="365">
        <v>1</v>
      </c>
      <c r="AI114" s="362"/>
      <c r="AJ114" s="363"/>
      <c r="AK114" s="364"/>
      <c r="AL114" s="365">
        <v>1</v>
      </c>
      <c r="AM114" s="362"/>
      <c r="AN114" s="363"/>
      <c r="AO114" s="364"/>
      <c r="AP114" s="365">
        <v>1</v>
      </c>
      <c r="AQ114" s="362"/>
      <c r="AR114" s="363"/>
      <c r="AS114" s="364"/>
      <c r="AT114" s="365">
        <v>1</v>
      </c>
      <c r="AU114" s="362"/>
      <c r="AV114" s="363"/>
      <c r="AW114" s="364"/>
      <c r="AX114" s="365">
        <v>1</v>
      </c>
      <c r="AY114" s="362"/>
      <c r="AZ114" s="363"/>
      <c r="BA114" s="364"/>
      <c r="BB114" s="365">
        <v>1</v>
      </c>
      <c r="BC114" s="362"/>
      <c r="BD114" s="363"/>
      <c r="BE114" s="364"/>
      <c r="BF114" s="365">
        <v>1</v>
      </c>
      <c r="BG114" s="362"/>
      <c r="BH114" s="363"/>
      <c r="BI114" s="364"/>
      <c r="BJ114" s="365">
        <v>1</v>
      </c>
      <c r="BK114" s="362"/>
      <c r="BL114" s="363"/>
      <c r="BM114" s="364"/>
      <c r="BN114" s="365">
        <v>1</v>
      </c>
      <c r="BO114" s="362"/>
      <c r="BP114" s="363"/>
      <c r="BQ114" s="364"/>
      <c r="BR114" s="365">
        <v>1</v>
      </c>
      <c r="BS114" s="362"/>
      <c r="BT114" s="363"/>
      <c r="BU114" s="364"/>
      <c r="BV114" s="365">
        <v>1</v>
      </c>
      <c r="BW114" s="362"/>
      <c r="BX114" s="363"/>
      <c r="BY114" s="364"/>
      <c r="BZ114" s="365">
        <v>1</v>
      </c>
      <c r="CA114" s="362"/>
      <c r="CB114" s="363"/>
      <c r="CC114" s="364"/>
      <c r="CD114" s="365">
        <v>1</v>
      </c>
      <c r="CE114" s="362"/>
      <c r="CF114" s="363"/>
      <c r="CG114" s="364"/>
      <c r="CH114" s="365">
        <v>1</v>
      </c>
      <c r="CI114" s="362"/>
      <c r="CJ114" s="363"/>
      <c r="CK114" s="364"/>
      <c r="CL114" s="365">
        <v>1</v>
      </c>
      <c r="CM114" s="362"/>
      <c r="CN114" s="363"/>
      <c r="CO114" s="364"/>
      <c r="CP114" s="365">
        <v>1</v>
      </c>
      <c r="CQ114" s="362"/>
      <c r="CR114" s="363"/>
      <c r="CS114" s="364"/>
      <c r="CT114" s="365">
        <v>1</v>
      </c>
      <c r="CU114" s="362"/>
      <c r="CV114" s="363"/>
      <c r="CW114" s="364"/>
      <c r="CX114" s="365">
        <v>1</v>
      </c>
      <c r="CY114" s="362"/>
      <c r="CZ114" s="363"/>
      <c r="DA114" s="364"/>
      <c r="DB114" s="365">
        <v>1</v>
      </c>
      <c r="DC114" s="362"/>
      <c r="DD114" s="363"/>
      <c r="DE114" s="364"/>
      <c r="DF114" s="365">
        <v>1</v>
      </c>
      <c r="DG114" s="362"/>
      <c r="DH114" s="363"/>
      <c r="DI114" s="364"/>
      <c r="DJ114" s="365">
        <v>1</v>
      </c>
      <c r="DK114" s="362"/>
      <c r="DL114" s="363"/>
      <c r="DM114" s="364"/>
      <c r="DN114" s="365">
        <v>1</v>
      </c>
      <c r="DO114" s="362"/>
      <c r="DP114" s="363"/>
      <c r="DQ114" s="364"/>
      <c r="DR114" s="365">
        <v>1</v>
      </c>
      <c r="DS114" s="362"/>
      <c r="DT114" s="363"/>
      <c r="DU114" s="364"/>
      <c r="DV114" s="365">
        <v>1</v>
      </c>
      <c r="DW114" s="362"/>
      <c r="DX114" s="363"/>
      <c r="DY114" s="364"/>
      <c r="DZ114" s="413">
        <f t="shared" si="4"/>
        <v>31</v>
      </c>
      <c r="EA114" s="574">
        <f t="shared" si="5"/>
        <v>0</v>
      </c>
      <c r="EB114" s="574">
        <f t="shared" si="6"/>
        <v>0</v>
      </c>
      <c r="EC114" s="575">
        <f t="shared" si="7"/>
        <v>0</v>
      </c>
      <c r="ED114" s="163"/>
    </row>
    <row r="115" spans="1:134" s="155" customFormat="1" ht="30.75" customHeight="1">
      <c r="A115" s="360">
        <v>36</v>
      </c>
      <c r="B115" s="389" t="s">
        <v>2453</v>
      </c>
      <c r="C115" s="383" t="s">
        <v>2454</v>
      </c>
      <c r="D115" s="384" t="s">
        <v>2455</v>
      </c>
      <c r="E115" s="366">
        <v>0</v>
      </c>
      <c r="F115" s="365">
        <v>1</v>
      </c>
      <c r="G115" s="362"/>
      <c r="H115" s="363"/>
      <c r="I115" s="364"/>
      <c r="J115" s="365">
        <v>1</v>
      </c>
      <c r="K115" s="362"/>
      <c r="L115" s="363"/>
      <c r="M115" s="364"/>
      <c r="N115" s="365">
        <v>1</v>
      </c>
      <c r="O115" s="362"/>
      <c r="P115" s="363"/>
      <c r="Q115" s="364"/>
      <c r="R115" s="365">
        <v>1</v>
      </c>
      <c r="S115" s="362"/>
      <c r="T115" s="363"/>
      <c r="U115" s="364"/>
      <c r="V115" s="365">
        <v>1</v>
      </c>
      <c r="W115" s="362"/>
      <c r="X115" s="363"/>
      <c r="Y115" s="364"/>
      <c r="Z115" s="365">
        <v>1</v>
      </c>
      <c r="AA115" s="362"/>
      <c r="AB115" s="363"/>
      <c r="AC115" s="364"/>
      <c r="AD115" s="365">
        <v>1</v>
      </c>
      <c r="AE115" s="362"/>
      <c r="AF115" s="363"/>
      <c r="AG115" s="364"/>
      <c r="AH115" s="365">
        <v>1</v>
      </c>
      <c r="AI115" s="362"/>
      <c r="AJ115" s="363"/>
      <c r="AK115" s="364"/>
      <c r="AL115" s="365">
        <v>1</v>
      </c>
      <c r="AM115" s="362"/>
      <c r="AN115" s="363"/>
      <c r="AO115" s="364"/>
      <c r="AP115" s="365">
        <v>1</v>
      </c>
      <c r="AQ115" s="362"/>
      <c r="AR115" s="363"/>
      <c r="AS115" s="364"/>
      <c r="AT115" s="365">
        <v>1</v>
      </c>
      <c r="AU115" s="362"/>
      <c r="AV115" s="363"/>
      <c r="AW115" s="364"/>
      <c r="AX115" s="365">
        <v>1</v>
      </c>
      <c r="AY115" s="362"/>
      <c r="AZ115" s="363"/>
      <c r="BA115" s="364"/>
      <c r="BB115" s="365">
        <v>1</v>
      </c>
      <c r="BC115" s="362"/>
      <c r="BD115" s="363"/>
      <c r="BE115" s="364"/>
      <c r="BF115" s="365">
        <v>1</v>
      </c>
      <c r="BG115" s="362"/>
      <c r="BH115" s="363"/>
      <c r="BI115" s="364"/>
      <c r="BJ115" s="365">
        <v>1</v>
      </c>
      <c r="BK115" s="362"/>
      <c r="BL115" s="363"/>
      <c r="BM115" s="364"/>
      <c r="BN115" s="365">
        <v>1</v>
      </c>
      <c r="BO115" s="362"/>
      <c r="BP115" s="363"/>
      <c r="BQ115" s="364"/>
      <c r="BR115" s="365">
        <v>1</v>
      </c>
      <c r="BS115" s="362"/>
      <c r="BT115" s="363"/>
      <c r="BU115" s="364"/>
      <c r="BV115" s="365">
        <v>1</v>
      </c>
      <c r="BW115" s="362"/>
      <c r="BX115" s="363"/>
      <c r="BY115" s="364"/>
      <c r="BZ115" s="365">
        <v>1</v>
      </c>
      <c r="CA115" s="362"/>
      <c r="CB115" s="363"/>
      <c r="CC115" s="364"/>
      <c r="CD115" s="365">
        <v>1</v>
      </c>
      <c r="CE115" s="362"/>
      <c r="CF115" s="363"/>
      <c r="CG115" s="364"/>
      <c r="CH115" s="365">
        <v>1</v>
      </c>
      <c r="CI115" s="362"/>
      <c r="CJ115" s="363"/>
      <c r="CK115" s="364"/>
      <c r="CL115" s="365">
        <v>1</v>
      </c>
      <c r="CM115" s="362"/>
      <c r="CN115" s="363"/>
      <c r="CO115" s="364"/>
      <c r="CP115" s="365">
        <v>1</v>
      </c>
      <c r="CQ115" s="362"/>
      <c r="CR115" s="363"/>
      <c r="CS115" s="364"/>
      <c r="CT115" s="365">
        <v>1</v>
      </c>
      <c r="CU115" s="362"/>
      <c r="CV115" s="363"/>
      <c r="CW115" s="364"/>
      <c r="CX115" s="365">
        <v>1</v>
      </c>
      <c r="CY115" s="362"/>
      <c r="CZ115" s="363"/>
      <c r="DA115" s="364"/>
      <c r="DB115" s="365">
        <v>1</v>
      </c>
      <c r="DC115" s="362"/>
      <c r="DD115" s="363"/>
      <c r="DE115" s="364"/>
      <c r="DF115" s="365">
        <v>1</v>
      </c>
      <c r="DG115" s="362"/>
      <c r="DH115" s="363"/>
      <c r="DI115" s="364"/>
      <c r="DJ115" s="365">
        <v>1</v>
      </c>
      <c r="DK115" s="362"/>
      <c r="DL115" s="363"/>
      <c r="DM115" s="364"/>
      <c r="DN115" s="365">
        <v>1</v>
      </c>
      <c r="DO115" s="362"/>
      <c r="DP115" s="363"/>
      <c r="DQ115" s="364"/>
      <c r="DR115" s="365">
        <v>1</v>
      </c>
      <c r="DS115" s="362"/>
      <c r="DT115" s="363"/>
      <c r="DU115" s="364"/>
      <c r="DV115" s="365">
        <v>1</v>
      </c>
      <c r="DW115" s="362"/>
      <c r="DX115" s="363"/>
      <c r="DY115" s="364"/>
      <c r="DZ115" s="413">
        <f t="shared" si="4"/>
        <v>31</v>
      </c>
      <c r="EA115" s="574">
        <f t="shared" si="5"/>
        <v>0</v>
      </c>
      <c r="EB115" s="574">
        <f t="shared" si="6"/>
        <v>0</v>
      </c>
      <c r="EC115" s="575">
        <f t="shared" si="7"/>
        <v>0</v>
      </c>
      <c r="ED115" s="163"/>
    </row>
    <row r="116" spans="1:134" s="155" customFormat="1" ht="30.75" customHeight="1">
      <c r="A116" s="360">
        <v>37</v>
      </c>
      <c r="B116" s="389" t="s">
        <v>2456</v>
      </c>
      <c r="C116" s="383" t="s">
        <v>2457</v>
      </c>
      <c r="D116" s="384" t="s">
        <v>2458</v>
      </c>
      <c r="E116" s="366">
        <v>0</v>
      </c>
      <c r="F116" s="365">
        <v>1</v>
      </c>
      <c r="G116" s="362"/>
      <c r="H116" s="363"/>
      <c r="I116" s="364"/>
      <c r="J116" s="365">
        <v>1</v>
      </c>
      <c r="K116" s="362"/>
      <c r="L116" s="363"/>
      <c r="M116" s="364"/>
      <c r="N116" s="365">
        <v>1</v>
      </c>
      <c r="O116" s="362"/>
      <c r="P116" s="363"/>
      <c r="Q116" s="364"/>
      <c r="R116" s="365">
        <v>1</v>
      </c>
      <c r="S116" s="362"/>
      <c r="T116" s="363"/>
      <c r="U116" s="364"/>
      <c r="V116" s="365">
        <v>1</v>
      </c>
      <c r="W116" s="362"/>
      <c r="X116" s="363"/>
      <c r="Y116" s="364"/>
      <c r="Z116" s="365">
        <v>1</v>
      </c>
      <c r="AA116" s="362"/>
      <c r="AB116" s="363"/>
      <c r="AC116" s="364"/>
      <c r="AD116" s="365">
        <v>1</v>
      </c>
      <c r="AE116" s="362"/>
      <c r="AF116" s="363"/>
      <c r="AG116" s="364"/>
      <c r="AH116" s="365">
        <v>1</v>
      </c>
      <c r="AI116" s="362"/>
      <c r="AJ116" s="363"/>
      <c r="AK116" s="364"/>
      <c r="AL116" s="365">
        <v>1</v>
      </c>
      <c r="AM116" s="362"/>
      <c r="AN116" s="363"/>
      <c r="AO116" s="364"/>
      <c r="AP116" s="365">
        <v>1</v>
      </c>
      <c r="AQ116" s="362"/>
      <c r="AR116" s="363"/>
      <c r="AS116" s="364"/>
      <c r="AT116" s="365">
        <v>1</v>
      </c>
      <c r="AU116" s="362"/>
      <c r="AV116" s="363"/>
      <c r="AW116" s="364"/>
      <c r="AX116" s="365">
        <v>1</v>
      </c>
      <c r="AY116" s="362"/>
      <c r="AZ116" s="363"/>
      <c r="BA116" s="364"/>
      <c r="BB116" s="365">
        <v>1</v>
      </c>
      <c r="BC116" s="362"/>
      <c r="BD116" s="363"/>
      <c r="BE116" s="364"/>
      <c r="BF116" s="365">
        <v>1</v>
      </c>
      <c r="BG116" s="362"/>
      <c r="BH116" s="363"/>
      <c r="BI116" s="364"/>
      <c r="BJ116" s="365">
        <v>1</v>
      </c>
      <c r="BK116" s="362"/>
      <c r="BL116" s="363"/>
      <c r="BM116" s="364"/>
      <c r="BN116" s="365">
        <v>1</v>
      </c>
      <c r="BO116" s="362"/>
      <c r="BP116" s="363"/>
      <c r="BQ116" s="364"/>
      <c r="BR116" s="365">
        <v>1</v>
      </c>
      <c r="BS116" s="362"/>
      <c r="BT116" s="363"/>
      <c r="BU116" s="364"/>
      <c r="BV116" s="365">
        <v>1</v>
      </c>
      <c r="BW116" s="362"/>
      <c r="BX116" s="363"/>
      <c r="BY116" s="364"/>
      <c r="BZ116" s="365">
        <v>1</v>
      </c>
      <c r="CA116" s="362"/>
      <c r="CB116" s="363"/>
      <c r="CC116" s="364"/>
      <c r="CD116" s="365">
        <v>1</v>
      </c>
      <c r="CE116" s="362"/>
      <c r="CF116" s="363"/>
      <c r="CG116" s="364"/>
      <c r="CH116" s="365">
        <v>1</v>
      </c>
      <c r="CI116" s="362"/>
      <c r="CJ116" s="363"/>
      <c r="CK116" s="364"/>
      <c r="CL116" s="365">
        <v>1</v>
      </c>
      <c r="CM116" s="362"/>
      <c r="CN116" s="363"/>
      <c r="CO116" s="364"/>
      <c r="CP116" s="365">
        <v>1</v>
      </c>
      <c r="CQ116" s="362"/>
      <c r="CR116" s="363"/>
      <c r="CS116" s="364"/>
      <c r="CT116" s="365">
        <v>1</v>
      </c>
      <c r="CU116" s="362"/>
      <c r="CV116" s="363"/>
      <c r="CW116" s="364"/>
      <c r="CX116" s="365">
        <v>1</v>
      </c>
      <c r="CY116" s="362"/>
      <c r="CZ116" s="363"/>
      <c r="DA116" s="364"/>
      <c r="DB116" s="365">
        <v>1</v>
      </c>
      <c r="DC116" s="362"/>
      <c r="DD116" s="363"/>
      <c r="DE116" s="364"/>
      <c r="DF116" s="365">
        <v>1</v>
      </c>
      <c r="DG116" s="362"/>
      <c r="DH116" s="363"/>
      <c r="DI116" s="364"/>
      <c r="DJ116" s="365">
        <v>1</v>
      </c>
      <c r="DK116" s="362"/>
      <c r="DL116" s="363"/>
      <c r="DM116" s="364"/>
      <c r="DN116" s="365">
        <v>1</v>
      </c>
      <c r="DO116" s="362"/>
      <c r="DP116" s="363"/>
      <c r="DQ116" s="364"/>
      <c r="DR116" s="365">
        <v>1</v>
      </c>
      <c r="DS116" s="362"/>
      <c r="DT116" s="363"/>
      <c r="DU116" s="364"/>
      <c r="DV116" s="365">
        <v>1</v>
      </c>
      <c r="DW116" s="362"/>
      <c r="DX116" s="363"/>
      <c r="DY116" s="364"/>
      <c r="DZ116" s="413">
        <f t="shared" si="4"/>
        <v>31</v>
      </c>
      <c r="EA116" s="574">
        <f t="shared" si="5"/>
        <v>0</v>
      </c>
      <c r="EB116" s="574">
        <f t="shared" si="6"/>
        <v>0</v>
      </c>
      <c r="EC116" s="575">
        <f t="shared" si="7"/>
        <v>0</v>
      </c>
      <c r="ED116" s="163"/>
    </row>
    <row r="117" spans="1:134" s="155" customFormat="1" ht="30.75" customHeight="1">
      <c r="A117" s="360">
        <v>38</v>
      </c>
      <c r="B117" s="389" t="s">
        <v>2459</v>
      </c>
      <c r="C117" s="383" t="s">
        <v>2460</v>
      </c>
      <c r="D117" s="384" t="s">
        <v>2461</v>
      </c>
      <c r="E117" s="366">
        <v>0</v>
      </c>
      <c r="F117" s="365">
        <v>1</v>
      </c>
      <c r="G117" s="362"/>
      <c r="H117" s="363"/>
      <c r="I117" s="364"/>
      <c r="J117" s="365">
        <v>1</v>
      </c>
      <c r="K117" s="362"/>
      <c r="L117" s="363"/>
      <c r="M117" s="364"/>
      <c r="N117" s="365">
        <v>1</v>
      </c>
      <c r="O117" s="362"/>
      <c r="P117" s="363"/>
      <c r="Q117" s="364"/>
      <c r="R117" s="365">
        <v>1</v>
      </c>
      <c r="S117" s="362"/>
      <c r="T117" s="363"/>
      <c r="U117" s="364"/>
      <c r="V117" s="365">
        <v>1</v>
      </c>
      <c r="W117" s="362"/>
      <c r="X117" s="363"/>
      <c r="Y117" s="364"/>
      <c r="Z117" s="365">
        <v>1</v>
      </c>
      <c r="AA117" s="362"/>
      <c r="AB117" s="363"/>
      <c r="AC117" s="364"/>
      <c r="AD117" s="365">
        <v>1</v>
      </c>
      <c r="AE117" s="362"/>
      <c r="AF117" s="363"/>
      <c r="AG117" s="364"/>
      <c r="AH117" s="365">
        <v>1</v>
      </c>
      <c r="AI117" s="362"/>
      <c r="AJ117" s="363"/>
      <c r="AK117" s="364"/>
      <c r="AL117" s="365">
        <v>1</v>
      </c>
      <c r="AM117" s="362"/>
      <c r="AN117" s="363"/>
      <c r="AO117" s="364"/>
      <c r="AP117" s="365">
        <v>1</v>
      </c>
      <c r="AQ117" s="362"/>
      <c r="AR117" s="363"/>
      <c r="AS117" s="364"/>
      <c r="AT117" s="365">
        <v>1</v>
      </c>
      <c r="AU117" s="362"/>
      <c r="AV117" s="363"/>
      <c r="AW117" s="364"/>
      <c r="AX117" s="365">
        <v>1</v>
      </c>
      <c r="AY117" s="362"/>
      <c r="AZ117" s="363"/>
      <c r="BA117" s="364"/>
      <c r="BB117" s="365">
        <v>1</v>
      </c>
      <c r="BC117" s="362"/>
      <c r="BD117" s="363"/>
      <c r="BE117" s="364"/>
      <c r="BF117" s="365">
        <v>1</v>
      </c>
      <c r="BG117" s="362"/>
      <c r="BH117" s="363"/>
      <c r="BI117" s="364"/>
      <c r="BJ117" s="365">
        <v>1</v>
      </c>
      <c r="BK117" s="362"/>
      <c r="BL117" s="363"/>
      <c r="BM117" s="364"/>
      <c r="BN117" s="365">
        <v>1</v>
      </c>
      <c r="BO117" s="362"/>
      <c r="BP117" s="363"/>
      <c r="BQ117" s="364"/>
      <c r="BR117" s="365">
        <v>1</v>
      </c>
      <c r="BS117" s="362"/>
      <c r="BT117" s="363"/>
      <c r="BU117" s="364"/>
      <c r="BV117" s="365">
        <v>1</v>
      </c>
      <c r="BW117" s="362"/>
      <c r="BX117" s="363"/>
      <c r="BY117" s="364"/>
      <c r="BZ117" s="365">
        <v>1</v>
      </c>
      <c r="CA117" s="362"/>
      <c r="CB117" s="363"/>
      <c r="CC117" s="364"/>
      <c r="CD117" s="365">
        <v>1</v>
      </c>
      <c r="CE117" s="362"/>
      <c r="CF117" s="363"/>
      <c r="CG117" s="364"/>
      <c r="CH117" s="365">
        <v>1</v>
      </c>
      <c r="CI117" s="362"/>
      <c r="CJ117" s="363"/>
      <c r="CK117" s="364"/>
      <c r="CL117" s="365">
        <v>1</v>
      </c>
      <c r="CM117" s="362"/>
      <c r="CN117" s="363"/>
      <c r="CO117" s="364"/>
      <c r="CP117" s="365">
        <v>1</v>
      </c>
      <c r="CQ117" s="362"/>
      <c r="CR117" s="363"/>
      <c r="CS117" s="364"/>
      <c r="CT117" s="365">
        <v>1</v>
      </c>
      <c r="CU117" s="362"/>
      <c r="CV117" s="363"/>
      <c r="CW117" s="364"/>
      <c r="CX117" s="365">
        <v>1</v>
      </c>
      <c r="CY117" s="362"/>
      <c r="CZ117" s="363"/>
      <c r="DA117" s="364"/>
      <c r="DB117" s="365">
        <v>1</v>
      </c>
      <c r="DC117" s="362"/>
      <c r="DD117" s="363"/>
      <c r="DE117" s="364"/>
      <c r="DF117" s="365">
        <v>1</v>
      </c>
      <c r="DG117" s="362"/>
      <c r="DH117" s="363"/>
      <c r="DI117" s="364"/>
      <c r="DJ117" s="365">
        <v>1</v>
      </c>
      <c r="DK117" s="362"/>
      <c r="DL117" s="363"/>
      <c r="DM117" s="364"/>
      <c r="DN117" s="365">
        <v>1</v>
      </c>
      <c r="DO117" s="362"/>
      <c r="DP117" s="363"/>
      <c r="DQ117" s="364"/>
      <c r="DR117" s="365">
        <v>1</v>
      </c>
      <c r="DS117" s="362"/>
      <c r="DT117" s="363"/>
      <c r="DU117" s="364"/>
      <c r="DV117" s="365">
        <v>1</v>
      </c>
      <c r="DW117" s="362"/>
      <c r="DX117" s="363"/>
      <c r="DY117" s="364"/>
      <c r="DZ117" s="413">
        <f t="shared" si="4"/>
        <v>31</v>
      </c>
      <c r="EA117" s="574">
        <f t="shared" si="5"/>
        <v>0</v>
      </c>
      <c r="EB117" s="574">
        <f t="shared" si="6"/>
        <v>0</v>
      </c>
      <c r="EC117" s="575">
        <f t="shared" si="7"/>
        <v>0</v>
      </c>
      <c r="ED117" s="163"/>
    </row>
    <row r="118" spans="1:134" s="155" customFormat="1" ht="30.75" customHeight="1">
      <c r="A118" s="360">
        <v>39</v>
      </c>
      <c r="B118" s="389" t="s">
        <v>2462</v>
      </c>
      <c r="C118" s="383" t="s">
        <v>2463</v>
      </c>
      <c r="D118" s="384" t="s">
        <v>2464</v>
      </c>
      <c r="E118" s="366">
        <v>0</v>
      </c>
      <c r="F118" s="365">
        <v>1</v>
      </c>
      <c r="G118" s="362"/>
      <c r="H118" s="363"/>
      <c r="I118" s="364"/>
      <c r="J118" s="365">
        <v>1</v>
      </c>
      <c r="K118" s="362"/>
      <c r="L118" s="363"/>
      <c r="M118" s="364"/>
      <c r="N118" s="365">
        <v>1</v>
      </c>
      <c r="O118" s="362"/>
      <c r="P118" s="363"/>
      <c r="Q118" s="364"/>
      <c r="R118" s="365">
        <v>1</v>
      </c>
      <c r="S118" s="362"/>
      <c r="T118" s="363"/>
      <c r="U118" s="364"/>
      <c r="V118" s="365">
        <v>1</v>
      </c>
      <c r="W118" s="362"/>
      <c r="X118" s="363"/>
      <c r="Y118" s="364"/>
      <c r="Z118" s="365">
        <v>1</v>
      </c>
      <c r="AA118" s="362"/>
      <c r="AB118" s="363"/>
      <c r="AC118" s="364"/>
      <c r="AD118" s="365">
        <v>1</v>
      </c>
      <c r="AE118" s="362"/>
      <c r="AF118" s="363"/>
      <c r="AG118" s="364"/>
      <c r="AH118" s="365">
        <v>1</v>
      </c>
      <c r="AI118" s="362"/>
      <c r="AJ118" s="363"/>
      <c r="AK118" s="364"/>
      <c r="AL118" s="365">
        <v>1</v>
      </c>
      <c r="AM118" s="362"/>
      <c r="AN118" s="363"/>
      <c r="AO118" s="364"/>
      <c r="AP118" s="365">
        <v>1</v>
      </c>
      <c r="AQ118" s="362"/>
      <c r="AR118" s="363"/>
      <c r="AS118" s="364"/>
      <c r="AT118" s="365">
        <v>1</v>
      </c>
      <c r="AU118" s="362"/>
      <c r="AV118" s="363"/>
      <c r="AW118" s="364"/>
      <c r="AX118" s="365">
        <v>1</v>
      </c>
      <c r="AY118" s="362"/>
      <c r="AZ118" s="363"/>
      <c r="BA118" s="364"/>
      <c r="BB118" s="365">
        <v>1</v>
      </c>
      <c r="BC118" s="362"/>
      <c r="BD118" s="363"/>
      <c r="BE118" s="364"/>
      <c r="BF118" s="365">
        <v>1</v>
      </c>
      <c r="BG118" s="362"/>
      <c r="BH118" s="363"/>
      <c r="BI118" s="364"/>
      <c r="BJ118" s="365">
        <v>1</v>
      </c>
      <c r="BK118" s="362"/>
      <c r="BL118" s="363"/>
      <c r="BM118" s="364"/>
      <c r="BN118" s="365">
        <v>1</v>
      </c>
      <c r="BO118" s="362"/>
      <c r="BP118" s="363"/>
      <c r="BQ118" s="364"/>
      <c r="BR118" s="365">
        <v>1</v>
      </c>
      <c r="BS118" s="362"/>
      <c r="BT118" s="363"/>
      <c r="BU118" s="364"/>
      <c r="BV118" s="365">
        <v>1</v>
      </c>
      <c r="BW118" s="362"/>
      <c r="BX118" s="363"/>
      <c r="BY118" s="364"/>
      <c r="BZ118" s="365">
        <v>1</v>
      </c>
      <c r="CA118" s="362"/>
      <c r="CB118" s="363"/>
      <c r="CC118" s="364"/>
      <c r="CD118" s="365">
        <v>1</v>
      </c>
      <c r="CE118" s="362"/>
      <c r="CF118" s="363"/>
      <c r="CG118" s="364"/>
      <c r="CH118" s="365">
        <v>1</v>
      </c>
      <c r="CI118" s="362"/>
      <c r="CJ118" s="363"/>
      <c r="CK118" s="364"/>
      <c r="CL118" s="365">
        <v>1</v>
      </c>
      <c r="CM118" s="362"/>
      <c r="CN118" s="363"/>
      <c r="CO118" s="364"/>
      <c r="CP118" s="365">
        <v>1</v>
      </c>
      <c r="CQ118" s="362"/>
      <c r="CR118" s="363"/>
      <c r="CS118" s="364"/>
      <c r="CT118" s="365">
        <v>1</v>
      </c>
      <c r="CU118" s="362"/>
      <c r="CV118" s="363"/>
      <c r="CW118" s="364"/>
      <c r="CX118" s="365">
        <v>1</v>
      </c>
      <c r="CY118" s="362"/>
      <c r="CZ118" s="363"/>
      <c r="DA118" s="364"/>
      <c r="DB118" s="365">
        <v>1</v>
      </c>
      <c r="DC118" s="362"/>
      <c r="DD118" s="363"/>
      <c r="DE118" s="364"/>
      <c r="DF118" s="365">
        <v>1</v>
      </c>
      <c r="DG118" s="362"/>
      <c r="DH118" s="363"/>
      <c r="DI118" s="364"/>
      <c r="DJ118" s="365">
        <v>1</v>
      </c>
      <c r="DK118" s="362"/>
      <c r="DL118" s="363"/>
      <c r="DM118" s="364"/>
      <c r="DN118" s="365">
        <v>1</v>
      </c>
      <c r="DO118" s="362"/>
      <c r="DP118" s="363"/>
      <c r="DQ118" s="364"/>
      <c r="DR118" s="365">
        <v>1</v>
      </c>
      <c r="DS118" s="362"/>
      <c r="DT118" s="363"/>
      <c r="DU118" s="364"/>
      <c r="DV118" s="365">
        <v>1</v>
      </c>
      <c r="DW118" s="362"/>
      <c r="DX118" s="363"/>
      <c r="DY118" s="364"/>
      <c r="DZ118" s="413">
        <f t="shared" si="4"/>
        <v>31</v>
      </c>
      <c r="EA118" s="574">
        <f t="shared" si="5"/>
        <v>0</v>
      </c>
      <c r="EB118" s="574">
        <f t="shared" si="6"/>
        <v>0</v>
      </c>
      <c r="EC118" s="575">
        <f t="shared" si="7"/>
        <v>0</v>
      </c>
      <c r="ED118" s="163"/>
    </row>
    <row r="119" spans="1:134" s="155" customFormat="1" ht="30.75" customHeight="1">
      <c r="A119" s="360">
        <v>40</v>
      </c>
      <c r="B119" s="389" t="s">
        <v>2465</v>
      </c>
      <c r="C119" s="383" t="s">
        <v>2466</v>
      </c>
      <c r="D119" s="384" t="s">
        <v>2467</v>
      </c>
      <c r="E119" s="366">
        <v>0</v>
      </c>
      <c r="F119" s="365">
        <v>1</v>
      </c>
      <c r="G119" s="362"/>
      <c r="H119" s="363"/>
      <c r="I119" s="364"/>
      <c r="J119" s="365">
        <v>1</v>
      </c>
      <c r="K119" s="362"/>
      <c r="L119" s="363"/>
      <c r="M119" s="364"/>
      <c r="N119" s="365">
        <v>1</v>
      </c>
      <c r="O119" s="362"/>
      <c r="P119" s="363"/>
      <c r="Q119" s="364"/>
      <c r="R119" s="365">
        <v>1</v>
      </c>
      <c r="S119" s="362"/>
      <c r="T119" s="363"/>
      <c r="U119" s="364"/>
      <c r="V119" s="365">
        <v>1</v>
      </c>
      <c r="W119" s="362"/>
      <c r="X119" s="363"/>
      <c r="Y119" s="364"/>
      <c r="Z119" s="365">
        <v>1</v>
      </c>
      <c r="AA119" s="362"/>
      <c r="AB119" s="363"/>
      <c r="AC119" s="364"/>
      <c r="AD119" s="365">
        <v>1</v>
      </c>
      <c r="AE119" s="362"/>
      <c r="AF119" s="363"/>
      <c r="AG119" s="364"/>
      <c r="AH119" s="365">
        <v>1</v>
      </c>
      <c r="AI119" s="362"/>
      <c r="AJ119" s="363"/>
      <c r="AK119" s="364"/>
      <c r="AL119" s="365">
        <v>1</v>
      </c>
      <c r="AM119" s="362"/>
      <c r="AN119" s="363"/>
      <c r="AO119" s="364"/>
      <c r="AP119" s="365">
        <v>1</v>
      </c>
      <c r="AQ119" s="362"/>
      <c r="AR119" s="363"/>
      <c r="AS119" s="364"/>
      <c r="AT119" s="365">
        <v>1</v>
      </c>
      <c r="AU119" s="362"/>
      <c r="AV119" s="363"/>
      <c r="AW119" s="364"/>
      <c r="AX119" s="365">
        <v>1</v>
      </c>
      <c r="AY119" s="362"/>
      <c r="AZ119" s="363"/>
      <c r="BA119" s="364"/>
      <c r="BB119" s="365">
        <v>1</v>
      </c>
      <c r="BC119" s="362"/>
      <c r="BD119" s="363"/>
      <c r="BE119" s="364"/>
      <c r="BF119" s="365">
        <v>1</v>
      </c>
      <c r="BG119" s="362"/>
      <c r="BH119" s="363"/>
      <c r="BI119" s="364"/>
      <c r="BJ119" s="365">
        <v>1</v>
      </c>
      <c r="BK119" s="362"/>
      <c r="BL119" s="363"/>
      <c r="BM119" s="364"/>
      <c r="BN119" s="365">
        <v>1</v>
      </c>
      <c r="BO119" s="362"/>
      <c r="BP119" s="363"/>
      <c r="BQ119" s="364"/>
      <c r="BR119" s="365">
        <v>1</v>
      </c>
      <c r="BS119" s="362"/>
      <c r="BT119" s="363"/>
      <c r="BU119" s="364"/>
      <c r="BV119" s="365">
        <v>1</v>
      </c>
      <c r="BW119" s="362"/>
      <c r="BX119" s="363"/>
      <c r="BY119" s="364"/>
      <c r="BZ119" s="365">
        <v>1</v>
      </c>
      <c r="CA119" s="362"/>
      <c r="CB119" s="363"/>
      <c r="CC119" s="364"/>
      <c r="CD119" s="365">
        <v>1</v>
      </c>
      <c r="CE119" s="362"/>
      <c r="CF119" s="363"/>
      <c r="CG119" s="364"/>
      <c r="CH119" s="365">
        <v>1</v>
      </c>
      <c r="CI119" s="362"/>
      <c r="CJ119" s="363"/>
      <c r="CK119" s="364"/>
      <c r="CL119" s="365">
        <v>1</v>
      </c>
      <c r="CM119" s="362"/>
      <c r="CN119" s="363"/>
      <c r="CO119" s="364"/>
      <c r="CP119" s="365">
        <v>1</v>
      </c>
      <c r="CQ119" s="362"/>
      <c r="CR119" s="363"/>
      <c r="CS119" s="364"/>
      <c r="CT119" s="365">
        <v>1</v>
      </c>
      <c r="CU119" s="362"/>
      <c r="CV119" s="363"/>
      <c r="CW119" s="364"/>
      <c r="CX119" s="365">
        <v>1</v>
      </c>
      <c r="CY119" s="362"/>
      <c r="CZ119" s="363"/>
      <c r="DA119" s="364"/>
      <c r="DB119" s="365">
        <v>1</v>
      </c>
      <c r="DC119" s="362"/>
      <c r="DD119" s="363"/>
      <c r="DE119" s="364"/>
      <c r="DF119" s="365">
        <v>1</v>
      </c>
      <c r="DG119" s="362"/>
      <c r="DH119" s="363"/>
      <c r="DI119" s="364"/>
      <c r="DJ119" s="365">
        <v>1</v>
      </c>
      <c r="DK119" s="362"/>
      <c r="DL119" s="363"/>
      <c r="DM119" s="364"/>
      <c r="DN119" s="365">
        <v>1</v>
      </c>
      <c r="DO119" s="362"/>
      <c r="DP119" s="363"/>
      <c r="DQ119" s="364"/>
      <c r="DR119" s="365">
        <v>1</v>
      </c>
      <c r="DS119" s="362"/>
      <c r="DT119" s="363"/>
      <c r="DU119" s="364"/>
      <c r="DV119" s="365">
        <v>1</v>
      </c>
      <c r="DW119" s="362"/>
      <c r="DX119" s="363"/>
      <c r="DY119" s="364"/>
      <c r="DZ119" s="413">
        <f t="shared" si="4"/>
        <v>31</v>
      </c>
      <c r="EA119" s="574">
        <f t="shared" si="5"/>
        <v>0</v>
      </c>
      <c r="EB119" s="574">
        <f t="shared" si="6"/>
        <v>0</v>
      </c>
      <c r="EC119" s="575">
        <f t="shared" si="7"/>
        <v>0</v>
      </c>
      <c r="ED119" s="163"/>
    </row>
    <row r="120" spans="1:134" s="155" customFormat="1" ht="30.75" customHeight="1">
      <c r="A120" s="360">
        <v>41</v>
      </c>
      <c r="B120" s="389" t="s">
        <v>2468</v>
      </c>
      <c r="C120" s="383" t="s">
        <v>2469</v>
      </c>
      <c r="D120" s="384" t="s">
        <v>2470</v>
      </c>
      <c r="E120" s="366">
        <v>0</v>
      </c>
      <c r="F120" s="365">
        <v>1</v>
      </c>
      <c r="G120" s="362"/>
      <c r="H120" s="363"/>
      <c r="I120" s="364"/>
      <c r="J120" s="365">
        <v>1</v>
      </c>
      <c r="K120" s="362"/>
      <c r="L120" s="363"/>
      <c r="M120" s="364"/>
      <c r="N120" s="365">
        <v>1</v>
      </c>
      <c r="O120" s="362"/>
      <c r="P120" s="363"/>
      <c r="Q120" s="364"/>
      <c r="R120" s="365">
        <v>1</v>
      </c>
      <c r="S120" s="362"/>
      <c r="T120" s="363"/>
      <c r="U120" s="364"/>
      <c r="V120" s="365">
        <v>1</v>
      </c>
      <c r="W120" s="362"/>
      <c r="X120" s="363"/>
      <c r="Y120" s="364"/>
      <c r="Z120" s="365">
        <v>1</v>
      </c>
      <c r="AA120" s="362"/>
      <c r="AB120" s="363"/>
      <c r="AC120" s="364"/>
      <c r="AD120" s="365">
        <v>1</v>
      </c>
      <c r="AE120" s="362"/>
      <c r="AF120" s="363"/>
      <c r="AG120" s="364"/>
      <c r="AH120" s="365">
        <v>1</v>
      </c>
      <c r="AI120" s="362"/>
      <c r="AJ120" s="363"/>
      <c r="AK120" s="364"/>
      <c r="AL120" s="365">
        <v>1</v>
      </c>
      <c r="AM120" s="362"/>
      <c r="AN120" s="363"/>
      <c r="AO120" s="364"/>
      <c r="AP120" s="365">
        <v>1</v>
      </c>
      <c r="AQ120" s="362"/>
      <c r="AR120" s="363"/>
      <c r="AS120" s="364"/>
      <c r="AT120" s="365">
        <v>1</v>
      </c>
      <c r="AU120" s="362"/>
      <c r="AV120" s="363"/>
      <c r="AW120" s="364"/>
      <c r="AX120" s="365">
        <v>1</v>
      </c>
      <c r="AY120" s="362"/>
      <c r="AZ120" s="363"/>
      <c r="BA120" s="364"/>
      <c r="BB120" s="365">
        <v>1</v>
      </c>
      <c r="BC120" s="362"/>
      <c r="BD120" s="363"/>
      <c r="BE120" s="364"/>
      <c r="BF120" s="365">
        <v>1</v>
      </c>
      <c r="BG120" s="362"/>
      <c r="BH120" s="363"/>
      <c r="BI120" s="364"/>
      <c r="BJ120" s="365">
        <v>1</v>
      </c>
      <c r="BK120" s="362"/>
      <c r="BL120" s="363"/>
      <c r="BM120" s="364"/>
      <c r="BN120" s="365">
        <v>1</v>
      </c>
      <c r="BO120" s="362"/>
      <c r="BP120" s="363"/>
      <c r="BQ120" s="364"/>
      <c r="BR120" s="365">
        <v>1</v>
      </c>
      <c r="BS120" s="362"/>
      <c r="BT120" s="363"/>
      <c r="BU120" s="364"/>
      <c r="BV120" s="365">
        <v>1</v>
      </c>
      <c r="BW120" s="362"/>
      <c r="BX120" s="363"/>
      <c r="BY120" s="364"/>
      <c r="BZ120" s="365">
        <v>1</v>
      </c>
      <c r="CA120" s="362"/>
      <c r="CB120" s="363"/>
      <c r="CC120" s="364"/>
      <c r="CD120" s="365">
        <v>1</v>
      </c>
      <c r="CE120" s="362"/>
      <c r="CF120" s="363"/>
      <c r="CG120" s="364"/>
      <c r="CH120" s="365">
        <v>1</v>
      </c>
      <c r="CI120" s="362"/>
      <c r="CJ120" s="363"/>
      <c r="CK120" s="364"/>
      <c r="CL120" s="365">
        <v>1</v>
      </c>
      <c r="CM120" s="362"/>
      <c r="CN120" s="363"/>
      <c r="CO120" s="364"/>
      <c r="CP120" s="365">
        <v>1</v>
      </c>
      <c r="CQ120" s="362"/>
      <c r="CR120" s="363"/>
      <c r="CS120" s="364"/>
      <c r="CT120" s="365">
        <v>1</v>
      </c>
      <c r="CU120" s="362"/>
      <c r="CV120" s="363"/>
      <c r="CW120" s="364"/>
      <c r="CX120" s="365">
        <v>1</v>
      </c>
      <c r="CY120" s="362"/>
      <c r="CZ120" s="363"/>
      <c r="DA120" s="364"/>
      <c r="DB120" s="365">
        <v>1</v>
      </c>
      <c r="DC120" s="362"/>
      <c r="DD120" s="363"/>
      <c r="DE120" s="364"/>
      <c r="DF120" s="365">
        <v>1</v>
      </c>
      <c r="DG120" s="362"/>
      <c r="DH120" s="363"/>
      <c r="DI120" s="364"/>
      <c r="DJ120" s="365">
        <v>1</v>
      </c>
      <c r="DK120" s="362"/>
      <c r="DL120" s="363"/>
      <c r="DM120" s="364"/>
      <c r="DN120" s="365">
        <v>1</v>
      </c>
      <c r="DO120" s="362"/>
      <c r="DP120" s="363"/>
      <c r="DQ120" s="364"/>
      <c r="DR120" s="365">
        <v>1</v>
      </c>
      <c r="DS120" s="362"/>
      <c r="DT120" s="363"/>
      <c r="DU120" s="364"/>
      <c r="DV120" s="365">
        <v>1</v>
      </c>
      <c r="DW120" s="362"/>
      <c r="DX120" s="363"/>
      <c r="DY120" s="364"/>
      <c r="DZ120" s="413">
        <f t="shared" si="4"/>
        <v>31</v>
      </c>
      <c r="EA120" s="574">
        <f t="shared" si="5"/>
        <v>0</v>
      </c>
      <c r="EB120" s="574">
        <f t="shared" si="6"/>
        <v>0</v>
      </c>
      <c r="EC120" s="575">
        <f t="shared" si="7"/>
        <v>0</v>
      </c>
      <c r="ED120" s="163"/>
    </row>
    <row r="121" spans="1:134" s="155" customFormat="1" ht="30.75" customHeight="1">
      <c r="A121" s="360">
        <v>42</v>
      </c>
      <c r="B121" s="389" t="s">
        <v>2471</v>
      </c>
      <c r="C121" s="383" t="s">
        <v>2472</v>
      </c>
      <c r="D121" s="384" t="s">
        <v>2473</v>
      </c>
      <c r="E121" s="366">
        <v>0</v>
      </c>
      <c r="F121" s="365">
        <v>1</v>
      </c>
      <c r="G121" s="362"/>
      <c r="H121" s="363"/>
      <c r="I121" s="364"/>
      <c r="J121" s="365">
        <v>1</v>
      </c>
      <c r="K121" s="362"/>
      <c r="L121" s="363"/>
      <c r="M121" s="364"/>
      <c r="N121" s="365">
        <v>1</v>
      </c>
      <c r="O121" s="362"/>
      <c r="P121" s="363"/>
      <c r="Q121" s="364"/>
      <c r="R121" s="365">
        <v>1</v>
      </c>
      <c r="S121" s="362"/>
      <c r="T121" s="363"/>
      <c r="U121" s="364"/>
      <c r="V121" s="365">
        <v>1</v>
      </c>
      <c r="W121" s="362"/>
      <c r="X121" s="363"/>
      <c r="Y121" s="364"/>
      <c r="Z121" s="365">
        <v>1</v>
      </c>
      <c r="AA121" s="362"/>
      <c r="AB121" s="363"/>
      <c r="AC121" s="364"/>
      <c r="AD121" s="365">
        <v>1</v>
      </c>
      <c r="AE121" s="362"/>
      <c r="AF121" s="363"/>
      <c r="AG121" s="364"/>
      <c r="AH121" s="365">
        <v>1</v>
      </c>
      <c r="AI121" s="362"/>
      <c r="AJ121" s="363"/>
      <c r="AK121" s="364"/>
      <c r="AL121" s="365">
        <v>1</v>
      </c>
      <c r="AM121" s="362"/>
      <c r="AN121" s="363"/>
      <c r="AO121" s="364"/>
      <c r="AP121" s="365">
        <v>1</v>
      </c>
      <c r="AQ121" s="362"/>
      <c r="AR121" s="363"/>
      <c r="AS121" s="364"/>
      <c r="AT121" s="365">
        <v>1</v>
      </c>
      <c r="AU121" s="362"/>
      <c r="AV121" s="363"/>
      <c r="AW121" s="364"/>
      <c r="AX121" s="365">
        <v>1</v>
      </c>
      <c r="AY121" s="362"/>
      <c r="AZ121" s="363"/>
      <c r="BA121" s="364"/>
      <c r="BB121" s="365">
        <v>1</v>
      </c>
      <c r="BC121" s="362"/>
      <c r="BD121" s="363"/>
      <c r="BE121" s="364"/>
      <c r="BF121" s="365">
        <v>1</v>
      </c>
      <c r="BG121" s="362"/>
      <c r="BH121" s="363"/>
      <c r="BI121" s="364"/>
      <c r="BJ121" s="365">
        <v>1</v>
      </c>
      <c r="BK121" s="362"/>
      <c r="BL121" s="363"/>
      <c r="BM121" s="364"/>
      <c r="BN121" s="365">
        <v>1</v>
      </c>
      <c r="BO121" s="362"/>
      <c r="BP121" s="363"/>
      <c r="BQ121" s="364"/>
      <c r="BR121" s="365">
        <v>1</v>
      </c>
      <c r="BS121" s="362"/>
      <c r="BT121" s="363"/>
      <c r="BU121" s="364"/>
      <c r="BV121" s="365">
        <v>1</v>
      </c>
      <c r="BW121" s="362"/>
      <c r="BX121" s="363"/>
      <c r="BY121" s="364"/>
      <c r="BZ121" s="365">
        <v>1</v>
      </c>
      <c r="CA121" s="362"/>
      <c r="CB121" s="363"/>
      <c r="CC121" s="364"/>
      <c r="CD121" s="365">
        <v>1</v>
      </c>
      <c r="CE121" s="362"/>
      <c r="CF121" s="363"/>
      <c r="CG121" s="364"/>
      <c r="CH121" s="365">
        <v>1</v>
      </c>
      <c r="CI121" s="362"/>
      <c r="CJ121" s="363"/>
      <c r="CK121" s="364"/>
      <c r="CL121" s="365">
        <v>1</v>
      </c>
      <c r="CM121" s="362"/>
      <c r="CN121" s="363"/>
      <c r="CO121" s="364"/>
      <c r="CP121" s="365">
        <v>1</v>
      </c>
      <c r="CQ121" s="362"/>
      <c r="CR121" s="363"/>
      <c r="CS121" s="364"/>
      <c r="CT121" s="365">
        <v>1</v>
      </c>
      <c r="CU121" s="362"/>
      <c r="CV121" s="363"/>
      <c r="CW121" s="364"/>
      <c r="CX121" s="365">
        <v>1</v>
      </c>
      <c r="CY121" s="362"/>
      <c r="CZ121" s="363"/>
      <c r="DA121" s="364"/>
      <c r="DB121" s="365">
        <v>1</v>
      </c>
      <c r="DC121" s="362"/>
      <c r="DD121" s="363"/>
      <c r="DE121" s="364"/>
      <c r="DF121" s="365">
        <v>1</v>
      </c>
      <c r="DG121" s="362"/>
      <c r="DH121" s="363"/>
      <c r="DI121" s="364"/>
      <c r="DJ121" s="365">
        <v>1</v>
      </c>
      <c r="DK121" s="362"/>
      <c r="DL121" s="363"/>
      <c r="DM121" s="364"/>
      <c r="DN121" s="365">
        <v>1</v>
      </c>
      <c r="DO121" s="362"/>
      <c r="DP121" s="363"/>
      <c r="DQ121" s="364"/>
      <c r="DR121" s="365">
        <v>1</v>
      </c>
      <c r="DS121" s="362"/>
      <c r="DT121" s="363"/>
      <c r="DU121" s="364"/>
      <c r="DV121" s="365">
        <v>1</v>
      </c>
      <c r="DW121" s="362"/>
      <c r="DX121" s="363"/>
      <c r="DY121" s="364"/>
      <c r="DZ121" s="413">
        <f t="shared" si="4"/>
        <v>31</v>
      </c>
      <c r="EA121" s="574">
        <f t="shared" si="5"/>
        <v>0</v>
      </c>
      <c r="EB121" s="574">
        <f t="shared" si="6"/>
        <v>0</v>
      </c>
      <c r="EC121" s="575">
        <f t="shared" si="7"/>
        <v>0</v>
      </c>
      <c r="ED121" s="163"/>
    </row>
    <row r="122" spans="1:134" s="155" customFormat="1" ht="30.75" customHeight="1">
      <c r="A122" s="360">
        <v>43</v>
      </c>
      <c r="B122" s="389" t="s">
        <v>2474</v>
      </c>
      <c r="C122" s="383" t="s">
        <v>2475</v>
      </c>
      <c r="D122" s="384" t="s">
        <v>2476</v>
      </c>
      <c r="E122" s="366">
        <v>0</v>
      </c>
      <c r="F122" s="365">
        <v>1</v>
      </c>
      <c r="G122" s="362"/>
      <c r="H122" s="363"/>
      <c r="I122" s="364"/>
      <c r="J122" s="365">
        <v>1</v>
      </c>
      <c r="K122" s="362"/>
      <c r="L122" s="363"/>
      <c r="M122" s="364"/>
      <c r="N122" s="365">
        <v>1</v>
      </c>
      <c r="O122" s="362"/>
      <c r="P122" s="363"/>
      <c r="Q122" s="364"/>
      <c r="R122" s="365">
        <v>1</v>
      </c>
      <c r="S122" s="362"/>
      <c r="T122" s="363"/>
      <c r="U122" s="364"/>
      <c r="V122" s="365">
        <v>1</v>
      </c>
      <c r="W122" s="362"/>
      <c r="X122" s="363"/>
      <c r="Y122" s="364"/>
      <c r="Z122" s="365">
        <v>1</v>
      </c>
      <c r="AA122" s="362"/>
      <c r="AB122" s="363"/>
      <c r="AC122" s="364"/>
      <c r="AD122" s="365">
        <v>1</v>
      </c>
      <c r="AE122" s="362"/>
      <c r="AF122" s="363"/>
      <c r="AG122" s="364"/>
      <c r="AH122" s="365">
        <v>1</v>
      </c>
      <c r="AI122" s="362"/>
      <c r="AJ122" s="363"/>
      <c r="AK122" s="364"/>
      <c r="AL122" s="365">
        <v>1</v>
      </c>
      <c r="AM122" s="362"/>
      <c r="AN122" s="363"/>
      <c r="AO122" s="364"/>
      <c r="AP122" s="365">
        <v>1</v>
      </c>
      <c r="AQ122" s="362"/>
      <c r="AR122" s="363"/>
      <c r="AS122" s="364"/>
      <c r="AT122" s="365">
        <v>1</v>
      </c>
      <c r="AU122" s="362"/>
      <c r="AV122" s="363"/>
      <c r="AW122" s="364"/>
      <c r="AX122" s="365">
        <v>1</v>
      </c>
      <c r="AY122" s="362"/>
      <c r="AZ122" s="363"/>
      <c r="BA122" s="364"/>
      <c r="BB122" s="365">
        <v>1</v>
      </c>
      <c r="BC122" s="362"/>
      <c r="BD122" s="363"/>
      <c r="BE122" s="364"/>
      <c r="BF122" s="365">
        <v>1</v>
      </c>
      <c r="BG122" s="362"/>
      <c r="BH122" s="363"/>
      <c r="BI122" s="364"/>
      <c r="BJ122" s="365">
        <v>1</v>
      </c>
      <c r="BK122" s="362"/>
      <c r="BL122" s="363"/>
      <c r="BM122" s="364"/>
      <c r="BN122" s="365">
        <v>1</v>
      </c>
      <c r="BO122" s="362"/>
      <c r="BP122" s="363"/>
      <c r="BQ122" s="364"/>
      <c r="BR122" s="365">
        <v>1</v>
      </c>
      <c r="BS122" s="362"/>
      <c r="BT122" s="363"/>
      <c r="BU122" s="364"/>
      <c r="BV122" s="365">
        <v>1</v>
      </c>
      <c r="BW122" s="362"/>
      <c r="BX122" s="363"/>
      <c r="BY122" s="364"/>
      <c r="BZ122" s="365">
        <v>1</v>
      </c>
      <c r="CA122" s="362"/>
      <c r="CB122" s="363"/>
      <c r="CC122" s="364"/>
      <c r="CD122" s="365">
        <v>1</v>
      </c>
      <c r="CE122" s="362"/>
      <c r="CF122" s="363"/>
      <c r="CG122" s="364"/>
      <c r="CH122" s="365">
        <v>1</v>
      </c>
      <c r="CI122" s="362"/>
      <c r="CJ122" s="363"/>
      <c r="CK122" s="364"/>
      <c r="CL122" s="365">
        <v>1</v>
      </c>
      <c r="CM122" s="362"/>
      <c r="CN122" s="363"/>
      <c r="CO122" s="364"/>
      <c r="CP122" s="365">
        <v>1</v>
      </c>
      <c r="CQ122" s="362"/>
      <c r="CR122" s="363"/>
      <c r="CS122" s="364"/>
      <c r="CT122" s="365">
        <v>1</v>
      </c>
      <c r="CU122" s="362"/>
      <c r="CV122" s="363"/>
      <c r="CW122" s="364"/>
      <c r="CX122" s="365">
        <v>1</v>
      </c>
      <c r="CY122" s="362"/>
      <c r="CZ122" s="363"/>
      <c r="DA122" s="364"/>
      <c r="DB122" s="365">
        <v>1</v>
      </c>
      <c r="DC122" s="362"/>
      <c r="DD122" s="363"/>
      <c r="DE122" s="364"/>
      <c r="DF122" s="365">
        <v>1</v>
      </c>
      <c r="DG122" s="362"/>
      <c r="DH122" s="363"/>
      <c r="DI122" s="364"/>
      <c r="DJ122" s="365">
        <v>1</v>
      </c>
      <c r="DK122" s="362"/>
      <c r="DL122" s="363"/>
      <c r="DM122" s="364"/>
      <c r="DN122" s="365">
        <v>1</v>
      </c>
      <c r="DO122" s="362"/>
      <c r="DP122" s="363"/>
      <c r="DQ122" s="364"/>
      <c r="DR122" s="365">
        <v>1</v>
      </c>
      <c r="DS122" s="362"/>
      <c r="DT122" s="363"/>
      <c r="DU122" s="364"/>
      <c r="DV122" s="365">
        <v>1</v>
      </c>
      <c r="DW122" s="362"/>
      <c r="DX122" s="363"/>
      <c r="DY122" s="364"/>
      <c r="DZ122" s="413">
        <f t="shared" si="4"/>
        <v>31</v>
      </c>
      <c r="EA122" s="574">
        <f t="shared" si="5"/>
        <v>0</v>
      </c>
      <c r="EB122" s="574">
        <f t="shared" si="6"/>
        <v>0</v>
      </c>
      <c r="EC122" s="575">
        <f t="shared" si="7"/>
        <v>0</v>
      </c>
      <c r="ED122" s="163"/>
    </row>
    <row r="123" spans="1:134" s="155" customFormat="1" ht="30.75" customHeight="1">
      <c r="A123" s="360">
        <v>44</v>
      </c>
      <c r="B123" s="389" t="s">
        <v>2477</v>
      </c>
      <c r="C123" s="383" t="s">
        <v>2478</v>
      </c>
      <c r="D123" s="384" t="s">
        <v>2479</v>
      </c>
      <c r="E123" s="366">
        <v>0</v>
      </c>
      <c r="F123" s="365">
        <v>1</v>
      </c>
      <c r="G123" s="362"/>
      <c r="H123" s="363"/>
      <c r="I123" s="364"/>
      <c r="J123" s="365">
        <v>1</v>
      </c>
      <c r="K123" s="362"/>
      <c r="L123" s="363"/>
      <c r="M123" s="364"/>
      <c r="N123" s="365">
        <v>1</v>
      </c>
      <c r="O123" s="362"/>
      <c r="P123" s="363"/>
      <c r="Q123" s="364"/>
      <c r="R123" s="365">
        <v>1</v>
      </c>
      <c r="S123" s="362"/>
      <c r="T123" s="363"/>
      <c r="U123" s="364"/>
      <c r="V123" s="365">
        <v>1</v>
      </c>
      <c r="W123" s="362"/>
      <c r="X123" s="363"/>
      <c r="Y123" s="364"/>
      <c r="Z123" s="365">
        <v>1</v>
      </c>
      <c r="AA123" s="362"/>
      <c r="AB123" s="363"/>
      <c r="AC123" s="364"/>
      <c r="AD123" s="365">
        <v>1</v>
      </c>
      <c r="AE123" s="362"/>
      <c r="AF123" s="363"/>
      <c r="AG123" s="364"/>
      <c r="AH123" s="365">
        <v>1</v>
      </c>
      <c r="AI123" s="362"/>
      <c r="AJ123" s="363"/>
      <c r="AK123" s="364"/>
      <c r="AL123" s="365">
        <v>1</v>
      </c>
      <c r="AM123" s="362"/>
      <c r="AN123" s="363"/>
      <c r="AO123" s="364"/>
      <c r="AP123" s="365">
        <v>1</v>
      </c>
      <c r="AQ123" s="362"/>
      <c r="AR123" s="363"/>
      <c r="AS123" s="364"/>
      <c r="AT123" s="365">
        <v>1</v>
      </c>
      <c r="AU123" s="362"/>
      <c r="AV123" s="363"/>
      <c r="AW123" s="364"/>
      <c r="AX123" s="365">
        <v>1</v>
      </c>
      <c r="AY123" s="362"/>
      <c r="AZ123" s="363"/>
      <c r="BA123" s="364"/>
      <c r="BB123" s="365">
        <v>1</v>
      </c>
      <c r="BC123" s="362"/>
      <c r="BD123" s="363"/>
      <c r="BE123" s="364"/>
      <c r="BF123" s="365">
        <v>1</v>
      </c>
      <c r="BG123" s="362"/>
      <c r="BH123" s="363"/>
      <c r="BI123" s="364"/>
      <c r="BJ123" s="365">
        <v>1</v>
      </c>
      <c r="BK123" s="362"/>
      <c r="BL123" s="363"/>
      <c r="BM123" s="364"/>
      <c r="BN123" s="365">
        <v>1</v>
      </c>
      <c r="BO123" s="362"/>
      <c r="BP123" s="363"/>
      <c r="BQ123" s="364"/>
      <c r="BR123" s="365">
        <v>1</v>
      </c>
      <c r="BS123" s="362"/>
      <c r="BT123" s="363"/>
      <c r="BU123" s="364"/>
      <c r="BV123" s="365">
        <v>1</v>
      </c>
      <c r="BW123" s="362"/>
      <c r="BX123" s="363"/>
      <c r="BY123" s="364"/>
      <c r="BZ123" s="365">
        <v>1</v>
      </c>
      <c r="CA123" s="362"/>
      <c r="CB123" s="363"/>
      <c r="CC123" s="364"/>
      <c r="CD123" s="365">
        <v>1</v>
      </c>
      <c r="CE123" s="362"/>
      <c r="CF123" s="363"/>
      <c r="CG123" s="364"/>
      <c r="CH123" s="365">
        <v>1</v>
      </c>
      <c r="CI123" s="362"/>
      <c r="CJ123" s="363"/>
      <c r="CK123" s="364"/>
      <c r="CL123" s="365">
        <v>1</v>
      </c>
      <c r="CM123" s="362"/>
      <c r="CN123" s="363"/>
      <c r="CO123" s="364"/>
      <c r="CP123" s="365">
        <v>1</v>
      </c>
      <c r="CQ123" s="362"/>
      <c r="CR123" s="363"/>
      <c r="CS123" s="364"/>
      <c r="CT123" s="365">
        <v>1</v>
      </c>
      <c r="CU123" s="362"/>
      <c r="CV123" s="363"/>
      <c r="CW123" s="364"/>
      <c r="CX123" s="365">
        <v>1</v>
      </c>
      <c r="CY123" s="362"/>
      <c r="CZ123" s="363"/>
      <c r="DA123" s="364"/>
      <c r="DB123" s="365">
        <v>1</v>
      </c>
      <c r="DC123" s="362"/>
      <c r="DD123" s="363"/>
      <c r="DE123" s="364"/>
      <c r="DF123" s="365">
        <v>1</v>
      </c>
      <c r="DG123" s="362"/>
      <c r="DH123" s="363"/>
      <c r="DI123" s="364"/>
      <c r="DJ123" s="365">
        <v>1</v>
      </c>
      <c r="DK123" s="362"/>
      <c r="DL123" s="363"/>
      <c r="DM123" s="364"/>
      <c r="DN123" s="365">
        <v>1</v>
      </c>
      <c r="DO123" s="362"/>
      <c r="DP123" s="363"/>
      <c r="DQ123" s="364"/>
      <c r="DR123" s="365">
        <v>1</v>
      </c>
      <c r="DS123" s="362"/>
      <c r="DT123" s="363"/>
      <c r="DU123" s="364"/>
      <c r="DV123" s="365">
        <v>1</v>
      </c>
      <c r="DW123" s="362"/>
      <c r="DX123" s="363"/>
      <c r="DY123" s="364"/>
      <c r="DZ123" s="413">
        <f t="shared" si="4"/>
        <v>31</v>
      </c>
      <c r="EA123" s="574">
        <f t="shared" si="5"/>
        <v>0</v>
      </c>
      <c r="EB123" s="574">
        <f t="shared" si="6"/>
        <v>0</v>
      </c>
      <c r="EC123" s="575">
        <f t="shared" si="7"/>
        <v>0</v>
      </c>
      <c r="ED123" s="163"/>
    </row>
    <row r="124" spans="1:134" s="155" customFormat="1" ht="30.75" customHeight="1">
      <c r="A124" s="360">
        <v>45</v>
      </c>
      <c r="B124" s="389" t="s">
        <v>2480</v>
      </c>
      <c r="C124" s="383" t="s">
        <v>2481</v>
      </c>
      <c r="D124" s="384" t="s">
        <v>2482</v>
      </c>
      <c r="E124" s="366">
        <v>0</v>
      </c>
      <c r="F124" s="365">
        <v>1</v>
      </c>
      <c r="G124" s="362"/>
      <c r="H124" s="363"/>
      <c r="I124" s="364"/>
      <c r="J124" s="365">
        <v>1</v>
      </c>
      <c r="K124" s="362"/>
      <c r="L124" s="363"/>
      <c r="M124" s="364"/>
      <c r="N124" s="365">
        <v>1</v>
      </c>
      <c r="O124" s="362"/>
      <c r="P124" s="363"/>
      <c r="Q124" s="364"/>
      <c r="R124" s="365">
        <v>1</v>
      </c>
      <c r="S124" s="362"/>
      <c r="T124" s="363"/>
      <c r="U124" s="364"/>
      <c r="V124" s="365">
        <v>1</v>
      </c>
      <c r="W124" s="362"/>
      <c r="X124" s="363"/>
      <c r="Y124" s="364"/>
      <c r="Z124" s="365">
        <v>1</v>
      </c>
      <c r="AA124" s="362"/>
      <c r="AB124" s="363"/>
      <c r="AC124" s="364"/>
      <c r="AD124" s="365">
        <v>1</v>
      </c>
      <c r="AE124" s="362"/>
      <c r="AF124" s="363"/>
      <c r="AG124" s="364"/>
      <c r="AH124" s="365">
        <v>1</v>
      </c>
      <c r="AI124" s="362"/>
      <c r="AJ124" s="363"/>
      <c r="AK124" s="364"/>
      <c r="AL124" s="365">
        <v>1</v>
      </c>
      <c r="AM124" s="362"/>
      <c r="AN124" s="363"/>
      <c r="AO124" s="364"/>
      <c r="AP124" s="365">
        <v>1</v>
      </c>
      <c r="AQ124" s="362"/>
      <c r="AR124" s="363"/>
      <c r="AS124" s="364"/>
      <c r="AT124" s="365">
        <v>1</v>
      </c>
      <c r="AU124" s="362"/>
      <c r="AV124" s="363"/>
      <c r="AW124" s="364"/>
      <c r="AX124" s="365">
        <v>1</v>
      </c>
      <c r="AY124" s="362"/>
      <c r="AZ124" s="363"/>
      <c r="BA124" s="364"/>
      <c r="BB124" s="365">
        <v>1</v>
      </c>
      <c r="BC124" s="362"/>
      <c r="BD124" s="363"/>
      <c r="BE124" s="364"/>
      <c r="BF124" s="365">
        <v>1</v>
      </c>
      <c r="BG124" s="362"/>
      <c r="BH124" s="363"/>
      <c r="BI124" s="364"/>
      <c r="BJ124" s="365">
        <v>1</v>
      </c>
      <c r="BK124" s="362"/>
      <c r="BL124" s="363"/>
      <c r="BM124" s="364"/>
      <c r="BN124" s="365">
        <v>1</v>
      </c>
      <c r="BO124" s="362"/>
      <c r="BP124" s="363"/>
      <c r="BQ124" s="364"/>
      <c r="BR124" s="365">
        <v>1</v>
      </c>
      <c r="BS124" s="362"/>
      <c r="BT124" s="363"/>
      <c r="BU124" s="364"/>
      <c r="BV124" s="365">
        <v>1</v>
      </c>
      <c r="BW124" s="362"/>
      <c r="BX124" s="363"/>
      <c r="BY124" s="364"/>
      <c r="BZ124" s="365">
        <v>1</v>
      </c>
      <c r="CA124" s="362"/>
      <c r="CB124" s="363"/>
      <c r="CC124" s="364"/>
      <c r="CD124" s="365">
        <v>1</v>
      </c>
      <c r="CE124" s="362"/>
      <c r="CF124" s="363"/>
      <c r="CG124" s="364"/>
      <c r="CH124" s="365">
        <v>1</v>
      </c>
      <c r="CI124" s="362"/>
      <c r="CJ124" s="363"/>
      <c r="CK124" s="364"/>
      <c r="CL124" s="365">
        <v>1</v>
      </c>
      <c r="CM124" s="362"/>
      <c r="CN124" s="363"/>
      <c r="CO124" s="364"/>
      <c r="CP124" s="365">
        <v>1</v>
      </c>
      <c r="CQ124" s="362"/>
      <c r="CR124" s="363"/>
      <c r="CS124" s="364"/>
      <c r="CT124" s="365">
        <v>1</v>
      </c>
      <c r="CU124" s="362"/>
      <c r="CV124" s="363"/>
      <c r="CW124" s="364"/>
      <c r="CX124" s="365">
        <v>1</v>
      </c>
      <c r="CY124" s="362"/>
      <c r="CZ124" s="363"/>
      <c r="DA124" s="364"/>
      <c r="DB124" s="365">
        <v>1</v>
      </c>
      <c r="DC124" s="362"/>
      <c r="DD124" s="363"/>
      <c r="DE124" s="364"/>
      <c r="DF124" s="365">
        <v>1</v>
      </c>
      <c r="DG124" s="362"/>
      <c r="DH124" s="363"/>
      <c r="DI124" s="364"/>
      <c r="DJ124" s="365">
        <v>1</v>
      </c>
      <c r="DK124" s="362"/>
      <c r="DL124" s="363"/>
      <c r="DM124" s="364"/>
      <c r="DN124" s="365">
        <v>1</v>
      </c>
      <c r="DO124" s="362"/>
      <c r="DP124" s="363"/>
      <c r="DQ124" s="364"/>
      <c r="DR124" s="365">
        <v>1</v>
      </c>
      <c r="DS124" s="362"/>
      <c r="DT124" s="363"/>
      <c r="DU124" s="364"/>
      <c r="DV124" s="365">
        <v>1</v>
      </c>
      <c r="DW124" s="362"/>
      <c r="DX124" s="363"/>
      <c r="DY124" s="364"/>
      <c r="DZ124" s="413">
        <f t="shared" si="4"/>
        <v>31</v>
      </c>
      <c r="EA124" s="574">
        <f t="shared" si="5"/>
        <v>0</v>
      </c>
      <c r="EB124" s="574">
        <f t="shared" si="6"/>
        <v>0</v>
      </c>
      <c r="EC124" s="575">
        <f t="shared" si="7"/>
        <v>0</v>
      </c>
      <c r="ED124" s="163"/>
    </row>
    <row r="125" spans="1:134" s="155" customFormat="1" ht="30.75" customHeight="1">
      <c r="A125" s="360">
        <v>46</v>
      </c>
      <c r="B125" s="389" t="s">
        <v>2483</v>
      </c>
      <c r="C125" s="383" t="s">
        <v>2484</v>
      </c>
      <c r="D125" s="384" t="s">
        <v>2485</v>
      </c>
      <c r="E125" s="366">
        <v>0</v>
      </c>
      <c r="F125" s="365">
        <v>1</v>
      </c>
      <c r="G125" s="362"/>
      <c r="H125" s="363"/>
      <c r="I125" s="364"/>
      <c r="J125" s="365">
        <v>1</v>
      </c>
      <c r="K125" s="362"/>
      <c r="L125" s="363"/>
      <c r="M125" s="364"/>
      <c r="N125" s="365">
        <v>1</v>
      </c>
      <c r="O125" s="362"/>
      <c r="P125" s="363"/>
      <c r="Q125" s="364"/>
      <c r="R125" s="365">
        <v>1</v>
      </c>
      <c r="S125" s="362"/>
      <c r="T125" s="363"/>
      <c r="U125" s="364"/>
      <c r="V125" s="365">
        <v>1</v>
      </c>
      <c r="W125" s="362"/>
      <c r="X125" s="363"/>
      <c r="Y125" s="364"/>
      <c r="Z125" s="365">
        <v>1</v>
      </c>
      <c r="AA125" s="362"/>
      <c r="AB125" s="363"/>
      <c r="AC125" s="364"/>
      <c r="AD125" s="365">
        <v>1</v>
      </c>
      <c r="AE125" s="362"/>
      <c r="AF125" s="363"/>
      <c r="AG125" s="364"/>
      <c r="AH125" s="365">
        <v>1</v>
      </c>
      <c r="AI125" s="362"/>
      <c r="AJ125" s="363"/>
      <c r="AK125" s="364"/>
      <c r="AL125" s="365">
        <v>1</v>
      </c>
      <c r="AM125" s="362"/>
      <c r="AN125" s="363"/>
      <c r="AO125" s="364"/>
      <c r="AP125" s="365">
        <v>1</v>
      </c>
      <c r="AQ125" s="362"/>
      <c r="AR125" s="363"/>
      <c r="AS125" s="364"/>
      <c r="AT125" s="365">
        <v>1</v>
      </c>
      <c r="AU125" s="362"/>
      <c r="AV125" s="363"/>
      <c r="AW125" s="364"/>
      <c r="AX125" s="365">
        <v>1</v>
      </c>
      <c r="AY125" s="362"/>
      <c r="AZ125" s="363"/>
      <c r="BA125" s="364"/>
      <c r="BB125" s="365">
        <v>1</v>
      </c>
      <c r="BC125" s="362"/>
      <c r="BD125" s="363"/>
      <c r="BE125" s="364"/>
      <c r="BF125" s="365">
        <v>1</v>
      </c>
      <c r="BG125" s="362"/>
      <c r="BH125" s="363"/>
      <c r="BI125" s="364"/>
      <c r="BJ125" s="365">
        <v>1</v>
      </c>
      <c r="BK125" s="362"/>
      <c r="BL125" s="363"/>
      <c r="BM125" s="364"/>
      <c r="BN125" s="365">
        <v>1</v>
      </c>
      <c r="BO125" s="362"/>
      <c r="BP125" s="363"/>
      <c r="BQ125" s="364"/>
      <c r="BR125" s="365">
        <v>1</v>
      </c>
      <c r="BS125" s="362"/>
      <c r="BT125" s="363"/>
      <c r="BU125" s="364"/>
      <c r="BV125" s="365">
        <v>1</v>
      </c>
      <c r="BW125" s="362"/>
      <c r="BX125" s="363"/>
      <c r="BY125" s="364"/>
      <c r="BZ125" s="365">
        <v>1</v>
      </c>
      <c r="CA125" s="362"/>
      <c r="CB125" s="363"/>
      <c r="CC125" s="364"/>
      <c r="CD125" s="365">
        <v>1</v>
      </c>
      <c r="CE125" s="362"/>
      <c r="CF125" s="363"/>
      <c r="CG125" s="364"/>
      <c r="CH125" s="365">
        <v>1</v>
      </c>
      <c r="CI125" s="362"/>
      <c r="CJ125" s="363"/>
      <c r="CK125" s="364"/>
      <c r="CL125" s="365">
        <v>1</v>
      </c>
      <c r="CM125" s="362"/>
      <c r="CN125" s="363"/>
      <c r="CO125" s="364"/>
      <c r="CP125" s="365">
        <v>1</v>
      </c>
      <c r="CQ125" s="362"/>
      <c r="CR125" s="363"/>
      <c r="CS125" s="364"/>
      <c r="CT125" s="365">
        <v>1</v>
      </c>
      <c r="CU125" s="362"/>
      <c r="CV125" s="363"/>
      <c r="CW125" s="364"/>
      <c r="CX125" s="365">
        <v>1</v>
      </c>
      <c r="CY125" s="362"/>
      <c r="CZ125" s="363"/>
      <c r="DA125" s="364"/>
      <c r="DB125" s="365">
        <v>1</v>
      </c>
      <c r="DC125" s="362"/>
      <c r="DD125" s="363"/>
      <c r="DE125" s="364"/>
      <c r="DF125" s="365">
        <v>1</v>
      </c>
      <c r="DG125" s="362"/>
      <c r="DH125" s="363"/>
      <c r="DI125" s="364"/>
      <c r="DJ125" s="365">
        <v>1</v>
      </c>
      <c r="DK125" s="362"/>
      <c r="DL125" s="363"/>
      <c r="DM125" s="364"/>
      <c r="DN125" s="365">
        <v>1</v>
      </c>
      <c r="DO125" s="362"/>
      <c r="DP125" s="363"/>
      <c r="DQ125" s="364"/>
      <c r="DR125" s="365">
        <v>1</v>
      </c>
      <c r="DS125" s="362"/>
      <c r="DT125" s="363"/>
      <c r="DU125" s="364"/>
      <c r="DV125" s="365">
        <v>1</v>
      </c>
      <c r="DW125" s="362"/>
      <c r="DX125" s="363"/>
      <c r="DY125" s="364"/>
      <c r="DZ125" s="413">
        <f t="shared" si="4"/>
        <v>31</v>
      </c>
      <c r="EA125" s="574">
        <f t="shared" si="5"/>
        <v>0</v>
      </c>
      <c r="EB125" s="574">
        <f t="shared" si="6"/>
        <v>0</v>
      </c>
      <c r="EC125" s="575">
        <f t="shared" si="7"/>
        <v>0</v>
      </c>
      <c r="ED125" s="163"/>
    </row>
    <row r="126" spans="1:134" s="155" customFormat="1" ht="30.75" customHeight="1" thickBot="1">
      <c r="A126" s="360">
        <v>47</v>
      </c>
      <c r="B126" s="389" t="s">
        <v>2486</v>
      </c>
      <c r="C126" s="383" t="s">
        <v>2487</v>
      </c>
      <c r="D126" s="384" t="s">
        <v>2488</v>
      </c>
      <c r="E126" s="366">
        <v>0</v>
      </c>
      <c r="F126" s="365">
        <v>1</v>
      </c>
      <c r="G126" s="362"/>
      <c r="H126" s="363"/>
      <c r="I126" s="364"/>
      <c r="J126" s="365">
        <v>1</v>
      </c>
      <c r="K126" s="362"/>
      <c r="L126" s="363"/>
      <c r="M126" s="364"/>
      <c r="N126" s="365">
        <v>1</v>
      </c>
      <c r="O126" s="362"/>
      <c r="P126" s="363"/>
      <c r="Q126" s="364"/>
      <c r="R126" s="365">
        <v>1</v>
      </c>
      <c r="S126" s="362"/>
      <c r="T126" s="363"/>
      <c r="U126" s="364"/>
      <c r="V126" s="365">
        <v>1</v>
      </c>
      <c r="W126" s="362"/>
      <c r="X126" s="363"/>
      <c r="Y126" s="364"/>
      <c r="Z126" s="365">
        <v>1</v>
      </c>
      <c r="AA126" s="362"/>
      <c r="AB126" s="363"/>
      <c r="AC126" s="364"/>
      <c r="AD126" s="365">
        <v>1</v>
      </c>
      <c r="AE126" s="362"/>
      <c r="AF126" s="363"/>
      <c r="AG126" s="364"/>
      <c r="AH126" s="365">
        <v>1</v>
      </c>
      <c r="AI126" s="362"/>
      <c r="AJ126" s="363"/>
      <c r="AK126" s="364"/>
      <c r="AL126" s="365">
        <v>1</v>
      </c>
      <c r="AM126" s="362"/>
      <c r="AN126" s="363"/>
      <c r="AO126" s="364"/>
      <c r="AP126" s="365">
        <v>1</v>
      </c>
      <c r="AQ126" s="362"/>
      <c r="AR126" s="363"/>
      <c r="AS126" s="364"/>
      <c r="AT126" s="365">
        <v>1</v>
      </c>
      <c r="AU126" s="362"/>
      <c r="AV126" s="363"/>
      <c r="AW126" s="364"/>
      <c r="AX126" s="365">
        <v>1</v>
      </c>
      <c r="AY126" s="362"/>
      <c r="AZ126" s="363"/>
      <c r="BA126" s="364"/>
      <c r="BB126" s="365">
        <v>1</v>
      </c>
      <c r="BC126" s="362"/>
      <c r="BD126" s="363"/>
      <c r="BE126" s="364"/>
      <c r="BF126" s="365">
        <v>1</v>
      </c>
      <c r="BG126" s="362"/>
      <c r="BH126" s="363"/>
      <c r="BI126" s="364"/>
      <c r="BJ126" s="365">
        <v>1</v>
      </c>
      <c r="BK126" s="362"/>
      <c r="BL126" s="363"/>
      <c r="BM126" s="364"/>
      <c r="BN126" s="365">
        <v>1</v>
      </c>
      <c r="BO126" s="362"/>
      <c r="BP126" s="363"/>
      <c r="BQ126" s="364"/>
      <c r="BR126" s="365">
        <v>1</v>
      </c>
      <c r="BS126" s="362"/>
      <c r="BT126" s="363"/>
      <c r="BU126" s="364"/>
      <c r="BV126" s="365">
        <v>1</v>
      </c>
      <c r="BW126" s="362"/>
      <c r="BX126" s="363"/>
      <c r="BY126" s="364"/>
      <c r="BZ126" s="365">
        <v>1</v>
      </c>
      <c r="CA126" s="362"/>
      <c r="CB126" s="363"/>
      <c r="CC126" s="364"/>
      <c r="CD126" s="365">
        <v>1</v>
      </c>
      <c r="CE126" s="362"/>
      <c r="CF126" s="363"/>
      <c r="CG126" s="364"/>
      <c r="CH126" s="365">
        <v>1</v>
      </c>
      <c r="CI126" s="362"/>
      <c r="CJ126" s="363"/>
      <c r="CK126" s="364"/>
      <c r="CL126" s="365">
        <v>1</v>
      </c>
      <c r="CM126" s="362"/>
      <c r="CN126" s="363"/>
      <c r="CO126" s="364"/>
      <c r="CP126" s="365">
        <v>1</v>
      </c>
      <c r="CQ126" s="362"/>
      <c r="CR126" s="363"/>
      <c r="CS126" s="364"/>
      <c r="CT126" s="365">
        <v>1</v>
      </c>
      <c r="CU126" s="362"/>
      <c r="CV126" s="363"/>
      <c r="CW126" s="364"/>
      <c r="CX126" s="365">
        <v>1</v>
      </c>
      <c r="CY126" s="362"/>
      <c r="CZ126" s="363"/>
      <c r="DA126" s="364"/>
      <c r="DB126" s="365">
        <v>1</v>
      </c>
      <c r="DC126" s="362"/>
      <c r="DD126" s="363"/>
      <c r="DE126" s="364"/>
      <c r="DF126" s="365">
        <v>1</v>
      </c>
      <c r="DG126" s="362"/>
      <c r="DH126" s="363"/>
      <c r="DI126" s="364"/>
      <c r="DJ126" s="365">
        <v>1</v>
      </c>
      <c r="DK126" s="362"/>
      <c r="DL126" s="363"/>
      <c r="DM126" s="364"/>
      <c r="DN126" s="365">
        <v>1</v>
      </c>
      <c r="DO126" s="362"/>
      <c r="DP126" s="363"/>
      <c r="DQ126" s="364"/>
      <c r="DR126" s="365">
        <v>1</v>
      </c>
      <c r="DS126" s="362"/>
      <c r="DT126" s="363"/>
      <c r="DU126" s="364"/>
      <c r="DV126" s="365">
        <v>1</v>
      </c>
      <c r="DW126" s="362"/>
      <c r="DX126" s="363"/>
      <c r="DY126" s="364"/>
      <c r="DZ126" s="413">
        <f t="shared" si="4"/>
        <v>31</v>
      </c>
      <c r="EA126" s="574">
        <f t="shared" si="5"/>
        <v>0</v>
      </c>
      <c r="EB126" s="574">
        <f t="shared" si="6"/>
        <v>0</v>
      </c>
      <c r="EC126" s="575">
        <f t="shared" si="7"/>
        <v>0</v>
      </c>
      <c r="ED126" s="163"/>
    </row>
    <row r="127" spans="1:134" s="155" customFormat="1" ht="22.5" customHeight="1" thickBot="1">
      <c r="A127" s="121"/>
      <c r="B127" s="122"/>
      <c r="C127" s="346" t="s">
        <v>124</v>
      </c>
      <c r="D127" s="357"/>
      <c r="E127" s="115">
        <f t="shared" ref="E127:AJ127" si="8">SUM(E4:E126)</f>
        <v>1604</v>
      </c>
      <c r="F127" s="204">
        <f t="shared" si="8"/>
        <v>134</v>
      </c>
      <c r="G127" s="205">
        <f t="shared" si="8"/>
        <v>73</v>
      </c>
      <c r="H127" s="206">
        <f t="shared" si="8"/>
        <v>0</v>
      </c>
      <c r="I127" s="207">
        <f t="shared" si="8"/>
        <v>0</v>
      </c>
      <c r="J127" s="204">
        <f t="shared" si="8"/>
        <v>128</v>
      </c>
      <c r="K127" s="205">
        <f t="shared" si="8"/>
        <v>70</v>
      </c>
      <c r="L127" s="206">
        <f t="shared" si="8"/>
        <v>3</v>
      </c>
      <c r="M127" s="207">
        <f t="shared" si="8"/>
        <v>3</v>
      </c>
      <c r="N127" s="204">
        <f t="shared" si="8"/>
        <v>133</v>
      </c>
      <c r="O127" s="205">
        <f t="shared" si="8"/>
        <v>63</v>
      </c>
      <c r="P127" s="206">
        <f t="shared" si="8"/>
        <v>2</v>
      </c>
      <c r="Q127" s="207">
        <f t="shared" si="8"/>
        <v>3</v>
      </c>
      <c r="R127" s="177">
        <f t="shared" si="8"/>
        <v>134</v>
      </c>
      <c r="S127" s="178">
        <f t="shared" si="8"/>
        <v>60</v>
      </c>
      <c r="T127" s="179">
        <f t="shared" si="8"/>
        <v>3</v>
      </c>
      <c r="U127" s="180">
        <f t="shared" si="8"/>
        <v>5</v>
      </c>
      <c r="V127" s="204">
        <f t="shared" si="8"/>
        <v>133</v>
      </c>
      <c r="W127" s="205">
        <f t="shared" si="8"/>
        <v>62</v>
      </c>
      <c r="X127" s="206">
        <f t="shared" si="8"/>
        <v>3</v>
      </c>
      <c r="Y127" s="207">
        <f t="shared" si="8"/>
        <v>3</v>
      </c>
      <c r="Z127" s="204">
        <f t="shared" si="8"/>
        <v>133</v>
      </c>
      <c r="AA127" s="205">
        <f t="shared" si="8"/>
        <v>60</v>
      </c>
      <c r="AB127" s="206">
        <f t="shared" si="8"/>
        <v>6</v>
      </c>
      <c r="AC127" s="207">
        <f t="shared" si="8"/>
        <v>3</v>
      </c>
      <c r="AD127" s="204">
        <f t="shared" si="8"/>
        <v>136</v>
      </c>
      <c r="AE127" s="205">
        <f t="shared" si="8"/>
        <v>61</v>
      </c>
      <c r="AF127" s="206">
        <f t="shared" si="8"/>
        <v>3</v>
      </c>
      <c r="AG127" s="207">
        <f t="shared" si="8"/>
        <v>3</v>
      </c>
      <c r="AH127" s="177">
        <f t="shared" si="8"/>
        <v>132</v>
      </c>
      <c r="AI127" s="178">
        <f t="shared" si="8"/>
        <v>61</v>
      </c>
      <c r="AJ127" s="179">
        <f t="shared" si="8"/>
        <v>3</v>
      </c>
      <c r="AK127" s="180">
        <f t="shared" ref="AK127:BP127" si="9">SUM(AK4:AK126)</f>
        <v>3</v>
      </c>
      <c r="AL127" s="177">
        <f t="shared" si="9"/>
        <v>132</v>
      </c>
      <c r="AM127" s="178">
        <f t="shared" si="9"/>
        <v>62</v>
      </c>
      <c r="AN127" s="179">
        <f t="shared" si="9"/>
        <v>2</v>
      </c>
      <c r="AO127" s="180">
        <f t="shared" si="9"/>
        <v>4</v>
      </c>
      <c r="AP127" s="177">
        <f t="shared" si="9"/>
        <v>119</v>
      </c>
      <c r="AQ127" s="178">
        <f t="shared" si="9"/>
        <v>64</v>
      </c>
      <c r="AR127" s="179">
        <f t="shared" si="9"/>
        <v>5</v>
      </c>
      <c r="AS127" s="180">
        <f t="shared" si="9"/>
        <v>5</v>
      </c>
      <c r="AT127" s="177">
        <f t="shared" si="9"/>
        <v>130</v>
      </c>
      <c r="AU127" s="178">
        <f t="shared" si="9"/>
        <v>59</v>
      </c>
      <c r="AV127" s="179">
        <f t="shared" si="9"/>
        <v>9</v>
      </c>
      <c r="AW127" s="180">
        <f t="shared" si="9"/>
        <v>6</v>
      </c>
      <c r="AX127" s="177">
        <f t="shared" si="9"/>
        <v>136</v>
      </c>
      <c r="AY127" s="178">
        <f t="shared" si="9"/>
        <v>58</v>
      </c>
      <c r="AZ127" s="179">
        <f t="shared" si="9"/>
        <v>1</v>
      </c>
      <c r="BA127" s="180">
        <f t="shared" si="9"/>
        <v>4</v>
      </c>
      <c r="BB127" s="177">
        <f t="shared" si="9"/>
        <v>125</v>
      </c>
      <c r="BC127" s="178">
        <f t="shared" si="9"/>
        <v>59</v>
      </c>
      <c r="BD127" s="179">
        <f t="shared" si="9"/>
        <v>11</v>
      </c>
      <c r="BE127" s="180">
        <f t="shared" si="9"/>
        <v>5</v>
      </c>
      <c r="BF127" s="177">
        <f t="shared" si="9"/>
        <v>127</v>
      </c>
      <c r="BG127" s="178">
        <f t="shared" si="9"/>
        <v>59</v>
      </c>
      <c r="BH127" s="179">
        <f t="shared" si="9"/>
        <v>9</v>
      </c>
      <c r="BI127" s="180">
        <f t="shared" si="9"/>
        <v>7</v>
      </c>
      <c r="BJ127" s="177">
        <f t="shared" si="9"/>
        <v>135</v>
      </c>
      <c r="BK127" s="178">
        <f t="shared" si="9"/>
        <v>59</v>
      </c>
      <c r="BL127" s="179">
        <f t="shared" si="9"/>
        <v>7</v>
      </c>
      <c r="BM127" s="180">
        <f t="shared" si="9"/>
        <v>2</v>
      </c>
      <c r="BN127" s="177">
        <f t="shared" si="9"/>
        <v>133</v>
      </c>
      <c r="BO127" s="178">
        <f t="shared" si="9"/>
        <v>59</v>
      </c>
      <c r="BP127" s="179">
        <f t="shared" si="9"/>
        <v>6</v>
      </c>
      <c r="BQ127" s="180">
        <f t="shared" ref="BQ127:CV127" si="10">SUM(BQ4:BQ126)</f>
        <v>2</v>
      </c>
      <c r="BR127" s="177">
        <f t="shared" si="10"/>
        <v>139</v>
      </c>
      <c r="BS127" s="178">
        <f t="shared" si="10"/>
        <v>61</v>
      </c>
      <c r="BT127" s="179">
        <f t="shared" si="10"/>
        <v>5</v>
      </c>
      <c r="BU127" s="180">
        <f t="shared" si="10"/>
        <v>7</v>
      </c>
      <c r="BV127" s="177">
        <f t="shared" si="10"/>
        <v>138</v>
      </c>
      <c r="BW127" s="178">
        <f t="shared" si="10"/>
        <v>60</v>
      </c>
      <c r="BX127" s="179">
        <f t="shared" si="10"/>
        <v>6</v>
      </c>
      <c r="BY127" s="180">
        <f t="shared" si="10"/>
        <v>1</v>
      </c>
      <c r="BZ127" s="177">
        <f t="shared" si="10"/>
        <v>136</v>
      </c>
      <c r="CA127" s="178">
        <f t="shared" si="10"/>
        <v>60</v>
      </c>
      <c r="CB127" s="179">
        <f t="shared" si="10"/>
        <v>8</v>
      </c>
      <c r="CC127" s="180">
        <f t="shared" si="10"/>
        <v>4</v>
      </c>
      <c r="CD127" s="177">
        <f t="shared" si="10"/>
        <v>133</v>
      </c>
      <c r="CE127" s="178">
        <f t="shared" si="10"/>
        <v>60</v>
      </c>
      <c r="CF127" s="179">
        <f t="shared" si="10"/>
        <v>6</v>
      </c>
      <c r="CG127" s="180">
        <f t="shared" si="10"/>
        <v>1</v>
      </c>
      <c r="CH127" s="177">
        <f t="shared" si="10"/>
        <v>129</v>
      </c>
      <c r="CI127" s="178">
        <f t="shared" si="10"/>
        <v>53</v>
      </c>
      <c r="CJ127" s="179">
        <f t="shared" si="10"/>
        <v>11</v>
      </c>
      <c r="CK127" s="180">
        <f t="shared" si="10"/>
        <v>10</v>
      </c>
      <c r="CL127" s="177">
        <f t="shared" si="10"/>
        <v>122</v>
      </c>
      <c r="CM127" s="178">
        <f t="shared" si="10"/>
        <v>44</v>
      </c>
      <c r="CN127" s="179">
        <f t="shared" si="10"/>
        <v>14</v>
      </c>
      <c r="CO127" s="180">
        <f t="shared" si="10"/>
        <v>15</v>
      </c>
      <c r="CP127" s="177">
        <f t="shared" si="10"/>
        <v>132</v>
      </c>
      <c r="CQ127" s="178">
        <f t="shared" si="10"/>
        <v>56</v>
      </c>
      <c r="CR127" s="179">
        <f t="shared" si="10"/>
        <v>12</v>
      </c>
      <c r="CS127" s="180">
        <f t="shared" si="10"/>
        <v>0</v>
      </c>
      <c r="CT127" s="177">
        <f t="shared" si="10"/>
        <v>127</v>
      </c>
      <c r="CU127" s="178">
        <f t="shared" si="10"/>
        <v>60</v>
      </c>
      <c r="CV127" s="179">
        <f t="shared" si="10"/>
        <v>7</v>
      </c>
      <c r="CW127" s="180">
        <f t="shared" ref="CW127:EB127" si="11">SUM(CW4:CW126)</f>
        <v>9</v>
      </c>
      <c r="CX127" s="177">
        <f t="shared" si="11"/>
        <v>134</v>
      </c>
      <c r="CY127" s="178">
        <f t="shared" si="11"/>
        <v>54</v>
      </c>
      <c r="CZ127" s="179">
        <f t="shared" si="11"/>
        <v>9</v>
      </c>
      <c r="DA127" s="180">
        <f t="shared" si="11"/>
        <v>6</v>
      </c>
      <c r="DB127" s="177">
        <f t="shared" si="11"/>
        <v>130</v>
      </c>
      <c r="DC127" s="178">
        <f t="shared" si="11"/>
        <v>57</v>
      </c>
      <c r="DD127" s="179">
        <f t="shared" si="11"/>
        <v>14</v>
      </c>
      <c r="DE127" s="180">
        <f t="shared" si="11"/>
        <v>4</v>
      </c>
      <c r="DF127" s="177">
        <f t="shared" si="11"/>
        <v>117</v>
      </c>
      <c r="DG127" s="178">
        <f t="shared" si="11"/>
        <v>54</v>
      </c>
      <c r="DH127" s="179">
        <f t="shared" si="11"/>
        <v>12</v>
      </c>
      <c r="DI127" s="180">
        <f t="shared" si="11"/>
        <v>10</v>
      </c>
      <c r="DJ127" s="177">
        <f t="shared" si="11"/>
        <v>130</v>
      </c>
      <c r="DK127" s="178">
        <f t="shared" si="11"/>
        <v>53</v>
      </c>
      <c r="DL127" s="179">
        <f t="shared" si="11"/>
        <v>3</v>
      </c>
      <c r="DM127" s="180">
        <f t="shared" si="11"/>
        <v>11</v>
      </c>
      <c r="DN127" s="177">
        <f t="shared" si="11"/>
        <v>127</v>
      </c>
      <c r="DO127" s="178">
        <f t="shared" si="11"/>
        <v>54</v>
      </c>
      <c r="DP127" s="179">
        <f t="shared" si="11"/>
        <v>8</v>
      </c>
      <c r="DQ127" s="180">
        <f t="shared" si="11"/>
        <v>9</v>
      </c>
      <c r="DR127" s="177">
        <f t="shared" si="11"/>
        <v>125</v>
      </c>
      <c r="DS127" s="178">
        <f t="shared" si="11"/>
        <v>53</v>
      </c>
      <c r="DT127" s="179">
        <f t="shared" si="11"/>
        <v>12</v>
      </c>
      <c r="DU127" s="180">
        <f t="shared" si="11"/>
        <v>8</v>
      </c>
      <c r="DV127" s="177">
        <f t="shared" si="11"/>
        <v>55</v>
      </c>
      <c r="DW127" s="178">
        <f t="shared" si="11"/>
        <v>28</v>
      </c>
      <c r="DX127" s="179">
        <f t="shared" si="11"/>
        <v>0</v>
      </c>
      <c r="DY127" s="180">
        <f t="shared" si="11"/>
        <v>0</v>
      </c>
      <c r="DZ127" s="279">
        <f t="shared" si="11"/>
        <v>3974</v>
      </c>
      <c r="EA127" s="280">
        <f t="shared" si="11"/>
        <v>1796</v>
      </c>
      <c r="EB127" s="280">
        <f t="shared" si="11"/>
        <v>200</v>
      </c>
      <c r="EC127" s="168">
        <f t="shared" ref="EC127" si="12">SUM(EC4:EC126)</f>
        <v>153</v>
      </c>
      <c r="ED127" s="163"/>
    </row>
    <row r="128" spans="1:134" s="155" customFormat="1" ht="22.5" customHeight="1">
      <c r="A128" s="163"/>
      <c r="B128" s="163"/>
      <c r="C128" s="163"/>
      <c r="D128" s="163"/>
      <c r="E128" s="150"/>
      <c r="F128" s="150"/>
      <c r="G128" s="150"/>
      <c r="H128" s="150"/>
      <c r="I128" s="150"/>
      <c r="J128" s="150"/>
      <c r="K128" s="150"/>
      <c r="L128" s="150"/>
      <c r="M128" s="150"/>
      <c r="N128" s="150"/>
      <c r="O128" s="150"/>
      <c r="P128" s="150"/>
      <c r="Q128" s="150"/>
      <c r="R128" s="150"/>
      <c r="S128" s="150"/>
      <c r="T128" s="150"/>
      <c r="U128" s="150"/>
      <c r="V128" s="150"/>
      <c r="W128" s="150"/>
      <c r="X128" s="150"/>
      <c r="Y128" s="150"/>
      <c r="Z128" s="150"/>
      <c r="AA128" s="150"/>
      <c r="AB128" s="150"/>
      <c r="AC128" s="150"/>
      <c r="AD128" s="150"/>
      <c r="AE128" s="150"/>
      <c r="AF128" s="150"/>
      <c r="AG128" s="150"/>
      <c r="AH128" s="150"/>
      <c r="AI128" s="150"/>
      <c r="AJ128" s="150"/>
      <c r="AK128" s="150"/>
      <c r="AL128" s="150"/>
      <c r="AM128" s="150"/>
      <c r="AN128" s="150"/>
      <c r="AO128" s="150"/>
      <c r="AP128" s="150"/>
      <c r="AQ128" s="150"/>
      <c r="AR128" s="150"/>
      <c r="AS128" s="150"/>
      <c r="AT128" s="150"/>
      <c r="AU128" s="150"/>
      <c r="AV128" s="150"/>
      <c r="AW128" s="150"/>
      <c r="AX128" s="150"/>
      <c r="AY128" s="150"/>
      <c r="AZ128" s="150"/>
      <c r="BA128" s="150"/>
      <c r="BB128" s="150"/>
      <c r="BC128" s="150"/>
      <c r="BD128" s="150"/>
      <c r="BE128" s="150"/>
      <c r="BF128" s="150"/>
      <c r="BG128" s="150"/>
      <c r="BH128" s="150"/>
      <c r="BI128" s="150"/>
      <c r="BJ128" s="150"/>
      <c r="BK128" s="150"/>
      <c r="BL128" s="150"/>
      <c r="BM128" s="150"/>
      <c r="BN128" s="150"/>
      <c r="BO128" s="150"/>
      <c r="BP128" s="150"/>
      <c r="BQ128" s="150"/>
      <c r="BR128" s="150"/>
      <c r="BS128" s="150"/>
      <c r="BT128" s="150"/>
      <c r="BU128" s="150"/>
      <c r="BV128" s="150"/>
      <c r="BW128" s="150"/>
      <c r="BX128" s="150"/>
      <c r="BY128" s="150"/>
      <c r="BZ128" s="150"/>
      <c r="CA128" s="150"/>
      <c r="CB128" s="150"/>
      <c r="CC128" s="150"/>
      <c r="CD128" s="150"/>
      <c r="CE128" s="150"/>
      <c r="CF128" s="150"/>
      <c r="CG128" s="150"/>
      <c r="CH128" s="150"/>
      <c r="CI128" s="150"/>
      <c r="CJ128" s="150"/>
      <c r="CK128" s="150"/>
      <c r="CL128" s="150"/>
      <c r="CM128" s="150"/>
      <c r="CN128" s="150"/>
      <c r="CO128" s="150"/>
      <c r="CP128" s="150"/>
      <c r="CQ128" s="150"/>
      <c r="CR128" s="150"/>
      <c r="CS128" s="150"/>
      <c r="CT128" s="150"/>
      <c r="CU128" s="150"/>
      <c r="CV128" s="150"/>
      <c r="CW128" s="150"/>
      <c r="CX128" s="150"/>
      <c r="CY128" s="150"/>
      <c r="CZ128" s="150"/>
      <c r="DA128" s="150"/>
      <c r="DB128" s="150"/>
      <c r="DC128" s="150"/>
      <c r="DD128" s="150"/>
      <c r="DE128" s="150"/>
      <c r="DF128" s="150"/>
      <c r="DG128" s="150"/>
      <c r="DH128" s="150"/>
      <c r="DI128" s="150"/>
      <c r="DJ128" s="150"/>
      <c r="DK128" s="150"/>
      <c r="DL128" s="150"/>
      <c r="DM128" s="150"/>
      <c r="DN128" s="150"/>
      <c r="DO128" s="150"/>
      <c r="DP128" s="150"/>
      <c r="DQ128" s="150"/>
      <c r="DR128" s="150"/>
      <c r="DS128" s="150"/>
      <c r="DT128" s="150"/>
      <c r="DU128" s="150"/>
      <c r="DV128" s="150"/>
      <c r="DW128" s="150"/>
      <c r="DX128" s="150"/>
      <c r="DY128" s="150"/>
      <c r="DZ128" s="197"/>
      <c r="EA128" s="197"/>
      <c r="EB128" s="197"/>
      <c r="EC128" s="197"/>
      <c r="ED128" s="163"/>
    </row>
    <row r="129" spans="130:133" ht="22.5" hidden="1" customHeight="1">
      <c r="DZ129" s="197"/>
      <c r="EA129" s="197"/>
      <c r="EB129" s="197"/>
      <c r="EC129" s="197"/>
    </row>
    <row r="130" spans="130:133" ht="22.5" hidden="1" customHeight="1">
      <c r="DZ130" s="197"/>
      <c r="EA130" s="197"/>
      <c r="EB130" s="197"/>
      <c r="EC130" s="197"/>
    </row>
    <row r="131" spans="130:133" ht="22.5" hidden="1" customHeight="1">
      <c r="DZ131" s="197"/>
      <c r="EA131" s="197"/>
      <c r="EB131" s="197"/>
      <c r="EC131" s="197"/>
    </row>
    <row r="132" spans="130:133" ht="22.5" hidden="1" customHeight="1">
      <c r="DZ132" s="197"/>
      <c r="EA132" s="197"/>
      <c r="EB132" s="197"/>
      <c r="EC132" s="197"/>
    </row>
    <row r="133" spans="130:133" ht="22.5" hidden="1" customHeight="1">
      <c r="DZ133" s="197"/>
      <c r="EA133" s="197"/>
      <c r="EB133" s="197"/>
      <c r="EC133" s="197"/>
    </row>
    <row r="134" spans="130:133" ht="22.5" hidden="1" customHeight="1">
      <c r="DZ134" s="197"/>
      <c r="EA134" s="197"/>
      <c r="EB134" s="197"/>
      <c r="EC134" s="197"/>
    </row>
    <row r="135" spans="130:133" ht="22.5" hidden="1" customHeight="1">
      <c r="DZ135" s="197"/>
      <c r="EA135" s="197"/>
      <c r="EB135" s="197"/>
      <c r="EC135" s="197"/>
    </row>
    <row r="136" spans="130:133" ht="22.5" hidden="1" customHeight="1">
      <c r="DZ136" s="197"/>
      <c r="EA136" s="197"/>
      <c r="EB136" s="197"/>
      <c r="EC136" s="197"/>
    </row>
    <row r="137" spans="130:133" ht="22.5" hidden="1" customHeight="1">
      <c r="DZ137" s="197"/>
      <c r="EA137" s="197"/>
      <c r="EB137" s="197"/>
      <c r="EC137" s="197"/>
    </row>
    <row r="138" spans="130:133" ht="22.5" hidden="1" customHeight="1">
      <c r="DZ138" s="197"/>
      <c r="EA138" s="197"/>
      <c r="EB138" s="197"/>
      <c r="EC138" s="197"/>
    </row>
    <row r="139" spans="130:133" ht="22.5" hidden="1" customHeight="1">
      <c r="DZ139" s="197"/>
      <c r="EA139" s="197"/>
      <c r="EB139" s="197"/>
      <c r="EC139" s="197"/>
    </row>
    <row r="140" spans="130:133" ht="22.5" hidden="1" customHeight="1">
      <c r="DZ140" s="197"/>
      <c r="EA140" s="197"/>
      <c r="EB140" s="197"/>
      <c r="EC140" s="197"/>
    </row>
    <row r="141" spans="130:133" ht="22.5" hidden="1" customHeight="1">
      <c r="DZ141" s="197"/>
      <c r="EA141" s="197"/>
      <c r="EB141" s="197"/>
      <c r="EC141" s="197"/>
    </row>
    <row r="142" spans="130:133" ht="22.5" hidden="1" customHeight="1">
      <c r="DZ142" s="197"/>
      <c r="EA142" s="197"/>
      <c r="EB142" s="197"/>
      <c r="EC142" s="197"/>
    </row>
    <row r="143" spans="130:133" ht="22.5" hidden="1" customHeight="1">
      <c r="DZ143" s="197"/>
      <c r="EA143" s="197"/>
      <c r="EB143" s="197"/>
      <c r="EC143" s="197"/>
    </row>
    <row r="144" spans="130:133" ht="22.5" hidden="1" customHeight="1">
      <c r="DZ144" s="197"/>
      <c r="EA144" s="197"/>
      <c r="EB144" s="197"/>
      <c r="EC144" s="197"/>
    </row>
    <row r="145" spans="130:133" ht="22.5" hidden="1" customHeight="1">
      <c r="DZ145" s="197"/>
      <c r="EA145" s="197"/>
      <c r="EB145" s="197"/>
      <c r="EC145" s="197"/>
    </row>
    <row r="146" spans="130:133" ht="22.5" hidden="1" customHeight="1">
      <c r="DZ146" s="197"/>
      <c r="EA146" s="197"/>
      <c r="EB146" s="197"/>
      <c r="EC146" s="197"/>
    </row>
    <row r="147" spans="130:133" ht="22.5" hidden="1" customHeight="1">
      <c r="DZ147" s="197"/>
      <c r="EA147" s="197"/>
      <c r="EB147" s="197"/>
      <c r="EC147" s="197"/>
    </row>
    <row r="148" spans="130:133" ht="22.5" hidden="1" customHeight="1">
      <c r="DZ148" s="197"/>
      <c r="EA148" s="197"/>
      <c r="EB148" s="197"/>
      <c r="EC148" s="197"/>
    </row>
    <row r="149" spans="130:133" ht="22.5" hidden="1" customHeight="1">
      <c r="DZ149" s="197"/>
      <c r="EA149" s="197"/>
      <c r="EB149" s="197"/>
      <c r="EC149" s="197"/>
    </row>
    <row r="150" spans="130:133" ht="22.5" hidden="1" customHeight="1">
      <c r="DZ150" s="197"/>
      <c r="EA150" s="197"/>
      <c r="EB150" s="197"/>
      <c r="EC150" s="197"/>
    </row>
    <row r="151" spans="130:133" ht="22.5" hidden="1" customHeight="1">
      <c r="DZ151" s="197"/>
      <c r="EA151" s="197"/>
      <c r="EB151" s="197"/>
      <c r="EC151" s="197"/>
    </row>
    <row r="152" spans="130:133" ht="22.5" hidden="1" customHeight="1">
      <c r="DZ152" s="197"/>
      <c r="EA152" s="197"/>
      <c r="EB152" s="197"/>
      <c r="EC152" s="197"/>
    </row>
    <row r="153" spans="130:133" ht="22.5" hidden="1" customHeight="1">
      <c r="DZ153" s="197"/>
      <c r="EA153" s="197"/>
      <c r="EB153" s="197"/>
      <c r="EC153" s="197"/>
    </row>
    <row r="154" spans="130:133" ht="22.5" hidden="1" customHeight="1">
      <c r="DZ154" s="197"/>
      <c r="EA154" s="197"/>
      <c r="EB154" s="197"/>
      <c r="EC154" s="197"/>
    </row>
    <row r="155" spans="130:133" ht="22.5" hidden="1" customHeight="1">
      <c r="DZ155" s="197"/>
      <c r="EA155" s="197"/>
      <c r="EB155" s="197"/>
      <c r="EC155" s="197"/>
    </row>
    <row r="156" spans="130:133" ht="22.5" hidden="1" customHeight="1">
      <c r="DZ156" s="197"/>
      <c r="EA156" s="197"/>
      <c r="EB156" s="197"/>
      <c r="EC156" s="197"/>
    </row>
    <row r="157" spans="130:133" ht="22.5" hidden="1" customHeight="1">
      <c r="DZ157" s="197"/>
      <c r="EA157" s="197"/>
      <c r="EB157" s="197"/>
      <c r="EC157" s="197"/>
    </row>
    <row r="158" spans="130:133" ht="22.5" hidden="1" customHeight="1">
      <c r="DZ158" s="197"/>
      <c r="EA158" s="197"/>
      <c r="EB158" s="197"/>
      <c r="EC158" s="197"/>
    </row>
    <row r="159" spans="130:133" ht="22.5" hidden="1" customHeight="1">
      <c r="DZ159" s="197"/>
      <c r="EA159" s="197"/>
      <c r="EB159" s="197"/>
      <c r="EC159" s="197"/>
    </row>
    <row r="160" spans="130:133" ht="22.5" hidden="1" customHeight="1">
      <c r="DZ160" s="197"/>
      <c r="EA160" s="197"/>
      <c r="EB160" s="197"/>
      <c r="EC160" s="197"/>
    </row>
    <row r="161" spans="130:133" ht="22.5" hidden="1" customHeight="1">
      <c r="DZ161" s="197"/>
      <c r="EA161" s="197"/>
      <c r="EB161" s="197"/>
      <c r="EC161" s="197"/>
    </row>
    <row r="162" spans="130:133" ht="22.5" hidden="1" customHeight="1">
      <c r="DZ162" s="197"/>
      <c r="EA162" s="197"/>
      <c r="EB162" s="197"/>
      <c r="EC162" s="197"/>
    </row>
    <row r="163" spans="130:133" ht="22.5" hidden="1" customHeight="1">
      <c r="DZ163" s="197"/>
      <c r="EA163" s="197"/>
      <c r="EB163" s="197"/>
      <c r="EC163" s="197"/>
    </row>
    <row r="164" spans="130:133" ht="22.5" hidden="1" customHeight="1">
      <c r="DZ164" s="197"/>
      <c r="EA164" s="197"/>
      <c r="EB164" s="197"/>
      <c r="EC164" s="197"/>
    </row>
    <row r="165" spans="130:133" ht="22.5" hidden="1" customHeight="1">
      <c r="DZ165" s="197"/>
      <c r="EA165" s="197"/>
      <c r="EB165" s="197"/>
      <c r="EC165" s="197"/>
    </row>
    <row r="166" spans="130:133" ht="22.5" hidden="1" customHeight="1">
      <c r="DZ166" s="197"/>
      <c r="EA166" s="197"/>
      <c r="EB166" s="197"/>
      <c r="EC166" s="197"/>
    </row>
    <row r="167" spans="130:133" ht="22.5" hidden="1" customHeight="1">
      <c r="DZ167" s="197"/>
      <c r="EA167" s="197"/>
      <c r="EB167" s="197"/>
      <c r="EC167" s="197"/>
    </row>
    <row r="168" spans="130:133" ht="22.5" hidden="1" customHeight="1">
      <c r="DZ168" s="197"/>
      <c r="EA168" s="197"/>
      <c r="EB168" s="197"/>
      <c r="EC168" s="197"/>
    </row>
    <row r="169" spans="130:133" ht="22.5" hidden="1" customHeight="1">
      <c r="DZ169" s="197"/>
      <c r="EA169" s="197"/>
      <c r="EB169" s="197"/>
      <c r="EC169" s="197"/>
    </row>
    <row r="170" spans="130:133" ht="22.5" hidden="1" customHeight="1">
      <c r="DZ170" s="197"/>
      <c r="EA170" s="197"/>
      <c r="EB170" s="197"/>
      <c r="EC170" s="197"/>
    </row>
    <row r="171" spans="130:133" ht="22.5" hidden="1" customHeight="1">
      <c r="DZ171" s="197"/>
      <c r="EA171" s="197"/>
      <c r="EB171" s="197"/>
      <c r="EC171" s="197"/>
    </row>
    <row r="172" spans="130:133" ht="22.5" hidden="1" customHeight="1">
      <c r="DZ172" s="197"/>
      <c r="EA172" s="197"/>
      <c r="EB172" s="197"/>
      <c r="EC172" s="197"/>
    </row>
    <row r="173" spans="130:133" ht="22.5" hidden="1" customHeight="1">
      <c r="DZ173" s="197"/>
      <c r="EA173" s="197"/>
      <c r="EB173" s="197"/>
      <c r="EC173" s="197"/>
    </row>
    <row r="174" spans="130:133" ht="22.5" hidden="1" customHeight="1">
      <c r="DZ174" s="197"/>
      <c r="EA174" s="197"/>
      <c r="EB174" s="197"/>
      <c r="EC174" s="197"/>
    </row>
    <row r="175" spans="130:133" ht="22.5" hidden="1" customHeight="1">
      <c r="DZ175" s="197"/>
      <c r="EA175" s="197"/>
      <c r="EB175" s="197"/>
      <c r="EC175" s="197"/>
    </row>
    <row r="176" spans="130:133" ht="22.5" hidden="1" customHeight="1">
      <c r="DZ176" s="197"/>
      <c r="EA176" s="197"/>
      <c r="EB176" s="197"/>
      <c r="EC176" s="197"/>
    </row>
    <row r="177" spans="130:133" ht="22.5" hidden="1" customHeight="1">
      <c r="DZ177" s="197"/>
      <c r="EA177" s="197"/>
      <c r="EB177" s="197"/>
      <c r="EC177" s="197"/>
    </row>
    <row r="178" spans="130:133" ht="22.5" hidden="1" customHeight="1">
      <c r="DZ178" s="197"/>
      <c r="EA178" s="197"/>
      <c r="EB178" s="197"/>
      <c r="EC178" s="197"/>
    </row>
    <row r="179" spans="130:133" ht="22.5" hidden="1" customHeight="1">
      <c r="DZ179" s="197"/>
      <c r="EA179" s="197"/>
      <c r="EB179" s="197"/>
      <c r="EC179" s="197"/>
    </row>
    <row r="180" spans="130:133" ht="22.5" hidden="1" customHeight="1">
      <c r="DZ180" s="197"/>
      <c r="EA180" s="197"/>
      <c r="EB180" s="197"/>
      <c r="EC180" s="197"/>
    </row>
    <row r="181" spans="130:133" ht="22.5" hidden="1" customHeight="1">
      <c r="DZ181" s="197"/>
      <c r="EA181" s="197"/>
      <c r="EB181" s="197"/>
      <c r="EC181" s="197"/>
    </row>
    <row r="182" spans="130:133" ht="22.5" hidden="1" customHeight="1">
      <c r="DZ182" s="197"/>
      <c r="EA182" s="197"/>
      <c r="EB182" s="197"/>
      <c r="EC182" s="197"/>
    </row>
    <row r="183" spans="130:133" ht="22.5" hidden="1" customHeight="1">
      <c r="DZ183" s="197"/>
      <c r="EA183" s="197"/>
      <c r="EB183" s="197"/>
      <c r="EC183" s="197"/>
    </row>
    <row r="184" spans="130:133" ht="22.5" hidden="1" customHeight="1">
      <c r="DZ184" s="197"/>
      <c r="EA184" s="197"/>
      <c r="EB184" s="197"/>
      <c r="EC184" s="197"/>
    </row>
    <row r="185" spans="130:133" ht="22.5" hidden="1" customHeight="1">
      <c r="DZ185" s="197"/>
      <c r="EA185" s="197"/>
      <c r="EB185" s="197"/>
      <c r="EC185" s="197"/>
    </row>
    <row r="186" spans="130:133" ht="22.5" hidden="1" customHeight="1">
      <c r="DZ186" s="197"/>
      <c r="EA186" s="197"/>
      <c r="EB186" s="197"/>
      <c r="EC186" s="197"/>
    </row>
    <row r="187" spans="130:133" ht="22.5" hidden="1" customHeight="1">
      <c r="DZ187" s="197"/>
      <c r="EA187" s="197"/>
      <c r="EB187" s="197"/>
      <c r="EC187" s="197"/>
    </row>
    <row r="188" spans="130:133" ht="22.5" hidden="1" customHeight="1">
      <c r="DZ188" s="197"/>
      <c r="EA188" s="197"/>
      <c r="EB188" s="197"/>
      <c r="EC188" s="197"/>
    </row>
    <row r="189" spans="130:133" ht="22.5" hidden="1" customHeight="1">
      <c r="DZ189" s="197"/>
      <c r="EA189" s="197"/>
      <c r="EB189" s="197"/>
      <c r="EC189" s="197"/>
    </row>
    <row r="190" spans="130:133" ht="22.5" hidden="1" customHeight="1">
      <c r="DZ190" s="197"/>
      <c r="EA190" s="197"/>
      <c r="EB190" s="197"/>
      <c r="EC190" s="197"/>
    </row>
    <row r="191" spans="130:133" ht="22.5" hidden="1" customHeight="1">
      <c r="DZ191" s="197"/>
      <c r="EA191" s="197"/>
      <c r="EB191" s="197"/>
      <c r="EC191" s="197"/>
    </row>
    <row r="192" spans="130:133" ht="22.5" hidden="1" customHeight="1">
      <c r="DZ192" s="197"/>
      <c r="EA192" s="197"/>
      <c r="EB192" s="197"/>
      <c r="EC192" s="197"/>
    </row>
    <row r="193" spans="130:133" ht="22.5" hidden="1" customHeight="1">
      <c r="DZ193" s="197"/>
      <c r="EA193" s="197"/>
      <c r="EB193" s="197"/>
      <c r="EC193" s="197"/>
    </row>
    <row r="194" spans="130:133" ht="22.5" hidden="1" customHeight="1">
      <c r="DZ194" s="197"/>
      <c r="EA194" s="197"/>
      <c r="EB194" s="197"/>
      <c r="EC194" s="197"/>
    </row>
    <row r="195" spans="130:133" ht="22.5" hidden="1" customHeight="1">
      <c r="DZ195" s="197"/>
      <c r="EA195" s="197"/>
      <c r="EB195" s="197"/>
      <c r="EC195" s="197"/>
    </row>
    <row r="196" spans="130:133" ht="22.5" hidden="1" customHeight="1">
      <c r="DZ196" s="197"/>
      <c r="EA196" s="197"/>
      <c r="EB196" s="197"/>
      <c r="EC196" s="197"/>
    </row>
    <row r="197" spans="130:133" ht="22.5" hidden="1" customHeight="1">
      <c r="DZ197" s="197"/>
      <c r="EA197" s="197"/>
      <c r="EB197" s="197"/>
      <c r="EC197" s="197"/>
    </row>
    <row r="198" spans="130:133" ht="22.5" hidden="1" customHeight="1">
      <c r="DZ198" s="197"/>
      <c r="EA198" s="197"/>
      <c r="EB198" s="197"/>
      <c r="EC198" s="197"/>
    </row>
    <row r="199" spans="130:133" ht="22.5" hidden="1" customHeight="1">
      <c r="DZ199" s="197"/>
      <c r="EA199" s="197"/>
      <c r="EB199" s="197"/>
      <c r="EC199" s="197"/>
    </row>
    <row r="200" spans="130:133" ht="22.5" hidden="1" customHeight="1">
      <c r="DZ200" s="197"/>
      <c r="EA200" s="197"/>
      <c r="EB200" s="197"/>
      <c r="EC200" s="197"/>
    </row>
    <row r="201" spans="130:133" ht="22.5" hidden="1" customHeight="1">
      <c r="DZ201" s="197"/>
      <c r="EA201" s="197"/>
      <c r="EB201" s="197"/>
      <c r="EC201" s="197"/>
    </row>
    <row r="202" spans="130:133" ht="22.5" hidden="1" customHeight="1">
      <c r="DZ202" s="197"/>
      <c r="EA202" s="197"/>
      <c r="EB202" s="197"/>
      <c r="EC202" s="197"/>
    </row>
    <row r="203" spans="130:133" ht="22.5" hidden="1" customHeight="1">
      <c r="DZ203" s="197"/>
      <c r="EA203" s="197"/>
      <c r="EB203" s="197"/>
      <c r="EC203" s="197"/>
    </row>
    <row r="204" spans="130:133" ht="22.5" hidden="1" customHeight="1">
      <c r="DZ204" s="197"/>
      <c r="EA204" s="197"/>
      <c r="EB204" s="197"/>
      <c r="EC204" s="197"/>
    </row>
    <row r="205" spans="130:133" ht="22.5" hidden="1" customHeight="1">
      <c r="DZ205" s="197"/>
      <c r="EA205" s="197"/>
      <c r="EB205" s="197"/>
      <c r="EC205" s="197"/>
    </row>
    <row r="206" spans="130:133" ht="22.5" hidden="1" customHeight="1">
      <c r="DZ206" s="197"/>
      <c r="EA206" s="197"/>
      <c r="EB206" s="197"/>
      <c r="EC206" s="197"/>
    </row>
    <row r="207" spans="130:133" ht="22.5" hidden="1" customHeight="1">
      <c r="DZ207" s="197"/>
      <c r="EA207" s="197"/>
      <c r="EB207" s="197"/>
      <c r="EC207" s="197"/>
    </row>
    <row r="208" spans="130:133" ht="22.5" hidden="1" customHeight="1">
      <c r="DZ208" s="197"/>
      <c r="EA208" s="197"/>
      <c r="EB208" s="197"/>
      <c r="EC208" s="197"/>
    </row>
    <row r="209" spans="130:133" ht="22.5" hidden="1" customHeight="1">
      <c r="DZ209" s="197"/>
      <c r="EA209" s="197"/>
      <c r="EB209" s="197"/>
      <c r="EC209" s="197"/>
    </row>
    <row r="210" spans="130:133" ht="22.5" hidden="1" customHeight="1">
      <c r="DZ210" s="197"/>
      <c r="EA210" s="197"/>
      <c r="EB210" s="197"/>
      <c r="EC210" s="197"/>
    </row>
    <row r="211" spans="130:133" ht="22.5" hidden="1" customHeight="1">
      <c r="DZ211" s="197"/>
      <c r="EA211" s="197"/>
      <c r="EB211" s="197"/>
      <c r="EC211" s="197"/>
    </row>
    <row r="212" spans="130:133" ht="22.5" hidden="1" customHeight="1">
      <c r="DZ212" s="197"/>
      <c r="EA212" s="197"/>
      <c r="EB212" s="197"/>
      <c r="EC212" s="197"/>
    </row>
    <row r="213" spans="130:133" ht="22.5" hidden="1" customHeight="1">
      <c r="DZ213" s="197"/>
      <c r="EA213" s="197"/>
      <c r="EB213" s="197"/>
      <c r="EC213" s="197"/>
    </row>
    <row r="214" spans="130:133" ht="22.5" hidden="1" customHeight="1">
      <c r="DZ214" s="197"/>
      <c r="EA214" s="197"/>
      <c r="EB214" s="197"/>
      <c r="EC214" s="197"/>
    </row>
    <row r="215" spans="130:133" ht="22.5" hidden="1" customHeight="1">
      <c r="DZ215" s="197"/>
      <c r="EA215" s="197"/>
      <c r="EB215" s="197"/>
      <c r="EC215" s="197"/>
    </row>
    <row r="216" spans="130:133" ht="22.5" hidden="1" customHeight="1">
      <c r="DZ216" s="197"/>
      <c r="EA216" s="197"/>
      <c r="EB216" s="197"/>
      <c r="EC216" s="197"/>
    </row>
    <row r="217" spans="130:133" ht="22.5" hidden="1" customHeight="1">
      <c r="DZ217" s="197"/>
      <c r="EA217" s="197"/>
      <c r="EB217" s="197"/>
      <c r="EC217" s="197"/>
    </row>
    <row r="218" spans="130:133" ht="22.5" hidden="1" customHeight="1">
      <c r="DZ218" s="197"/>
      <c r="EA218" s="197"/>
      <c r="EB218" s="197"/>
      <c r="EC218" s="197"/>
    </row>
    <row r="219" spans="130:133" ht="22.5" hidden="1" customHeight="1">
      <c r="DZ219" s="197"/>
      <c r="EA219" s="197"/>
      <c r="EB219" s="197"/>
      <c r="EC219" s="197"/>
    </row>
    <row r="220" spans="130:133" ht="22.5" hidden="1" customHeight="1">
      <c r="DZ220" s="197"/>
      <c r="EA220" s="197"/>
      <c r="EB220" s="197"/>
      <c r="EC220" s="197"/>
    </row>
    <row r="221" spans="130:133" ht="22.5" hidden="1" customHeight="1">
      <c r="DZ221" s="197"/>
      <c r="EA221" s="197"/>
      <c r="EB221" s="197"/>
      <c r="EC221" s="197"/>
    </row>
    <row r="222" spans="130:133" ht="22.5" hidden="1" customHeight="1">
      <c r="DZ222" s="197"/>
      <c r="EA222" s="197"/>
      <c r="EB222" s="197"/>
      <c r="EC222" s="197"/>
    </row>
    <row r="223" spans="130:133" ht="22.5" hidden="1" customHeight="1">
      <c r="DZ223" s="197"/>
      <c r="EA223" s="197"/>
      <c r="EB223" s="197"/>
      <c r="EC223" s="197"/>
    </row>
    <row r="224" spans="130:133" ht="22.5" hidden="1" customHeight="1">
      <c r="DZ224" s="197"/>
      <c r="EA224" s="197"/>
      <c r="EB224" s="197"/>
      <c r="EC224" s="197"/>
    </row>
    <row r="225" spans="130:133" ht="22.5" hidden="1" customHeight="1">
      <c r="DZ225" s="197"/>
      <c r="EA225" s="197"/>
      <c r="EB225" s="197"/>
      <c r="EC225" s="197"/>
    </row>
    <row r="226" spans="130:133" ht="22.5" hidden="1" customHeight="1">
      <c r="DZ226" s="197"/>
      <c r="EA226" s="197"/>
      <c r="EB226" s="197"/>
      <c r="EC226" s="197"/>
    </row>
    <row r="227" spans="130:133" ht="22.5" hidden="1" customHeight="1">
      <c r="DZ227" s="197"/>
      <c r="EA227" s="197"/>
      <c r="EB227" s="197"/>
      <c r="EC227" s="197"/>
    </row>
    <row r="228" spans="130:133" ht="22.5" hidden="1" customHeight="1">
      <c r="DZ228" s="197"/>
      <c r="EA228" s="197"/>
      <c r="EB228" s="197"/>
      <c r="EC228" s="197"/>
    </row>
    <row r="229" spans="130:133" ht="22.5" hidden="1" customHeight="1">
      <c r="DZ229" s="197"/>
      <c r="EA229" s="197"/>
      <c r="EB229" s="197"/>
      <c r="EC229" s="197"/>
    </row>
    <row r="230" spans="130:133" ht="22.5" hidden="1" customHeight="1">
      <c r="DZ230" s="197"/>
      <c r="EA230" s="197"/>
      <c r="EB230" s="197"/>
      <c r="EC230" s="197"/>
    </row>
    <row r="231" spans="130:133" ht="22.5" hidden="1" customHeight="1">
      <c r="DZ231" s="197"/>
      <c r="EA231" s="197"/>
      <c r="EB231" s="197"/>
      <c r="EC231" s="197"/>
    </row>
    <row r="232" spans="130:133" ht="22.5" hidden="1" customHeight="1">
      <c r="DZ232" s="197"/>
      <c r="EA232" s="197"/>
      <c r="EB232" s="197"/>
      <c r="EC232" s="197"/>
    </row>
    <row r="233" spans="130:133" ht="22.5" hidden="1" customHeight="1">
      <c r="DZ233" s="197"/>
      <c r="EA233" s="197"/>
      <c r="EB233" s="197"/>
      <c r="EC233" s="197"/>
    </row>
    <row r="234" spans="130:133" ht="22.5" hidden="1" customHeight="1">
      <c r="DZ234" s="197"/>
      <c r="EA234" s="197"/>
      <c r="EB234" s="197"/>
      <c r="EC234" s="197"/>
    </row>
    <row r="235" spans="130:133" ht="22.5" hidden="1" customHeight="1">
      <c r="DZ235" s="197"/>
      <c r="EA235" s="197"/>
      <c r="EB235" s="197"/>
      <c r="EC235" s="197"/>
    </row>
    <row r="236" spans="130:133" ht="22.5" hidden="1" customHeight="1">
      <c r="DZ236" s="197"/>
      <c r="EA236" s="197"/>
      <c r="EB236" s="197"/>
      <c r="EC236" s="197"/>
    </row>
    <row r="237" spans="130:133" ht="22.5" hidden="1" customHeight="1">
      <c r="DZ237" s="197"/>
      <c r="EA237" s="197"/>
      <c r="EB237" s="197"/>
      <c r="EC237" s="197"/>
    </row>
    <row r="238" spans="130:133" ht="22.5" hidden="1" customHeight="1">
      <c r="DZ238" s="197"/>
      <c r="EA238" s="197"/>
      <c r="EB238" s="197"/>
      <c r="EC238" s="197"/>
    </row>
    <row r="239" spans="130:133" ht="22.5" hidden="1" customHeight="1">
      <c r="DZ239" s="197"/>
      <c r="EA239" s="197"/>
      <c r="EB239" s="197"/>
      <c r="EC239" s="197"/>
    </row>
    <row r="240" spans="130:133" ht="22.5" hidden="1" customHeight="1">
      <c r="DZ240" s="197"/>
      <c r="EA240" s="197"/>
      <c r="EB240" s="197"/>
      <c r="EC240" s="197"/>
    </row>
    <row r="241" spans="130:133" ht="22.5" hidden="1" customHeight="1">
      <c r="DZ241" s="197"/>
      <c r="EA241" s="197"/>
      <c r="EB241" s="197"/>
      <c r="EC241" s="197"/>
    </row>
    <row r="242" spans="130:133" ht="22.5" hidden="1" customHeight="1">
      <c r="DZ242" s="197"/>
      <c r="EA242" s="197"/>
      <c r="EB242" s="197"/>
      <c r="EC242" s="197"/>
    </row>
    <row r="243" spans="130:133" ht="22.5" hidden="1" customHeight="1">
      <c r="DZ243" s="197"/>
      <c r="EA243" s="197"/>
      <c r="EB243" s="197"/>
      <c r="EC243" s="197"/>
    </row>
    <row r="244" spans="130:133" ht="22.5" hidden="1" customHeight="1">
      <c r="DZ244" s="197"/>
      <c r="EA244" s="197"/>
      <c r="EB244" s="197"/>
      <c r="EC244" s="197"/>
    </row>
    <row r="245" spans="130:133" ht="22.5" hidden="1" customHeight="1">
      <c r="DZ245" s="197"/>
      <c r="EA245" s="197"/>
      <c r="EB245" s="197"/>
      <c r="EC245" s="197"/>
    </row>
    <row r="246" spans="130:133" ht="22.5" hidden="1" customHeight="1">
      <c r="DZ246" s="197"/>
      <c r="EA246" s="197"/>
      <c r="EB246" s="197"/>
      <c r="EC246" s="197"/>
    </row>
    <row r="247" spans="130:133" ht="22.5" hidden="1" customHeight="1">
      <c r="DZ247" s="197"/>
      <c r="EA247" s="197"/>
      <c r="EB247" s="197"/>
      <c r="EC247" s="197"/>
    </row>
    <row r="248" spans="130:133" ht="22.5" hidden="1" customHeight="1">
      <c r="DZ248" s="197"/>
      <c r="EA248" s="197"/>
      <c r="EB248" s="197"/>
      <c r="EC248" s="197"/>
    </row>
    <row r="249" spans="130:133" ht="22.5" hidden="1" customHeight="1">
      <c r="DZ249" s="197"/>
      <c r="EA249" s="197"/>
      <c r="EB249" s="197"/>
      <c r="EC249" s="197"/>
    </row>
    <row r="250" spans="130:133" ht="22.5" hidden="1" customHeight="1">
      <c r="DZ250" s="197"/>
      <c r="EA250" s="197"/>
      <c r="EB250" s="197"/>
      <c r="EC250" s="197"/>
    </row>
    <row r="251" spans="130:133" ht="22.5" hidden="1" customHeight="1">
      <c r="DZ251" s="197"/>
      <c r="EA251" s="197"/>
      <c r="EB251" s="197"/>
      <c r="EC251" s="197"/>
    </row>
    <row r="252" spans="130:133" ht="22.5" hidden="1" customHeight="1">
      <c r="DZ252" s="197"/>
      <c r="EA252" s="197"/>
      <c r="EB252" s="197"/>
      <c r="EC252" s="197"/>
    </row>
    <row r="253" spans="130:133" ht="22.5" hidden="1" customHeight="1">
      <c r="DZ253" s="197"/>
      <c r="EA253" s="197"/>
      <c r="EB253" s="197"/>
      <c r="EC253" s="197"/>
    </row>
    <row r="254" spans="130:133" ht="22.5" hidden="1" customHeight="1">
      <c r="DZ254" s="197"/>
      <c r="EA254" s="197"/>
      <c r="EB254" s="197"/>
      <c r="EC254" s="197"/>
    </row>
    <row r="255" spans="130:133" ht="22.5" hidden="1" customHeight="1">
      <c r="DZ255" s="197"/>
      <c r="EA255" s="197"/>
      <c r="EB255" s="197"/>
      <c r="EC255" s="197"/>
    </row>
    <row r="256" spans="130:133" ht="22.5" hidden="1" customHeight="1">
      <c r="DZ256" s="197"/>
      <c r="EA256" s="197"/>
      <c r="EB256" s="197"/>
      <c r="EC256" s="197"/>
    </row>
    <row r="257" spans="130:133" ht="22.5" hidden="1" customHeight="1">
      <c r="DZ257" s="197"/>
      <c r="EA257" s="197"/>
      <c r="EB257" s="197"/>
      <c r="EC257" s="197"/>
    </row>
    <row r="258" spans="130:133" ht="22.5" hidden="1" customHeight="1">
      <c r="DZ258" s="197"/>
      <c r="EA258" s="197"/>
      <c r="EB258" s="197"/>
      <c r="EC258" s="197"/>
    </row>
    <row r="259" spans="130:133" ht="22.5" hidden="1" customHeight="1">
      <c r="DZ259" s="197"/>
      <c r="EA259" s="197"/>
      <c r="EB259" s="197"/>
      <c r="EC259" s="197"/>
    </row>
    <row r="260" spans="130:133" ht="22.5" hidden="1" customHeight="1">
      <c r="DZ260" s="197"/>
      <c r="EA260" s="197"/>
      <c r="EB260" s="197"/>
      <c r="EC260" s="197"/>
    </row>
    <row r="261" spans="130:133" ht="22.5" hidden="1" customHeight="1">
      <c r="DZ261" s="197"/>
      <c r="EA261" s="197"/>
      <c r="EB261" s="197"/>
      <c r="EC261" s="197"/>
    </row>
    <row r="262" spans="130:133" ht="22.5" hidden="1" customHeight="1">
      <c r="DZ262" s="197"/>
      <c r="EA262" s="197"/>
      <c r="EB262" s="197"/>
      <c r="EC262" s="197"/>
    </row>
    <row r="263" spans="130:133" ht="22.5" hidden="1" customHeight="1">
      <c r="DZ263" s="197"/>
      <c r="EA263" s="197"/>
      <c r="EB263" s="197"/>
      <c r="EC263" s="197"/>
    </row>
    <row r="264" spans="130:133" ht="22.5" hidden="1" customHeight="1">
      <c r="DZ264" s="197"/>
      <c r="EA264" s="197"/>
      <c r="EB264" s="197"/>
      <c r="EC264" s="197"/>
    </row>
    <row r="265" spans="130:133" ht="22.5" hidden="1" customHeight="1">
      <c r="DZ265" s="197"/>
      <c r="EA265" s="197"/>
      <c r="EB265" s="197"/>
      <c r="EC265" s="197"/>
    </row>
    <row r="266" spans="130:133" ht="22.5" hidden="1" customHeight="1">
      <c r="DZ266" s="197"/>
      <c r="EA266" s="197"/>
      <c r="EB266" s="197"/>
      <c r="EC266" s="197"/>
    </row>
    <row r="267" spans="130:133" ht="22.5" hidden="1" customHeight="1">
      <c r="DZ267" s="197"/>
      <c r="EA267" s="197"/>
      <c r="EB267" s="197"/>
      <c r="EC267" s="197"/>
    </row>
    <row r="268" spans="130:133" ht="22.5" hidden="1" customHeight="1">
      <c r="DZ268" s="197"/>
      <c r="EA268" s="197"/>
      <c r="EB268" s="197"/>
      <c r="EC268" s="197"/>
    </row>
    <row r="269" spans="130:133" ht="22.5" hidden="1" customHeight="1">
      <c r="DZ269" s="197"/>
      <c r="EA269" s="197"/>
      <c r="EB269" s="197"/>
      <c r="EC269" s="197"/>
    </row>
    <row r="270" spans="130:133" ht="22.5" hidden="1" customHeight="1">
      <c r="DZ270" s="197"/>
      <c r="EA270" s="197"/>
      <c r="EB270" s="197"/>
      <c r="EC270" s="197"/>
    </row>
    <row r="271" spans="130:133" ht="22.5" hidden="1" customHeight="1">
      <c r="DZ271" s="197"/>
      <c r="EA271" s="197"/>
      <c r="EB271" s="197"/>
      <c r="EC271" s="197"/>
    </row>
    <row r="272" spans="130:133" ht="22.5" hidden="1" customHeight="1">
      <c r="DZ272" s="197"/>
      <c r="EA272" s="197"/>
      <c r="EB272" s="197"/>
      <c r="EC272" s="197"/>
    </row>
    <row r="273" spans="130:133" ht="22.5" hidden="1" customHeight="1">
      <c r="DZ273" s="197"/>
      <c r="EA273" s="197"/>
      <c r="EB273" s="197"/>
      <c r="EC273" s="197"/>
    </row>
    <row r="274" spans="130:133" ht="22.5" hidden="1" customHeight="1">
      <c r="DZ274" s="197"/>
      <c r="EA274" s="197"/>
      <c r="EB274" s="197"/>
      <c r="EC274" s="197"/>
    </row>
    <row r="275" spans="130:133" ht="22.5" hidden="1" customHeight="1">
      <c r="DZ275" s="197"/>
      <c r="EA275" s="197"/>
      <c r="EB275" s="197"/>
      <c r="EC275" s="197"/>
    </row>
    <row r="276" spans="130:133" ht="22.5" hidden="1" customHeight="1">
      <c r="DZ276" s="197"/>
      <c r="EA276" s="197"/>
      <c r="EB276" s="197"/>
      <c r="EC276" s="197"/>
    </row>
    <row r="277" spans="130:133" ht="22.5" hidden="1" customHeight="1">
      <c r="DZ277" s="197"/>
      <c r="EA277" s="197"/>
      <c r="EB277" s="197"/>
      <c r="EC277" s="197"/>
    </row>
    <row r="278" spans="130:133" ht="22.5" hidden="1" customHeight="1">
      <c r="DZ278" s="197"/>
      <c r="EA278" s="197"/>
      <c r="EB278" s="197"/>
      <c r="EC278" s="197"/>
    </row>
    <row r="279" spans="130:133" ht="22.5" hidden="1" customHeight="1">
      <c r="DZ279" s="197"/>
      <c r="EA279" s="197"/>
      <c r="EB279" s="197"/>
      <c r="EC279" s="197"/>
    </row>
    <row r="280" spans="130:133" ht="22.5" hidden="1" customHeight="1">
      <c r="DZ280" s="197"/>
      <c r="EA280" s="197"/>
      <c r="EB280" s="197"/>
      <c r="EC280" s="197"/>
    </row>
    <row r="281" spans="130:133" ht="22.5" hidden="1" customHeight="1">
      <c r="DZ281" s="197"/>
      <c r="EA281" s="197"/>
      <c r="EB281" s="197"/>
      <c r="EC281" s="197"/>
    </row>
    <row r="282" spans="130:133" ht="22.5" hidden="1" customHeight="1">
      <c r="DZ282" s="197"/>
      <c r="EA282" s="197"/>
      <c r="EB282" s="197"/>
      <c r="EC282" s="197"/>
    </row>
    <row r="283" spans="130:133" ht="22.5" hidden="1" customHeight="1">
      <c r="DZ283" s="197"/>
      <c r="EA283" s="197"/>
      <c r="EB283" s="197"/>
      <c r="EC283" s="197"/>
    </row>
    <row r="284" spans="130:133" ht="22.5" hidden="1" customHeight="1">
      <c r="DZ284" s="197"/>
      <c r="EA284" s="197"/>
      <c r="EB284" s="197"/>
      <c r="EC284" s="197"/>
    </row>
    <row r="285" spans="130:133" ht="22.5" hidden="1" customHeight="1">
      <c r="DZ285" s="197"/>
      <c r="EA285" s="197"/>
      <c r="EB285" s="197"/>
      <c r="EC285" s="197"/>
    </row>
    <row r="286" spans="130:133" ht="22.5" hidden="1" customHeight="1">
      <c r="DZ286" s="197"/>
      <c r="EA286" s="197"/>
      <c r="EB286" s="197"/>
      <c r="EC286" s="197"/>
    </row>
    <row r="287" spans="130:133" ht="22.5" hidden="1" customHeight="1">
      <c r="DZ287" s="197"/>
      <c r="EA287" s="197"/>
      <c r="EB287" s="197"/>
      <c r="EC287" s="197"/>
    </row>
    <row r="288" spans="130:133" ht="22.5" hidden="1" customHeight="1">
      <c r="DZ288" s="197"/>
      <c r="EA288" s="197"/>
      <c r="EB288" s="197"/>
      <c r="EC288" s="197"/>
    </row>
    <row r="289" spans="130:133" ht="22.5" hidden="1" customHeight="1">
      <c r="DZ289" s="197"/>
      <c r="EA289" s="197"/>
      <c r="EB289" s="197"/>
      <c r="EC289" s="197"/>
    </row>
    <row r="290" spans="130:133" ht="22.5" hidden="1" customHeight="1">
      <c r="DZ290" s="197"/>
      <c r="EA290" s="197"/>
      <c r="EB290" s="197"/>
      <c r="EC290" s="197"/>
    </row>
    <row r="291" spans="130:133" ht="22.5" hidden="1" customHeight="1">
      <c r="DZ291" s="197"/>
      <c r="EA291" s="197"/>
      <c r="EB291" s="197"/>
      <c r="EC291" s="197"/>
    </row>
    <row r="292" spans="130:133" ht="22.5" hidden="1" customHeight="1">
      <c r="DZ292" s="197"/>
      <c r="EA292" s="197"/>
      <c r="EB292" s="197"/>
      <c r="EC292" s="197"/>
    </row>
    <row r="293" spans="130:133" ht="22.5" hidden="1" customHeight="1">
      <c r="DZ293" s="197"/>
      <c r="EA293" s="197"/>
      <c r="EB293" s="197"/>
      <c r="EC293" s="197"/>
    </row>
    <row r="294" spans="130:133" ht="22.5" hidden="1" customHeight="1">
      <c r="DZ294" s="197"/>
      <c r="EA294" s="197"/>
      <c r="EB294" s="197"/>
      <c r="EC294" s="197"/>
    </row>
    <row r="295" spans="130:133" ht="22.5" hidden="1" customHeight="1">
      <c r="DZ295" s="197"/>
      <c r="EA295" s="197"/>
      <c r="EB295" s="197"/>
      <c r="EC295" s="197"/>
    </row>
    <row r="296" spans="130:133" ht="22.5" hidden="1" customHeight="1">
      <c r="DZ296" s="197"/>
      <c r="EA296" s="197"/>
      <c r="EB296" s="197"/>
      <c r="EC296" s="197"/>
    </row>
    <row r="297" spans="130:133" ht="22.5" hidden="1" customHeight="1">
      <c r="DZ297" s="197"/>
      <c r="EA297" s="197"/>
      <c r="EB297" s="197"/>
      <c r="EC297" s="197"/>
    </row>
    <row r="298" spans="130:133" ht="22.5" hidden="1" customHeight="1">
      <c r="DZ298" s="197"/>
      <c r="EA298" s="197"/>
      <c r="EB298" s="197"/>
      <c r="EC298" s="197"/>
    </row>
    <row r="299" spans="130:133" ht="22.5" hidden="1" customHeight="1">
      <c r="DZ299" s="197"/>
      <c r="EA299" s="197"/>
      <c r="EB299" s="197"/>
      <c r="EC299" s="197"/>
    </row>
    <row r="300" spans="130:133" ht="22.5" hidden="1" customHeight="1">
      <c r="DZ300" s="197"/>
      <c r="EA300" s="197"/>
      <c r="EB300" s="197"/>
      <c r="EC300" s="197"/>
    </row>
    <row r="301" spans="130:133" ht="22.5" hidden="1" customHeight="1">
      <c r="DZ301" s="197"/>
      <c r="EA301" s="197"/>
      <c r="EB301" s="197"/>
      <c r="EC301" s="197"/>
    </row>
    <row r="302" spans="130:133" ht="22.5" hidden="1" customHeight="1">
      <c r="DZ302" s="197"/>
      <c r="EA302" s="197"/>
      <c r="EB302" s="197"/>
      <c r="EC302" s="197"/>
    </row>
    <row r="303" spans="130:133" ht="22.5" hidden="1" customHeight="1">
      <c r="DZ303" s="197"/>
      <c r="EA303" s="197"/>
      <c r="EB303" s="197"/>
      <c r="EC303" s="197"/>
    </row>
    <row r="304" spans="130:133" ht="22.5" hidden="1" customHeight="1">
      <c r="DZ304" s="197"/>
      <c r="EA304" s="197"/>
      <c r="EB304" s="197"/>
      <c r="EC304" s="197"/>
    </row>
    <row r="305" spans="130:133" ht="22.5" hidden="1" customHeight="1">
      <c r="DZ305" s="197"/>
      <c r="EA305" s="197"/>
      <c r="EB305" s="197"/>
      <c r="EC305" s="197"/>
    </row>
    <row r="306" spans="130:133" ht="22.5" hidden="1" customHeight="1">
      <c r="DZ306" s="197"/>
      <c r="EA306" s="197"/>
      <c r="EB306" s="197"/>
      <c r="EC306" s="197"/>
    </row>
    <row r="307" spans="130:133" ht="22.5" hidden="1" customHeight="1">
      <c r="DZ307" s="197"/>
      <c r="EA307" s="197"/>
      <c r="EB307" s="197"/>
      <c r="EC307" s="197"/>
    </row>
    <row r="308" spans="130:133" ht="22.5" hidden="1" customHeight="1">
      <c r="DZ308" s="197"/>
      <c r="EA308" s="197"/>
      <c r="EB308" s="197"/>
      <c r="EC308" s="197"/>
    </row>
    <row r="309" spans="130:133" ht="22.5" hidden="1" customHeight="1">
      <c r="DZ309" s="197"/>
      <c r="EA309" s="197"/>
      <c r="EB309" s="197"/>
      <c r="EC309" s="197"/>
    </row>
    <row r="310" spans="130:133" ht="22.5" hidden="1" customHeight="1">
      <c r="DZ310" s="197"/>
      <c r="EA310" s="197"/>
      <c r="EB310" s="197"/>
      <c r="EC310" s="197"/>
    </row>
    <row r="311" spans="130:133" ht="22.5" hidden="1" customHeight="1">
      <c r="DZ311" s="197"/>
      <c r="EA311" s="197"/>
      <c r="EB311" s="197"/>
      <c r="EC311" s="197"/>
    </row>
    <row r="312" spans="130:133" ht="22.5" hidden="1" customHeight="1">
      <c r="DZ312" s="197"/>
      <c r="EA312" s="197"/>
      <c r="EB312" s="197"/>
      <c r="EC312" s="197"/>
    </row>
    <row r="313" spans="130:133" ht="22.5" hidden="1" customHeight="1">
      <c r="DZ313" s="197"/>
      <c r="EA313" s="197"/>
      <c r="EB313" s="197"/>
      <c r="EC313" s="197"/>
    </row>
    <row r="314" spans="130:133" ht="22.5" hidden="1" customHeight="1">
      <c r="DZ314" s="197"/>
      <c r="EA314" s="197"/>
      <c r="EB314" s="197"/>
      <c r="EC314" s="197"/>
    </row>
    <row r="315" spans="130:133" ht="22.5" hidden="1" customHeight="1">
      <c r="DZ315" s="197"/>
      <c r="EA315" s="197"/>
      <c r="EB315" s="197"/>
      <c r="EC315" s="197"/>
    </row>
    <row r="316" spans="130:133" ht="22.5" hidden="1" customHeight="1">
      <c r="DZ316" s="197"/>
      <c r="EA316" s="197"/>
      <c r="EB316" s="197"/>
      <c r="EC316" s="197"/>
    </row>
    <row r="317" spans="130:133" ht="22.5" hidden="1" customHeight="1">
      <c r="DZ317" s="197"/>
      <c r="EA317" s="197"/>
      <c r="EB317" s="197"/>
      <c r="EC317" s="197"/>
    </row>
    <row r="318" spans="130:133" ht="22.5" hidden="1" customHeight="1">
      <c r="DZ318" s="197"/>
      <c r="EA318" s="197"/>
      <c r="EB318" s="197"/>
      <c r="EC318" s="197"/>
    </row>
    <row r="319" spans="130:133" ht="22.5" hidden="1" customHeight="1">
      <c r="DZ319" s="197"/>
      <c r="EA319" s="197"/>
      <c r="EB319" s="197"/>
      <c r="EC319" s="197"/>
    </row>
    <row r="320" spans="130:133" ht="22.5" hidden="1" customHeight="1">
      <c r="DZ320" s="197"/>
      <c r="EA320" s="197"/>
      <c r="EB320" s="197"/>
      <c r="EC320" s="197"/>
    </row>
    <row r="321" spans="130:133" ht="22.5" hidden="1" customHeight="1">
      <c r="DZ321" s="197"/>
      <c r="EA321" s="197"/>
      <c r="EB321" s="197"/>
      <c r="EC321" s="197"/>
    </row>
    <row r="322" spans="130:133" ht="22.5" hidden="1" customHeight="1">
      <c r="DZ322" s="197"/>
      <c r="EA322" s="197"/>
      <c r="EB322" s="197"/>
      <c r="EC322" s="197"/>
    </row>
    <row r="323" spans="130:133" ht="22.5" hidden="1" customHeight="1">
      <c r="DZ323" s="197"/>
      <c r="EA323" s="197"/>
      <c r="EB323" s="197"/>
      <c r="EC323" s="197"/>
    </row>
    <row r="324" spans="130:133" ht="22.5" hidden="1" customHeight="1">
      <c r="DZ324" s="197"/>
      <c r="EA324" s="197"/>
      <c r="EB324" s="197"/>
      <c r="EC324" s="197"/>
    </row>
    <row r="325" spans="130:133" ht="22.5" hidden="1" customHeight="1">
      <c r="DZ325" s="197"/>
      <c r="EA325" s="197"/>
      <c r="EB325" s="197"/>
      <c r="EC325" s="197"/>
    </row>
    <row r="326" spans="130:133" ht="22.5" hidden="1" customHeight="1">
      <c r="DZ326" s="197"/>
      <c r="EA326" s="197"/>
      <c r="EB326" s="197"/>
      <c r="EC326" s="197"/>
    </row>
    <row r="327" spans="130:133" ht="22.5" hidden="1" customHeight="1">
      <c r="DZ327" s="197"/>
      <c r="EA327" s="197"/>
      <c r="EB327" s="197"/>
      <c r="EC327" s="197"/>
    </row>
    <row r="328" spans="130:133" ht="22.5" hidden="1" customHeight="1">
      <c r="DZ328" s="197"/>
      <c r="EA328" s="197"/>
      <c r="EB328" s="197"/>
      <c r="EC328" s="197"/>
    </row>
    <row r="329" spans="130:133" ht="22.5" hidden="1" customHeight="1">
      <c r="DZ329" s="197"/>
      <c r="EA329" s="197"/>
      <c r="EB329" s="197"/>
      <c r="EC329" s="197"/>
    </row>
    <row r="330" spans="130:133" ht="22.5" hidden="1" customHeight="1">
      <c r="DZ330" s="197"/>
      <c r="EA330" s="197"/>
      <c r="EB330" s="197"/>
      <c r="EC330" s="197"/>
    </row>
    <row r="331" spans="130:133" ht="22.5" hidden="1" customHeight="1">
      <c r="DZ331" s="197"/>
      <c r="EA331" s="197"/>
      <c r="EB331" s="197"/>
      <c r="EC331" s="197"/>
    </row>
    <row r="332" spans="130:133" ht="22.5" hidden="1" customHeight="1">
      <c r="DZ332" s="197"/>
      <c r="EA332" s="197"/>
      <c r="EB332" s="197"/>
      <c r="EC332" s="197"/>
    </row>
    <row r="333" spans="130:133" ht="22.5" hidden="1" customHeight="1">
      <c r="DZ333" s="197"/>
      <c r="EA333" s="197"/>
      <c r="EB333" s="197"/>
      <c r="EC333" s="197"/>
    </row>
    <row r="334" spans="130:133" ht="22.5" hidden="1" customHeight="1">
      <c r="DZ334" s="197"/>
      <c r="EA334" s="197"/>
      <c r="EB334" s="197"/>
      <c r="EC334" s="197"/>
    </row>
    <row r="335" spans="130:133" ht="22.5" hidden="1" customHeight="1">
      <c r="DZ335" s="197"/>
      <c r="EA335" s="197"/>
      <c r="EB335" s="197"/>
      <c r="EC335" s="197"/>
    </row>
    <row r="336" spans="130:133" ht="22.5" hidden="1" customHeight="1">
      <c r="DZ336" s="197"/>
      <c r="EA336" s="197"/>
      <c r="EB336" s="197"/>
      <c r="EC336" s="197"/>
    </row>
    <row r="337" spans="130:133" ht="22.5" hidden="1" customHeight="1">
      <c r="DZ337" s="197"/>
      <c r="EA337" s="197"/>
      <c r="EB337" s="197"/>
      <c r="EC337" s="197"/>
    </row>
    <row r="338" spans="130:133" ht="22.5" hidden="1" customHeight="1">
      <c r="DZ338" s="197"/>
      <c r="EA338" s="197"/>
      <c r="EB338" s="197"/>
      <c r="EC338" s="197"/>
    </row>
    <row r="339" spans="130:133" ht="22.5" hidden="1" customHeight="1">
      <c r="DZ339" s="197"/>
      <c r="EA339" s="197"/>
      <c r="EB339" s="197"/>
      <c r="EC339" s="197"/>
    </row>
    <row r="340" spans="130:133" ht="22.5" hidden="1" customHeight="1">
      <c r="DZ340" s="197"/>
      <c r="EA340" s="197"/>
      <c r="EB340" s="197"/>
      <c r="EC340" s="197"/>
    </row>
    <row r="341" spans="130:133" ht="22.5" hidden="1" customHeight="1">
      <c r="DZ341" s="197"/>
      <c r="EA341" s="197"/>
      <c r="EB341" s="197"/>
      <c r="EC341" s="197"/>
    </row>
    <row r="342" spans="130:133" ht="22.5" hidden="1" customHeight="1">
      <c r="DZ342" s="197"/>
      <c r="EA342" s="197"/>
      <c r="EB342" s="197"/>
      <c r="EC342" s="197"/>
    </row>
    <row r="343" spans="130:133" ht="22.5" hidden="1" customHeight="1">
      <c r="DZ343" s="197"/>
      <c r="EA343" s="197"/>
      <c r="EB343" s="197"/>
      <c r="EC343" s="197"/>
    </row>
    <row r="344" spans="130:133" ht="22.5" hidden="1" customHeight="1">
      <c r="DZ344" s="197"/>
      <c r="EA344" s="197"/>
      <c r="EB344" s="197"/>
      <c r="EC344" s="197"/>
    </row>
    <row r="345" spans="130:133" ht="22.5" hidden="1" customHeight="1">
      <c r="DZ345" s="197"/>
      <c r="EA345" s="197"/>
      <c r="EB345" s="197"/>
      <c r="EC345" s="197"/>
    </row>
    <row r="346" spans="130:133" ht="22.5" hidden="1" customHeight="1">
      <c r="DZ346" s="197"/>
      <c r="EA346" s="197"/>
      <c r="EB346" s="197"/>
      <c r="EC346" s="197"/>
    </row>
    <row r="347" spans="130:133" ht="22.5" hidden="1" customHeight="1">
      <c r="DZ347" s="197"/>
      <c r="EA347" s="197"/>
      <c r="EB347" s="197"/>
      <c r="EC347" s="197"/>
    </row>
    <row r="348" spans="130:133" ht="22.5" hidden="1" customHeight="1">
      <c r="DZ348" s="197"/>
      <c r="EA348" s="197"/>
      <c r="EB348" s="197"/>
      <c r="EC348" s="197"/>
    </row>
    <row r="349" spans="130:133" ht="22.5" hidden="1" customHeight="1">
      <c r="DZ349" s="197"/>
      <c r="EA349" s="197"/>
      <c r="EB349" s="197"/>
      <c r="EC349" s="197"/>
    </row>
    <row r="350" spans="130:133" ht="22.5" hidden="1" customHeight="1">
      <c r="DZ350" s="197"/>
      <c r="EA350" s="197"/>
      <c r="EB350" s="197"/>
      <c r="EC350" s="197"/>
    </row>
    <row r="351" spans="130:133" ht="22.5" hidden="1" customHeight="1">
      <c r="DZ351" s="197"/>
      <c r="EA351" s="197"/>
      <c r="EB351" s="197"/>
      <c r="EC351" s="197"/>
    </row>
    <row r="352" spans="130:133" ht="22.5" hidden="1" customHeight="1">
      <c r="DZ352" s="197"/>
      <c r="EA352" s="197"/>
      <c r="EB352" s="197"/>
      <c r="EC352" s="197"/>
    </row>
    <row r="353" spans="130:133" ht="22.5" hidden="1" customHeight="1">
      <c r="DZ353" s="197"/>
      <c r="EA353" s="197"/>
      <c r="EB353" s="197"/>
      <c r="EC353" s="197"/>
    </row>
    <row r="354" spans="130:133" ht="22.5" hidden="1" customHeight="1">
      <c r="DZ354" s="197"/>
      <c r="EA354" s="197"/>
      <c r="EB354" s="197"/>
      <c r="EC354" s="197"/>
    </row>
    <row r="355" spans="130:133" ht="22.5" hidden="1" customHeight="1">
      <c r="DZ355" s="197"/>
      <c r="EA355" s="197"/>
      <c r="EB355" s="197"/>
      <c r="EC355" s="197"/>
    </row>
    <row r="356" spans="130:133" ht="22.5" hidden="1" customHeight="1">
      <c r="DZ356" s="197"/>
      <c r="EA356" s="197"/>
      <c r="EB356" s="197"/>
      <c r="EC356" s="197"/>
    </row>
    <row r="357" spans="130:133" ht="22.5" hidden="1" customHeight="1">
      <c r="DZ357" s="197"/>
      <c r="EA357" s="197"/>
      <c r="EB357" s="197"/>
      <c r="EC357" s="197"/>
    </row>
    <row r="358" spans="130:133" ht="22.5" hidden="1" customHeight="1">
      <c r="DZ358" s="197"/>
      <c r="EA358" s="197"/>
      <c r="EB358" s="197"/>
      <c r="EC358" s="197"/>
    </row>
    <row r="359" spans="130:133" ht="22.5" hidden="1" customHeight="1">
      <c r="DZ359" s="197"/>
      <c r="EA359" s="197"/>
      <c r="EB359" s="197"/>
      <c r="EC359" s="197"/>
    </row>
    <row r="360" spans="130:133" ht="22.5" hidden="1" customHeight="1">
      <c r="DZ360" s="197"/>
      <c r="EA360" s="197"/>
      <c r="EB360" s="197"/>
      <c r="EC360" s="197"/>
    </row>
    <row r="361" spans="130:133" ht="22.5" hidden="1" customHeight="1">
      <c r="DZ361" s="197"/>
      <c r="EA361" s="197"/>
      <c r="EB361" s="197"/>
      <c r="EC361" s="197"/>
    </row>
    <row r="362" spans="130:133" ht="22.5" hidden="1" customHeight="1">
      <c r="DZ362" s="197"/>
      <c r="EA362" s="197"/>
      <c r="EB362" s="197"/>
      <c r="EC362" s="197"/>
    </row>
    <row r="363" spans="130:133" ht="22.5" hidden="1" customHeight="1">
      <c r="DZ363" s="197"/>
      <c r="EA363" s="197"/>
      <c r="EB363" s="197"/>
      <c r="EC363" s="197"/>
    </row>
    <row r="364" spans="130:133" ht="22.5" hidden="1" customHeight="1">
      <c r="DZ364" s="197"/>
      <c r="EA364" s="197"/>
      <c r="EB364" s="197"/>
      <c r="EC364" s="197"/>
    </row>
    <row r="365" spans="130:133" ht="22.5" hidden="1" customHeight="1">
      <c r="DZ365" s="197"/>
      <c r="EA365" s="197"/>
      <c r="EB365" s="197"/>
      <c r="EC365" s="197"/>
    </row>
    <row r="366" spans="130:133" ht="22.5" hidden="1" customHeight="1">
      <c r="DZ366" s="197"/>
      <c r="EA366" s="197"/>
      <c r="EB366" s="197"/>
      <c r="EC366" s="197"/>
    </row>
    <row r="367" spans="130:133" ht="22.5" hidden="1" customHeight="1">
      <c r="DZ367" s="197"/>
      <c r="EA367" s="197"/>
      <c r="EB367" s="197"/>
      <c r="EC367" s="197"/>
    </row>
    <row r="368" spans="130:133" ht="22.5" hidden="1" customHeight="1">
      <c r="DZ368" s="197"/>
      <c r="EA368" s="197"/>
      <c r="EB368" s="197"/>
      <c r="EC368" s="197"/>
    </row>
    <row r="369" spans="6:133" ht="22.5" hidden="1" customHeight="1">
      <c r="DZ369" s="197"/>
      <c r="EA369" s="197"/>
      <c r="EB369" s="197"/>
      <c r="EC369" s="197"/>
    </row>
    <row r="370" spans="6:133" ht="22.5" hidden="1" customHeight="1">
      <c r="DZ370" s="197"/>
      <c r="EA370" s="197"/>
      <c r="EB370" s="197"/>
      <c r="EC370" s="197"/>
    </row>
    <row r="371" spans="6:133" ht="22.5" hidden="1" customHeight="1">
      <c r="DZ371" s="197"/>
      <c r="EA371" s="197"/>
      <c r="EB371" s="197"/>
      <c r="EC371" s="197"/>
    </row>
    <row r="372" spans="6:133" ht="22.5" hidden="1" customHeight="1">
      <c r="F372" s="150">
        <v>3</v>
      </c>
      <c r="G372" s="150">
        <v>2</v>
      </c>
      <c r="J372" s="150">
        <v>3</v>
      </c>
      <c r="K372" s="150">
        <v>2</v>
      </c>
      <c r="L372" s="150">
        <v>1</v>
      </c>
      <c r="M372" s="150">
        <v>1</v>
      </c>
      <c r="N372" s="150">
        <v>3</v>
      </c>
      <c r="O372" s="150">
        <v>2</v>
      </c>
      <c r="R372" s="150">
        <v>3</v>
      </c>
      <c r="S372" s="150">
        <v>2</v>
      </c>
      <c r="V372" s="150">
        <v>3</v>
      </c>
      <c r="W372" s="150">
        <v>2</v>
      </c>
      <c r="Z372" s="150">
        <v>3</v>
      </c>
      <c r="AA372" s="150">
        <v>2</v>
      </c>
      <c r="AD372" s="150">
        <v>3</v>
      </c>
      <c r="AE372" s="150">
        <v>2</v>
      </c>
      <c r="AH372" s="150">
        <v>3</v>
      </c>
      <c r="AI372" s="150">
        <v>2</v>
      </c>
      <c r="AL372" s="150">
        <v>3</v>
      </c>
      <c r="AM372" s="150">
        <v>2</v>
      </c>
      <c r="AN372" s="150">
        <v>1</v>
      </c>
      <c r="AO372" s="150">
        <v>1</v>
      </c>
      <c r="AP372" s="150">
        <v>3</v>
      </c>
      <c r="AQ372" s="150">
        <v>2</v>
      </c>
      <c r="AT372" s="150">
        <v>3</v>
      </c>
      <c r="AU372" s="150">
        <v>2</v>
      </c>
      <c r="AX372" s="150">
        <v>3</v>
      </c>
      <c r="AY372" s="150">
        <v>2</v>
      </c>
      <c r="BB372" s="150">
        <v>3</v>
      </c>
      <c r="BC372" s="150">
        <v>2</v>
      </c>
      <c r="BF372" s="150">
        <v>3</v>
      </c>
      <c r="BG372" s="150">
        <v>2</v>
      </c>
      <c r="BJ372" s="150">
        <v>3</v>
      </c>
      <c r="BK372" s="150">
        <v>2</v>
      </c>
      <c r="BN372" s="150">
        <v>3</v>
      </c>
      <c r="BO372" s="150">
        <v>2</v>
      </c>
      <c r="BP372" s="150">
        <v>1</v>
      </c>
      <c r="BQ372" s="150">
        <v>1</v>
      </c>
      <c r="BR372" s="150">
        <v>3</v>
      </c>
      <c r="BS372" s="150">
        <v>2</v>
      </c>
      <c r="BV372" s="150">
        <v>3</v>
      </c>
      <c r="BW372" s="150">
        <v>2</v>
      </c>
      <c r="BZ372" s="150">
        <v>3</v>
      </c>
      <c r="CA372" s="150">
        <v>2</v>
      </c>
      <c r="CD372" s="150">
        <v>3</v>
      </c>
      <c r="CE372" s="150">
        <v>2</v>
      </c>
      <c r="CH372" s="150">
        <v>3</v>
      </c>
      <c r="CI372" s="150">
        <v>2</v>
      </c>
      <c r="CL372" s="150">
        <v>3</v>
      </c>
      <c r="CM372" s="150">
        <v>2</v>
      </c>
      <c r="CP372" s="150">
        <v>3</v>
      </c>
      <c r="CQ372" s="150">
        <v>2</v>
      </c>
      <c r="CR372" s="150">
        <v>1</v>
      </c>
      <c r="CS372" s="150">
        <v>1</v>
      </c>
      <c r="CT372" s="150">
        <v>3</v>
      </c>
      <c r="CU372" s="150">
        <v>2</v>
      </c>
      <c r="CX372" s="150">
        <v>3</v>
      </c>
      <c r="CY372" s="150">
        <v>2</v>
      </c>
      <c r="DB372" s="150">
        <v>3</v>
      </c>
      <c r="DC372" s="150">
        <v>2</v>
      </c>
      <c r="DF372" s="150">
        <v>3</v>
      </c>
      <c r="DG372" s="150">
        <v>2</v>
      </c>
      <c r="DJ372" s="150">
        <v>3</v>
      </c>
      <c r="DK372" s="150">
        <v>2</v>
      </c>
      <c r="DN372" s="150">
        <v>3</v>
      </c>
      <c r="DO372" s="150">
        <v>2</v>
      </c>
      <c r="DR372" s="150">
        <v>3</v>
      </c>
      <c r="DS372" s="150">
        <v>2</v>
      </c>
      <c r="DT372" s="150">
        <v>1</v>
      </c>
      <c r="DU372" s="150">
        <v>1</v>
      </c>
      <c r="DV372" s="150">
        <v>3</v>
      </c>
      <c r="DZ372" s="197"/>
      <c r="EA372" s="197"/>
      <c r="EB372" s="197"/>
      <c r="EC372" s="197"/>
    </row>
    <row r="373" spans="6:133" ht="22.5" hidden="1" customHeight="1">
      <c r="F373" s="150">
        <v>3</v>
      </c>
      <c r="G373" s="150">
        <v>2</v>
      </c>
      <c r="J373" s="150">
        <v>3</v>
      </c>
      <c r="K373" s="150">
        <v>2</v>
      </c>
      <c r="L373" s="150">
        <v>1</v>
      </c>
      <c r="M373" s="150">
        <v>1</v>
      </c>
      <c r="N373" s="150">
        <v>3</v>
      </c>
      <c r="O373" s="150">
        <v>2</v>
      </c>
      <c r="R373" s="150">
        <v>3</v>
      </c>
      <c r="S373" s="150">
        <v>2</v>
      </c>
      <c r="V373" s="150">
        <v>3</v>
      </c>
      <c r="W373" s="150">
        <v>2</v>
      </c>
      <c r="Z373" s="150">
        <v>3</v>
      </c>
      <c r="AA373" s="150">
        <v>2</v>
      </c>
      <c r="AD373" s="150">
        <v>3</v>
      </c>
      <c r="AE373" s="150">
        <v>2</v>
      </c>
      <c r="AH373" s="150">
        <v>3</v>
      </c>
      <c r="AI373" s="150">
        <v>2</v>
      </c>
      <c r="AL373" s="150">
        <v>3</v>
      </c>
      <c r="AM373" s="150">
        <v>2</v>
      </c>
      <c r="AN373" s="150">
        <v>1</v>
      </c>
      <c r="AO373" s="150">
        <v>1</v>
      </c>
      <c r="AP373" s="150">
        <v>3</v>
      </c>
      <c r="AQ373" s="150">
        <v>2</v>
      </c>
      <c r="AT373" s="150">
        <v>3</v>
      </c>
      <c r="AU373" s="150">
        <v>2</v>
      </c>
      <c r="AX373" s="150">
        <v>3</v>
      </c>
      <c r="AY373" s="150">
        <v>2</v>
      </c>
      <c r="BB373" s="150">
        <v>3</v>
      </c>
      <c r="BC373" s="150">
        <v>2</v>
      </c>
      <c r="BF373" s="150">
        <v>3</v>
      </c>
      <c r="BG373" s="150">
        <v>2</v>
      </c>
      <c r="BJ373" s="150">
        <v>3</v>
      </c>
      <c r="BK373" s="150">
        <v>2</v>
      </c>
      <c r="BN373" s="150">
        <v>3</v>
      </c>
      <c r="BO373" s="150">
        <v>2</v>
      </c>
      <c r="BP373" s="150">
        <v>1</v>
      </c>
      <c r="BQ373" s="150">
        <v>1</v>
      </c>
      <c r="BR373" s="150">
        <v>3</v>
      </c>
      <c r="BS373" s="150">
        <v>2</v>
      </c>
      <c r="BV373" s="150">
        <v>3</v>
      </c>
      <c r="BW373" s="150">
        <v>2</v>
      </c>
      <c r="BZ373" s="150">
        <v>3</v>
      </c>
      <c r="CA373" s="150">
        <v>2</v>
      </c>
      <c r="CD373" s="150">
        <v>3</v>
      </c>
      <c r="CE373" s="150">
        <v>2</v>
      </c>
      <c r="CH373" s="150">
        <v>3</v>
      </c>
      <c r="CI373" s="150">
        <v>2</v>
      </c>
      <c r="CL373" s="150">
        <v>3</v>
      </c>
      <c r="CM373" s="150">
        <v>2</v>
      </c>
      <c r="CP373" s="150">
        <v>3</v>
      </c>
      <c r="CQ373" s="150">
        <v>2</v>
      </c>
      <c r="CR373" s="150">
        <v>1</v>
      </c>
      <c r="CS373" s="150">
        <v>1</v>
      </c>
      <c r="CT373" s="150">
        <v>3</v>
      </c>
      <c r="CU373" s="150">
        <v>2</v>
      </c>
      <c r="CX373" s="150">
        <v>3</v>
      </c>
      <c r="CY373" s="150">
        <v>2</v>
      </c>
      <c r="DB373" s="150">
        <v>3</v>
      </c>
      <c r="DC373" s="150">
        <v>2</v>
      </c>
      <c r="DF373" s="150">
        <v>3</v>
      </c>
      <c r="DG373" s="150">
        <v>2</v>
      </c>
      <c r="DJ373" s="150">
        <v>3</v>
      </c>
      <c r="DK373" s="150">
        <v>2</v>
      </c>
      <c r="DN373" s="150">
        <v>3</v>
      </c>
      <c r="DO373" s="150">
        <v>2</v>
      </c>
      <c r="DR373" s="150">
        <v>3</v>
      </c>
      <c r="DS373" s="150">
        <v>2</v>
      </c>
      <c r="DT373" s="150">
        <v>1</v>
      </c>
      <c r="DU373" s="150">
        <v>1</v>
      </c>
      <c r="DV373" s="150">
        <v>3</v>
      </c>
      <c r="DZ373" s="197"/>
      <c r="EA373" s="197"/>
      <c r="EB373" s="197"/>
      <c r="EC373" s="197"/>
    </row>
    <row r="374" spans="6:133" ht="22.5" hidden="1" customHeight="1">
      <c r="F374" s="150">
        <v>3</v>
      </c>
      <c r="G374" s="150">
        <v>2</v>
      </c>
      <c r="J374" s="150">
        <v>3</v>
      </c>
      <c r="K374" s="150">
        <v>2</v>
      </c>
      <c r="L374" s="150">
        <v>1</v>
      </c>
      <c r="M374" s="150">
        <v>1</v>
      </c>
      <c r="N374" s="150">
        <v>3</v>
      </c>
      <c r="O374" s="150">
        <v>2</v>
      </c>
      <c r="R374" s="150">
        <v>3</v>
      </c>
      <c r="S374" s="150">
        <v>2</v>
      </c>
      <c r="V374" s="150">
        <v>3</v>
      </c>
      <c r="W374" s="150">
        <v>2</v>
      </c>
      <c r="Z374" s="150">
        <v>3</v>
      </c>
      <c r="AA374" s="150">
        <v>2</v>
      </c>
      <c r="AD374" s="150">
        <v>3</v>
      </c>
      <c r="AE374" s="150">
        <v>2</v>
      </c>
      <c r="AH374" s="150">
        <v>3</v>
      </c>
      <c r="AI374" s="150">
        <v>2</v>
      </c>
      <c r="AL374" s="150">
        <v>3</v>
      </c>
      <c r="AM374" s="150">
        <v>2</v>
      </c>
      <c r="AN374" s="150">
        <v>1</v>
      </c>
      <c r="AO374" s="150">
        <v>1</v>
      </c>
      <c r="AP374" s="150">
        <v>3</v>
      </c>
      <c r="AQ374" s="150">
        <v>2</v>
      </c>
      <c r="AT374" s="150">
        <v>3</v>
      </c>
      <c r="AU374" s="150">
        <v>2</v>
      </c>
      <c r="AX374" s="150">
        <v>3</v>
      </c>
      <c r="AY374" s="150">
        <v>2</v>
      </c>
      <c r="BB374" s="150">
        <v>3</v>
      </c>
      <c r="BC374" s="150">
        <v>2</v>
      </c>
      <c r="BF374" s="150">
        <v>3</v>
      </c>
      <c r="BG374" s="150">
        <v>2</v>
      </c>
      <c r="BJ374" s="150">
        <v>3</v>
      </c>
      <c r="BK374" s="150">
        <v>2</v>
      </c>
      <c r="BN374" s="150">
        <v>3</v>
      </c>
      <c r="BO374" s="150">
        <v>2</v>
      </c>
      <c r="BP374" s="150">
        <v>1</v>
      </c>
      <c r="BQ374" s="150">
        <v>1</v>
      </c>
      <c r="BR374" s="150">
        <v>3</v>
      </c>
      <c r="BS374" s="150">
        <v>2</v>
      </c>
      <c r="BV374" s="150">
        <v>3</v>
      </c>
      <c r="BW374" s="150">
        <v>2</v>
      </c>
      <c r="BZ374" s="150">
        <v>3</v>
      </c>
      <c r="CA374" s="150">
        <v>2</v>
      </c>
      <c r="CD374" s="150">
        <v>3</v>
      </c>
      <c r="CE374" s="150">
        <v>2</v>
      </c>
      <c r="CH374" s="150">
        <v>3</v>
      </c>
      <c r="CI374" s="150">
        <v>2</v>
      </c>
      <c r="CL374" s="150">
        <v>3</v>
      </c>
      <c r="CM374" s="150">
        <v>2</v>
      </c>
      <c r="CP374" s="150">
        <v>3</v>
      </c>
      <c r="CQ374" s="150">
        <v>2</v>
      </c>
      <c r="CR374" s="150">
        <v>1</v>
      </c>
      <c r="CS374" s="150">
        <v>1</v>
      </c>
      <c r="CT374" s="150">
        <v>3</v>
      </c>
      <c r="CU374" s="150">
        <v>2</v>
      </c>
      <c r="CX374" s="150">
        <v>3</v>
      </c>
      <c r="CY374" s="150">
        <v>2</v>
      </c>
      <c r="DB374" s="150">
        <v>3</v>
      </c>
      <c r="DC374" s="150">
        <v>2</v>
      </c>
      <c r="DF374" s="150">
        <v>3</v>
      </c>
      <c r="DG374" s="150">
        <v>2</v>
      </c>
      <c r="DJ374" s="150">
        <v>3</v>
      </c>
      <c r="DK374" s="150">
        <v>2</v>
      </c>
      <c r="DN374" s="150">
        <v>3</v>
      </c>
      <c r="DO374" s="150">
        <v>2</v>
      </c>
      <c r="DR374" s="150">
        <v>3</v>
      </c>
      <c r="DS374" s="150">
        <v>2</v>
      </c>
      <c r="DT374" s="150">
        <v>1</v>
      </c>
      <c r="DU374" s="150">
        <v>1</v>
      </c>
      <c r="DV374" s="150">
        <v>3</v>
      </c>
      <c r="DZ374" s="197"/>
      <c r="EA374" s="197"/>
      <c r="EB374" s="197"/>
      <c r="EC374" s="197"/>
    </row>
    <row r="375" spans="6:133" ht="22.5" hidden="1" customHeight="1">
      <c r="F375" s="150">
        <v>3</v>
      </c>
      <c r="G375" s="150">
        <v>2</v>
      </c>
      <c r="J375" s="150">
        <v>3</v>
      </c>
      <c r="K375" s="150">
        <v>2</v>
      </c>
      <c r="L375" s="150">
        <v>1</v>
      </c>
      <c r="M375" s="150">
        <v>1</v>
      </c>
      <c r="N375" s="150">
        <v>3</v>
      </c>
      <c r="O375" s="150">
        <v>2</v>
      </c>
      <c r="R375" s="150">
        <v>3</v>
      </c>
      <c r="S375" s="150">
        <v>2</v>
      </c>
      <c r="V375" s="150">
        <v>3</v>
      </c>
      <c r="W375" s="150">
        <v>2</v>
      </c>
      <c r="Z375" s="150">
        <v>3</v>
      </c>
      <c r="AA375" s="150">
        <v>2</v>
      </c>
      <c r="AD375" s="150">
        <v>3</v>
      </c>
      <c r="AE375" s="150">
        <v>2</v>
      </c>
      <c r="AH375" s="150">
        <v>3</v>
      </c>
      <c r="AI375" s="150">
        <v>2</v>
      </c>
      <c r="AL375" s="150">
        <v>3</v>
      </c>
      <c r="AM375" s="150">
        <v>2</v>
      </c>
      <c r="AN375" s="150">
        <v>1</v>
      </c>
      <c r="AO375" s="150">
        <v>1</v>
      </c>
      <c r="AP375" s="150">
        <v>3</v>
      </c>
      <c r="AQ375" s="150">
        <v>2</v>
      </c>
      <c r="AT375" s="150">
        <v>3</v>
      </c>
      <c r="AU375" s="150">
        <v>2</v>
      </c>
      <c r="AX375" s="150">
        <v>3</v>
      </c>
      <c r="AY375" s="150">
        <v>2</v>
      </c>
      <c r="BB375" s="150">
        <v>3</v>
      </c>
      <c r="BC375" s="150">
        <v>2</v>
      </c>
      <c r="BF375" s="150">
        <v>3</v>
      </c>
      <c r="BG375" s="150">
        <v>2</v>
      </c>
      <c r="BJ375" s="150">
        <v>3</v>
      </c>
      <c r="BK375" s="150">
        <v>2</v>
      </c>
      <c r="BN375" s="150">
        <v>3</v>
      </c>
      <c r="BO375" s="150">
        <v>2</v>
      </c>
      <c r="BP375" s="150">
        <v>1</v>
      </c>
      <c r="BQ375" s="150">
        <v>1</v>
      </c>
      <c r="BR375" s="150">
        <v>3</v>
      </c>
      <c r="BS375" s="150">
        <v>2</v>
      </c>
      <c r="BV375" s="150">
        <v>3</v>
      </c>
      <c r="BW375" s="150">
        <v>2</v>
      </c>
      <c r="BZ375" s="150">
        <v>3</v>
      </c>
      <c r="CA375" s="150">
        <v>2</v>
      </c>
      <c r="CD375" s="150">
        <v>3</v>
      </c>
      <c r="CE375" s="150">
        <v>2</v>
      </c>
      <c r="CH375" s="150">
        <v>3</v>
      </c>
      <c r="CI375" s="150">
        <v>2</v>
      </c>
      <c r="CL375" s="150">
        <v>3</v>
      </c>
      <c r="CM375" s="150">
        <v>2</v>
      </c>
      <c r="CP375" s="150">
        <v>3</v>
      </c>
      <c r="CQ375" s="150">
        <v>2</v>
      </c>
      <c r="CR375" s="150">
        <v>1</v>
      </c>
      <c r="CS375" s="150">
        <v>1</v>
      </c>
      <c r="CT375" s="150">
        <v>3</v>
      </c>
      <c r="CU375" s="150">
        <v>2</v>
      </c>
      <c r="CX375" s="150">
        <v>3</v>
      </c>
      <c r="CY375" s="150">
        <v>2</v>
      </c>
      <c r="DB375" s="150">
        <v>3</v>
      </c>
      <c r="DC375" s="150">
        <v>2</v>
      </c>
      <c r="DF375" s="150">
        <v>3</v>
      </c>
      <c r="DG375" s="150">
        <v>2</v>
      </c>
      <c r="DJ375" s="150">
        <v>3</v>
      </c>
      <c r="DK375" s="150">
        <v>2</v>
      </c>
      <c r="DN375" s="150">
        <v>3</v>
      </c>
      <c r="DO375" s="150">
        <v>2</v>
      </c>
      <c r="DR375" s="150">
        <v>3</v>
      </c>
      <c r="DS375" s="150">
        <v>2</v>
      </c>
      <c r="DT375" s="150">
        <v>1</v>
      </c>
      <c r="DU375" s="150">
        <v>1</v>
      </c>
      <c r="DV375" s="150">
        <v>3</v>
      </c>
      <c r="DZ375" s="197"/>
      <c r="EA375" s="197"/>
      <c r="EB375" s="197"/>
      <c r="EC375" s="197"/>
    </row>
    <row r="376" spans="6:133" ht="22.5" hidden="1" customHeight="1">
      <c r="F376" s="150">
        <v>3</v>
      </c>
      <c r="G376" s="150">
        <v>2</v>
      </c>
      <c r="J376" s="150">
        <v>3</v>
      </c>
      <c r="K376" s="150">
        <v>2</v>
      </c>
      <c r="L376" s="150">
        <v>1</v>
      </c>
      <c r="M376" s="150">
        <v>1</v>
      </c>
      <c r="N376" s="150">
        <v>3</v>
      </c>
      <c r="O376" s="150">
        <v>2</v>
      </c>
      <c r="R376" s="150">
        <v>3</v>
      </c>
      <c r="S376" s="150">
        <v>2</v>
      </c>
      <c r="V376" s="150">
        <v>3</v>
      </c>
      <c r="W376" s="150">
        <v>2</v>
      </c>
      <c r="Z376" s="150">
        <v>3</v>
      </c>
      <c r="AA376" s="150">
        <v>2</v>
      </c>
      <c r="AD376" s="150">
        <v>3</v>
      </c>
      <c r="AE376" s="150">
        <v>2</v>
      </c>
      <c r="AH376" s="150">
        <v>3</v>
      </c>
      <c r="AI376" s="150">
        <v>2</v>
      </c>
      <c r="AL376" s="150">
        <v>3</v>
      </c>
      <c r="AM376" s="150">
        <v>2</v>
      </c>
      <c r="AN376" s="150">
        <v>1</v>
      </c>
      <c r="AO376" s="150">
        <v>1</v>
      </c>
      <c r="AP376" s="150">
        <v>3</v>
      </c>
      <c r="AQ376" s="150">
        <v>2</v>
      </c>
      <c r="AT376" s="150">
        <v>3</v>
      </c>
      <c r="AU376" s="150">
        <v>2</v>
      </c>
      <c r="AX376" s="150">
        <v>3</v>
      </c>
      <c r="AY376" s="150">
        <v>2</v>
      </c>
      <c r="BB376" s="150">
        <v>3</v>
      </c>
      <c r="BC376" s="150">
        <v>2</v>
      </c>
      <c r="BF376" s="150">
        <v>3</v>
      </c>
      <c r="BG376" s="150">
        <v>2</v>
      </c>
      <c r="BJ376" s="150">
        <v>3</v>
      </c>
      <c r="BK376" s="150">
        <v>2</v>
      </c>
      <c r="BN376" s="150">
        <v>3</v>
      </c>
      <c r="BO376" s="150">
        <v>2</v>
      </c>
      <c r="BP376" s="150">
        <v>1</v>
      </c>
      <c r="BQ376" s="150">
        <v>1</v>
      </c>
      <c r="BR376" s="150">
        <v>3</v>
      </c>
      <c r="BS376" s="150">
        <v>2</v>
      </c>
      <c r="BV376" s="150">
        <v>3</v>
      </c>
      <c r="BW376" s="150">
        <v>2</v>
      </c>
      <c r="BZ376" s="150">
        <v>3</v>
      </c>
      <c r="CA376" s="150">
        <v>2</v>
      </c>
      <c r="CD376" s="150">
        <v>3</v>
      </c>
      <c r="CE376" s="150">
        <v>2</v>
      </c>
      <c r="CH376" s="150">
        <v>3</v>
      </c>
      <c r="CI376" s="150">
        <v>2</v>
      </c>
      <c r="CL376" s="150">
        <v>3</v>
      </c>
      <c r="CM376" s="150">
        <v>2</v>
      </c>
      <c r="CP376" s="150">
        <v>3</v>
      </c>
      <c r="CQ376" s="150">
        <v>2</v>
      </c>
      <c r="CR376" s="150">
        <v>1</v>
      </c>
      <c r="CS376" s="150">
        <v>1</v>
      </c>
      <c r="CT376" s="150">
        <v>3</v>
      </c>
      <c r="CU376" s="150">
        <v>2</v>
      </c>
      <c r="CX376" s="150">
        <v>3</v>
      </c>
      <c r="CY376" s="150">
        <v>2</v>
      </c>
      <c r="DB376" s="150">
        <v>3</v>
      </c>
      <c r="DC376" s="150">
        <v>2</v>
      </c>
      <c r="DF376" s="150">
        <v>3</v>
      </c>
      <c r="DG376" s="150">
        <v>2</v>
      </c>
      <c r="DJ376" s="150">
        <v>3</v>
      </c>
      <c r="DK376" s="150">
        <v>2</v>
      </c>
      <c r="DN376" s="150">
        <v>3</v>
      </c>
      <c r="DO376" s="150">
        <v>2</v>
      </c>
      <c r="DR376" s="150">
        <v>3</v>
      </c>
      <c r="DS376" s="150">
        <v>2</v>
      </c>
      <c r="DT376" s="150">
        <v>1</v>
      </c>
      <c r="DU376" s="150">
        <v>1</v>
      </c>
      <c r="DV376" s="150">
        <v>3</v>
      </c>
      <c r="DZ376" s="197"/>
      <c r="EA376" s="197"/>
      <c r="EB376" s="197"/>
      <c r="EC376" s="197"/>
    </row>
    <row r="377" spans="6:133" ht="22.5" hidden="1" customHeight="1">
      <c r="F377" s="150">
        <v>3</v>
      </c>
      <c r="G377" s="150">
        <v>2</v>
      </c>
      <c r="J377" s="150">
        <v>3</v>
      </c>
      <c r="K377" s="150">
        <v>2</v>
      </c>
      <c r="L377" s="150">
        <v>1</v>
      </c>
      <c r="M377" s="150">
        <v>1</v>
      </c>
      <c r="N377" s="150">
        <v>3</v>
      </c>
      <c r="O377" s="150">
        <v>2</v>
      </c>
      <c r="R377" s="150">
        <v>3</v>
      </c>
      <c r="S377" s="150">
        <v>2</v>
      </c>
      <c r="V377" s="150">
        <v>3</v>
      </c>
      <c r="W377" s="150">
        <v>2</v>
      </c>
      <c r="Z377" s="150">
        <v>3</v>
      </c>
      <c r="AA377" s="150">
        <v>2</v>
      </c>
      <c r="AD377" s="150">
        <v>3</v>
      </c>
      <c r="AE377" s="150">
        <v>2</v>
      </c>
      <c r="AH377" s="150">
        <v>3</v>
      </c>
      <c r="AI377" s="150">
        <v>2</v>
      </c>
      <c r="AL377" s="150">
        <v>3</v>
      </c>
      <c r="AM377" s="150">
        <v>2</v>
      </c>
      <c r="AN377" s="150">
        <v>1</v>
      </c>
      <c r="AO377" s="150">
        <v>1</v>
      </c>
      <c r="AP377" s="150">
        <v>3</v>
      </c>
      <c r="AQ377" s="150">
        <v>2</v>
      </c>
      <c r="AT377" s="150">
        <v>3</v>
      </c>
      <c r="AU377" s="150">
        <v>2</v>
      </c>
      <c r="AX377" s="150">
        <v>3</v>
      </c>
      <c r="AY377" s="150">
        <v>2</v>
      </c>
      <c r="BB377" s="150">
        <v>3</v>
      </c>
      <c r="BC377" s="150">
        <v>2</v>
      </c>
      <c r="BF377" s="150">
        <v>3</v>
      </c>
      <c r="BG377" s="150">
        <v>2</v>
      </c>
      <c r="BJ377" s="150">
        <v>3</v>
      </c>
      <c r="BK377" s="150">
        <v>2</v>
      </c>
      <c r="BN377" s="150">
        <v>3</v>
      </c>
      <c r="BO377" s="150">
        <v>2</v>
      </c>
      <c r="BP377" s="150">
        <v>1</v>
      </c>
      <c r="BQ377" s="150">
        <v>1</v>
      </c>
      <c r="BR377" s="150">
        <v>3</v>
      </c>
      <c r="BS377" s="150">
        <v>2</v>
      </c>
      <c r="BV377" s="150">
        <v>3</v>
      </c>
      <c r="BW377" s="150">
        <v>2</v>
      </c>
      <c r="BZ377" s="150">
        <v>3</v>
      </c>
      <c r="CA377" s="150">
        <v>2</v>
      </c>
      <c r="CD377" s="150">
        <v>3</v>
      </c>
      <c r="CE377" s="150">
        <v>2</v>
      </c>
      <c r="CH377" s="150">
        <v>3</v>
      </c>
      <c r="CI377" s="150">
        <v>2</v>
      </c>
      <c r="CL377" s="150">
        <v>3</v>
      </c>
      <c r="CM377" s="150">
        <v>2</v>
      </c>
      <c r="CP377" s="150">
        <v>3</v>
      </c>
      <c r="CQ377" s="150">
        <v>2</v>
      </c>
      <c r="CR377" s="150">
        <v>1</v>
      </c>
      <c r="CS377" s="150">
        <v>1</v>
      </c>
      <c r="CT377" s="150">
        <v>3</v>
      </c>
      <c r="CU377" s="150">
        <v>2</v>
      </c>
      <c r="CX377" s="150">
        <v>3</v>
      </c>
      <c r="CY377" s="150">
        <v>2</v>
      </c>
      <c r="DB377" s="150">
        <v>3</v>
      </c>
      <c r="DC377" s="150">
        <v>2</v>
      </c>
      <c r="DF377" s="150">
        <v>3</v>
      </c>
      <c r="DG377" s="150">
        <v>2</v>
      </c>
      <c r="DJ377" s="150">
        <v>3</v>
      </c>
      <c r="DK377" s="150">
        <v>2</v>
      </c>
      <c r="DN377" s="150">
        <v>3</v>
      </c>
      <c r="DO377" s="150">
        <v>2</v>
      </c>
      <c r="DR377" s="150">
        <v>3</v>
      </c>
      <c r="DS377" s="150">
        <v>2</v>
      </c>
      <c r="DT377" s="150">
        <v>1</v>
      </c>
      <c r="DU377" s="150">
        <v>1</v>
      </c>
      <c r="DV377" s="150">
        <v>3</v>
      </c>
      <c r="DZ377" s="197"/>
      <c r="EA377" s="197"/>
      <c r="EB377" s="197"/>
      <c r="EC377" s="197"/>
    </row>
    <row r="378" spans="6:133" ht="22.5" hidden="1" customHeight="1">
      <c r="F378" s="150">
        <v>3</v>
      </c>
      <c r="G378" s="150">
        <v>2</v>
      </c>
      <c r="J378" s="150">
        <v>3</v>
      </c>
      <c r="K378" s="150">
        <v>2</v>
      </c>
      <c r="L378" s="150">
        <v>1</v>
      </c>
      <c r="M378" s="150">
        <v>1</v>
      </c>
      <c r="N378" s="150">
        <v>3</v>
      </c>
      <c r="O378" s="150">
        <v>2</v>
      </c>
      <c r="R378" s="150">
        <v>3</v>
      </c>
      <c r="S378" s="150">
        <v>2</v>
      </c>
      <c r="V378" s="150">
        <v>3</v>
      </c>
      <c r="W378" s="150">
        <v>2</v>
      </c>
      <c r="Z378" s="150">
        <v>3</v>
      </c>
      <c r="AA378" s="150">
        <v>2</v>
      </c>
      <c r="AD378" s="150">
        <v>3</v>
      </c>
      <c r="AE378" s="150">
        <v>2</v>
      </c>
      <c r="AH378" s="150">
        <v>3</v>
      </c>
      <c r="AI378" s="150">
        <v>2</v>
      </c>
      <c r="AL378" s="150">
        <v>3</v>
      </c>
      <c r="AM378" s="150">
        <v>2</v>
      </c>
      <c r="AN378" s="150">
        <v>1</v>
      </c>
      <c r="AO378" s="150">
        <v>1</v>
      </c>
      <c r="AP378" s="150">
        <v>3</v>
      </c>
      <c r="AQ378" s="150">
        <v>2</v>
      </c>
      <c r="AT378" s="150">
        <v>3</v>
      </c>
      <c r="AU378" s="150">
        <v>2</v>
      </c>
      <c r="AX378" s="150">
        <v>3</v>
      </c>
      <c r="AY378" s="150">
        <v>2</v>
      </c>
      <c r="BB378" s="150">
        <v>3</v>
      </c>
      <c r="BC378" s="150">
        <v>2</v>
      </c>
      <c r="BF378" s="150">
        <v>3</v>
      </c>
      <c r="BG378" s="150">
        <v>2</v>
      </c>
      <c r="BJ378" s="150">
        <v>3</v>
      </c>
      <c r="BK378" s="150">
        <v>2</v>
      </c>
      <c r="BN378" s="150">
        <v>3</v>
      </c>
      <c r="BO378" s="150">
        <v>2</v>
      </c>
      <c r="BP378" s="150">
        <v>1</v>
      </c>
      <c r="BQ378" s="150">
        <v>1</v>
      </c>
      <c r="BR378" s="150">
        <v>3</v>
      </c>
      <c r="BS378" s="150">
        <v>2</v>
      </c>
      <c r="BV378" s="150">
        <v>3</v>
      </c>
      <c r="BW378" s="150">
        <v>2</v>
      </c>
      <c r="BZ378" s="150">
        <v>3</v>
      </c>
      <c r="CA378" s="150">
        <v>2</v>
      </c>
      <c r="CD378" s="150">
        <v>3</v>
      </c>
      <c r="CE378" s="150">
        <v>2</v>
      </c>
      <c r="CH378" s="150">
        <v>3</v>
      </c>
      <c r="CI378" s="150">
        <v>2</v>
      </c>
      <c r="CL378" s="150">
        <v>3</v>
      </c>
      <c r="CM378" s="150">
        <v>2</v>
      </c>
      <c r="CP378" s="150">
        <v>3</v>
      </c>
      <c r="CQ378" s="150">
        <v>2</v>
      </c>
      <c r="CR378" s="150">
        <v>1</v>
      </c>
      <c r="CS378" s="150">
        <v>1</v>
      </c>
      <c r="CT378" s="150">
        <v>3</v>
      </c>
      <c r="CU378" s="150">
        <v>2</v>
      </c>
      <c r="CX378" s="150">
        <v>3</v>
      </c>
      <c r="CY378" s="150">
        <v>2</v>
      </c>
      <c r="DB378" s="150">
        <v>3</v>
      </c>
      <c r="DC378" s="150">
        <v>2</v>
      </c>
      <c r="DF378" s="150">
        <v>3</v>
      </c>
      <c r="DG378" s="150">
        <v>2</v>
      </c>
      <c r="DJ378" s="150">
        <v>3</v>
      </c>
      <c r="DK378" s="150">
        <v>2</v>
      </c>
      <c r="DN378" s="150">
        <v>3</v>
      </c>
      <c r="DO378" s="150">
        <v>2</v>
      </c>
      <c r="DR378" s="150">
        <v>3</v>
      </c>
      <c r="DS378" s="150">
        <v>2</v>
      </c>
      <c r="DT378" s="150">
        <v>1</v>
      </c>
      <c r="DU378" s="150">
        <v>1</v>
      </c>
      <c r="DV378" s="150">
        <v>3</v>
      </c>
      <c r="DZ378" s="197"/>
      <c r="EA378" s="197"/>
      <c r="EB378" s="197"/>
      <c r="EC378" s="197"/>
    </row>
    <row r="379" spans="6:133" ht="22.5" hidden="1" customHeight="1">
      <c r="F379" s="150">
        <v>1</v>
      </c>
      <c r="G379" s="150">
        <v>1</v>
      </c>
      <c r="J379" s="150">
        <v>1</v>
      </c>
      <c r="K379" s="150">
        <v>1</v>
      </c>
      <c r="N379" s="150">
        <v>1</v>
      </c>
      <c r="O379" s="150">
        <v>1</v>
      </c>
      <c r="R379" s="150">
        <v>1</v>
      </c>
      <c r="S379" s="150">
        <v>1</v>
      </c>
      <c r="V379" s="150">
        <v>1</v>
      </c>
      <c r="W379" s="150">
        <v>1</v>
      </c>
      <c r="Z379" s="150">
        <v>1</v>
      </c>
      <c r="AA379" s="150">
        <v>1</v>
      </c>
      <c r="AD379" s="150">
        <v>1</v>
      </c>
      <c r="AE379" s="150">
        <v>1</v>
      </c>
      <c r="AH379" s="150">
        <v>1</v>
      </c>
      <c r="AI379" s="150">
        <v>1</v>
      </c>
      <c r="AL379" s="150">
        <v>1</v>
      </c>
      <c r="AM379" s="150">
        <v>1</v>
      </c>
      <c r="AP379" s="150">
        <v>1</v>
      </c>
      <c r="AQ379" s="150">
        <v>1</v>
      </c>
      <c r="AT379" s="150">
        <v>1</v>
      </c>
      <c r="AU379" s="150">
        <v>1</v>
      </c>
      <c r="AX379" s="150">
        <v>1</v>
      </c>
      <c r="AY379" s="150">
        <v>1</v>
      </c>
      <c r="BB379" s="150">
        <v>1</v>
      </c>
      <c r="BC379" s="150">
        <v>1</v>
      </c>
      <c r="BF379" s="150">
        <v>1</v>
      </c>
      <c r="BG379" s="150">
        <v>1</v>
      </c>
      <c r="BJ379" s="150">
        <v>1</v>
      </c>
      <c r="BK379" s="150">
        <v>1</v>
      </c>
      <c r="BN379" s="150">
        <v>1</v>
      </c>
      <c r="BO379" s="150">
        <v>1</v>
      </c>
      <c r="BR379" s="150">
        <v>1</v>
      </c>
      <c r="BS379" s="150">
        <v>1</v>
      </c>
      <c r="BV379" s="150">
        <v>1</v>
      </c>
      <c r="BW379" s="150">
        <v>1</v>
      </c>
      <c r="BZ379" s="150">
        <v>1</v>
      </c>
      <c r="CA379" s="150">
        <v>1</v>
      </c>
      <c r="CD379" s="150">
        <v>1</v>
      </c>
      <c r="CE379" s="150">
        <v>1</v>
      </c>
      <c r="CH379" s="150">
        <v>1</v>
      </c>
      <c r="CI379" s="150">
        <v>1</v>
      </c>
      <c r="CL379" s="150">
        <v>1</v>
      </c>
      <c r="CM379" s="150">
        <v>1</v>
      </c>
      <c r="CP379" s="150">
        <v>1</v>
      </c>
      <c r="CQ379" s="150">
        <v>1</v>
      </c>
      <c r="CT379" s="150">
        <v>1</v>
      </c>
      <c r="CU379" s="150">
        <v>1</v>
      </c>
      <c r="CX379" s="150">
        <v>1</v>
      </c>
      <c r="CY379" s="150">
        <v>1</v>
      </c>
      <c r="DB379" s="150">
        <v>1</v>
      </c>
      <c r="DC379" s="150">
        <v>1</v>
      </c>
      <c r="DF379" s="150">
        <v>1</v>
      </c>
      <c r="DG379" s="150">
        <v>1</v>
      </c>
      <c r="DJ379" s="150">
        <v>1</v>
      </c>
      <c r="DK379" s="150">
        <v>1</v>
      </c>
      <c r="DN379" s="150">
        <v>1</v>
      </c>
      <c r="DO379" s="150">
        <v>1</v>
      </c>
      <c r="DR379" s="150">
        <v>1</v>
      </c>
      <c r="DS379" s="150">
        <v>1</v>
      </c>
      <c r="DV379" s="150">
        <v>1</v>
      </c>
      <c r="DZ379" s="197"/>
      <c r="EA379" s="197"/>
      <c r="EB379" s="197"/>
      <c r="EC379" s="197"/>
    </row>
    <row r="380" spans="6:133" ht="22.5" hidden="1" customHeight="1">
      <c r="F380" s="150">
        <v>1</v>
      </c>
      <c r="G380" s="150">
        <v>1</v>
      </c>
      <c r="J380" s="150">
        <v>1</v>
      </c>
      <c r="K380" s="150">
        <v>1</v>
      </c>
      <c r="N380" s="150">
        <v>1</v>
      </c>
      <c r="O380" s="150">
        <v>1</v>
      </c>
      <c r="R380" s="150">
        <v>1</v>
      </c>
      <c r="S380" s="150">
        <v>1</v>
      </c>
      <c r="V380" s="150">
        <v>1</v>
      </c>
      <c r="W380" s="150">
        <v>1</v>
      </c>
      <c r="Z380" s="150">
        <v>1</v>
      </c>
      <c r="AA380" s="150">
        <v>1</v>
      </c>
      <c r="AD380" s="150">
        <v>1</v>
      </c>
      <c r="AE380" s="150">
        <v>1</v>
      </c>
      <c r="AH380" s="150">
        <v>1</v>
      </c>
      <c r="AI380" s="150">
        <v>1</v>
      </c>
      <c r="AL380" s="150">
        <v>1</v>
      </c>
      <c r="AM380" s="150">
        <v>1</v>
      </c>
      <c r="AP380" s="150">
        <v>1</v>
      </c>
      <c r="AQ380" s="150">
        <v>1</v>
      </c>
      <c r="AT380" s="150">
        <v>1</v>
      </c>
      <c r="AU380" s="150">
        <v>1</v>
      </c>
      <c r="AX380" s="150">
        <v>1</v>
      </c>
      <c r="AY380" s="150">
        <v>1</v>
      </c>
      <c r="BB380" s="150">
        <v>1</v>
      </c>
      <c r="BC380" s="150">
        <v>1</v>
      </c>
      <c r="BF380" s="150">
        <v>1</v>
      </c>
      <c r="BG380" s="150">
        <v>1</v>
      </c>
      <c r="BJ380" s="150">
        <v>1</v>
      </c>
      <c r="BK380" s="150">
        <v>1</v>
      </c>
      <c r="BN380" s="150">
        <v>1</v>
      </c>
      <c r="BO380" s="150">
        <v>1</v>
      </c>
      <c r="BR380" s="150">
        <v>1</v>
      </c>
      <c r="BS380" s="150">
        <v>1</v>
      </c>
      <c r="BV380" s="150">
        <v>1</v>
      </c>
      <c r="BW380" s="150">
        <v>1</v>
      </c>
      <c r="BZ380" s="150">
        <v>1</v>
      </c>
      <c r="CA380" s="150">
        <v>1</v>
      </c>
      <c r="CD380" s="150">
        <v>1</v>
      </c>
      <c r="CE380" s="150">
        <v>1</v>
      </c>
      <c r="CH380" s="150">
        <v>1</v>
      </c>
      <c r="CI380" s="150">
        <v>1</v>
      </c>
      <c r="CL380" s="150">
        <v>1</v>
      </c>
      <c r="CM380" s="150">
        <v>1</v>
      </c>
      <c r="CP380" s="150">
        <v>1</v>
      </c>
      <c r="CQ380" s="150">
        <v>1</v>
      </c>
      <c r="CT380" s="150">
        <v>1</v>
      </c>
      <c r="CU380" s="150">
        <v>1</v>
      </c>
      <c r="CX380" s="150">
        <v>1</v>
      </c>
      <c r="CY380" s="150">
        <v>1</v>
      </c>
      <c r="DB380" s="150">
        <v>1</v>
      </c>
      <c r="DC380" s="150">
        <v>1</v>
      </c>
      <c r="DF380" s="150">
        <v>1</v>
      </c>
      <c r="DG380" s="150">
        <v>1</v>
      </c>
      <c r="DJ380" s="150">
        <v>1</v>
      </c>
      <c r="DK380" s="150">
        <v>1</v>
      </c>
      <c r="DN380" s="150">
        <v>1</v>
      </c>
      <c r="DO380" s="150">
        <v>1</v>
      </c>
      <c r="DR380" s="150">
        <v>1</v>
      </c>
      <c r="DS380" s="150">
        <v>1</v>
      </c>
      <c r="DV380" s="150">
        <v>1</v>
      </c>
      <c r="DZ380" s="197"/>
      <c r="EA380" s="197"/>
      <c r="EB380" s="197"/>
      <c r="EC380" s="197"/>
    </row>
    <row r="381" spans="6:133" ht="22.5" hidden="1" customHeight="1">
      <c r="F381" s="150">
        <v>1</v>
      </c>
      <c r="G381" s="150">
        <v>1</v>
      </c>
      <c r="J381" s="150">
        <v>1</v>
      </c>
      <c r="K381" s="150">
        <v>1</v>
      </c>
      <c r="N381" s="150">
        <v>1</v>
      </c>
      <c r="O381" s="150">
        <v>1</v>
      </c>
      <c r="R381" s="150">
        <v>1</v>
      </c>
      <c r="S381" s="150">
        <v>1</v>
      </c>
      <c r="V381" s="150">
        <v>1</v>
      </c>
      <c r="W381" s="150">
        <v>1</v>
      </c>
      <c r="Z381" s="150">
        <v>1</v>
      </c>
      <c r="AA381" s="150">
        <v>1</v>
      </c>
      <c r="AD381" s="150">
        <v>1</v>
      </c>
      <c r="AE381" s="150">
        <v>1</v>
      </c>
      <c r="AH381" s="150">
        <v>1</v>
      </c>
      <c r="AI381" s="150">
        <v>1</v>
      </c>
      <c r="AL381" s="150">
        <v>1</v>
      </c>
      <c r="AM381" s="150">
        <v>1</v>
      </c>
      <c r="AP381" s="150">
        <v>1</v>
      </c>
      <c r="AQ381" s="150">
        <v>1</v>
      </c>
      <c r="AT381" s="150">
        <v>1</v>
      </c>
      <c r="AU381" s="150">
        <v>1</v>
      </c>
      <c r="AX381" s="150">
        <v>1</v>
      </c>
      <c r="AY381" s="150">
        <v>1</v>
      </c>
      <c r="BB381" s="150">
        <v>1</v>
      </c>
      <c r="BC381" s="150">
        <v>1</v>
      </c>
      <c r="BF381" s="150">
        <v>1</v>
      </c>
      <c r="BG381" s="150">
        <v>1</v>
      </c>
      <c r="BJ381" s="150">
        <v>1</v>
      </c>
      <c r="BK381" s="150">
        <v>1</v>
      </c>
      <c r="BN381" s="150">
        <v>1</v>
      </c>
      <c r="BO381" s="150">
        <v>1</v>
      </c>
      <c r="BR381" s="150">
        <v>1</v>
      </c>
      <c r="BS381" s="150">
        <v>1</v>
      </c>
      <c r="BV381" s="150">
        <v>1</v>
      </c>
      <c r="BW381" s="150">
        <v>1</v>
      </c>
      <c r="BZ381" s="150">
        <v>1</v>
      </c>
      <c r="CA381" s="150">
        <v>1</v>
      </c>
      <c r="CD381" s="150">
        <v>1</v>
      </c>
      <c r="CE381" s="150">
        <v>1</v>
      </c>
      <c r="CH381" s="150">
        <v>1</v>
      </c>
      <c r="CI381" s="150">
        <v>1</v>
      </c>
      <c r="CL381" s="150">
        <v>1</v>
      </c>
      <c r="CM381" s="150">
        <v>1</v>
      </c>
      <c r="CP381" s="150">
        <v>1</v>
      </c>
      <c r="CQ381" s="150">
        <v>1</v>
      </c>
      <c r="CT381" s="150">
        <v>1</v>
      </c>
      <c r="CU381" s="150">
        <v>1</v>
      </c>
      <c r="CX381" s="150">
        <v>1</v>
      </c>
      <c r="CY381" s="150">
        <v>1</v>
      </c>
      <c r="DB381" s="150">
        <v>1</v>
      </c>
      <c r="DC381" s="150">
        <v>1</v>
      </c>
      <c r="DF381" s="150">
        <v>1</v>
      </c>
      <c r="DG381" s="150">
        <v>1</v>
      </c>
      <c r="DJ381" s="150">
        <v>1</v>
      </c>
      <c r="DK381" s="150">
        <v>1</v>
      </c>
      <c r="DN381" s="150">
        <v>1</v>
      </c>
      <c r="DO381" s="150">
        <v>1</v>
      </c>
      <c r="DR381" s="150">
        <v>1</v>
      </c>
      <c r="DS381" s="150">
        <v>1</v>
      </c>
      <c r="DV381" s="150">
        <v>1</v>
      </c>
      <c r="DZ381" s="197"/>
      <c r="EA381" s="197"/>
      <c r="EB381" s="197"/>
      <c r="EC381" s="197"/>
    </row>
    <row r="382" spans="6:133" ht="22.5" hidden="1" customHeight="1">
      <c r="F382" s="150">
        <v>1</v>
      </c>
      <c r="G382" s="150">
        <v>1</v>
      </c>
      <c r="J382" s="150">
        <v>1</v>
      </c>
      <c r="K382" s="150">
        <v>1</v>
      </c>
      <c r="N382" s="150">
        <v>1</v>
      </c>
      <c r="O382" s="150">
        <v>1</v>
      </c>
      <c r="R382" s="150">
        <v>1</v>
      </c>
      <c r="S382" s="150">
        <v>1</v>
      </c>
      <c r="V382" s="150">
        <v>1</v>
      </c>
      <c r="W382" s="150">
        <v>1</v>
      </c>
      <c r="Z382" s="150">
        <v>1</v>
      </c>
      <c r="AA382" s="150">
        <v>1</v>
      </c>
      <c r="AD382" s="150">
        <v>1</v>
      </c>
      <c r="AE382" s="150">
        <v>1</v>
      </c>
      <c r="AH382" s="150">
        <v>1</v>
      </c>
      <c r="AI382" s="150">
        <v>1</v>
      </c>
      <c r="AL382" s="150">
        <v>1</v>
      </c>
      <c r="AM382" s="150">
        <v>1</v>
      </c>
      <c r="AP382" s="150">
        <v>1</v>
      </c>
      <c r="AQ382" s="150">
        <v>1</v>
      </c>
      <c r="AT382" s="150">
        <v>1</v>
      </c>
      <c r="AU382" s="150">
        <v>1</v>
      </c>
      <c r="AX382" s="150">
        <v>1</v>
      </c>
      <c r="AY382" s="150">
        <v>1</v>
      </c>
      <c r="BB382" s="150">
        <v>1</v>
      </c>
      <c r="BC382" s="150">
        <v>1</v>
      </c>
      <c r="BF382" s="150">
        <v>1</v>
      </c>
      <c r="BG382" s="150">
        <v>1</v>
      </c>
      <c r="BJ382" s="150">
        <v>1</v>
      </c>
      <c r="BK382" s="150">
        <v>1</v>
      </c>
      <c r="BN382" s="150">
        <v>1</v>
      </c>
      <c r="BO382" s="150">
        <v>1</v>
      </c>
      <c r="BR382" s="150">
        <v>1</v>
      </c>
      <c r="BS382" s="150">
        <v>1</v>
      </c>
      <c r="BV382" s="150">
        <v>1</v>
      </c>
      <c r="BW382" s="150">
        <v>1</v>
      </c>
      <c r="BZ382" s="150">
        <v>1</v>
      </c>
      <c r="CA382" s="150">
        <v>1</v>
      </c>
      <c r="CD382" s="150">
        <v>1</v>
      </c>
      <c r="CE382" s="150">
        <v>1</v>
      </c>
      <c r="CH382" s="150">
        <v>1</v>
      </c>
      <c r="CI382" s="150">
        <v>1</v>
      </c>
      <c r="CL382" s="150">
        <v>1</v>
      </c>
      <c r="CM382" s="150">
        <v>1</v>
      </c>
      <c r="CP382" s="150">
        <v>1</v>
      </c>
      <c r="CQ382" s="150">
        <v>1</v>
      </c>
      <c r="CT382" s="150">
        <v>1</v>
      </c>
      <c r="CU382" s="150">
        <v>1</v>
      </c>
      <c r="CX382" s="150">
        <v>1</v>
      </c>
      <c r="CY382" s="150">
        <v>1</v>
      </c>
      <c r="DB382" s="150">
        <v>1</v>
      </c>
      <c r="DC382" s="150">
        <v>1</v>
      </c>
      <c r="DF382" s="150">
        <v>1</v>
      </c>
      <c r="DG382" s="150">
        <v>1</v>
      </c>
      <c r="DJ382" s="150">
        <v>1</v>
      </c>
      <c r="DK382" s="150">
        <v>1</v>
      </c>
      <c r="DN382" s="150">
        <v>1</v>
      </c>
      <c r="DO382" s="150">
        <v>1</v>
      </c>
      <c r="DR382" s="150">
        <v>1</v>
      </c>
      <c r="DS382" s="150">
        <v>1</v>
      </c>
      <c r="DV382" s="150">
        <v>1</v>
      </c>
      <c r="DZ382" s="197"/>
      <c r="EA382" s="197"/>
      <c r="EB382" s="197"/>
      <c r="EC382" s="197"/>
    </row>
    <row r="383" spans="6:133" ht="22.5" hidden="1" customHeight="1">
      <c r="F383" s="150">
        <v>1</v>
      </c>
      <c r="G383" s="150">
        <v>1</v>
      </c>
      <c r="J383" s="150">
        <v>1</v>
      </c>
      <c r="K383" s="150">
        <v>1</v>
      </c>
      <c r="N383" s="150">
        <v>1</v>
      </c>
      <c r="O383" s="150">
        <v>1</v>
      </c>
      <c r="R383" s="150">
        <v>1</v>
      </c>
      <c r="S383" s="150">
        <v>1</v>
      </c>
      <c r="V383" s="150">
        <v>1</v>
      </c>
      <c r="W383" s="150">
        <v>1</v>
      </c>
      <c r="Z383" s="150">
        <v>1</v>
      </c>
      <c r="AA383" s="150">
        <v>1</v>
      </c>
      <c r="AD383" s="150">
        <v>1</v>
      </c>
      <c r="AE383" s="150">
        <v>1</v>
      </c>
      <c r="AH383" s="150">
        <v>1</v>
      </c>
      <c r="AI383" s="150">
        <v>1</v>
      </c>
      <c r="AL383" s="150">
        <v>1</v>
      </c>
      <c r="AM383" s="150">
        <v>1</v>
      </c>
      <c r="AP383" s="150">
        <v>1</v>
      </c>
      <c r="AQ383" s="150">
        <v>1</v>
      </c>
      <c r="AT383" s="150">
        <v>1</v>
      </c>
      <c r="AU383" s="150">
        <v>1</v>
      </c>
      <c r="AX383" s="150">
        <v>1</v>
      </c>
      <c r="AY383" s="150">
        <v>1</v>
      </c>
      <c r="BB383" s="150">
        <v>1</v>
      </c>
      <c r="BC383" s="150">
        <v>1</v>
      </c>
      <c r="BF383" s="150">
        <v>1</v>
      </c>
      <c r="BG383" s="150">
        <v>1</v>
      </c>
      <c r="BJ383" s="150">
        <v>1</v>
      </c>
      <c r="BK383" s="150">
        <v>1</v>
      </c>
      <c r="BN383" s="150">
        <v>1</v>
      </c>
      <c r="BO383" s="150">
        <v>1</v>
      </c>
      <c r="BR383" s="150">
        <v>1</v>
      </c>
      <c r="BS383" s="150">
        <v>1</v>
      </c>
      <c r="BV383" s="150">
        <v>1</v>
      </c>
      <c r="BW383" s="150">
        <v>1</v>
      </c>
      <c r="BZ383" s="150">
        <v>1</v>
      </c>
      <c r="CA383" s="150">
        <v>1</v>
      </c>
      <c r="CD383" s="150">
        <v>1</v>
      </c>
      <c r="CE383" s="150">
        <v>1</v>
      </c>
      <c r="CH383" s="150">
        <v>1</v>
      </c>
      <c r="CI383" s="150">
        <v>1</v>
      </c>
      <c r="CL383" s="150">
        <v>1</v>
      </c>
      <c r="CM383" s="150">
        <v>1</v>
      </c>
      <c r="CP383" s="150">
        <v>1</v>
      </c>
      <c r="CQ383" s="150">
        <v>1</v>
      </c>
      <c r="CT383" s="150">
        <v>1</v>
      </c>
      <c r="CU383" s="150">
        <v>1</v>
      </c>
      <c r="CX383" s="150">
        <v>1</v>
      </c>
      <c r="CY383" s="150">
        <v>1</v>
      </c>
      <c r="DB383" s="150">
        <v>1</v>
      </c>
      <c r="DC383" s="150">
        <v>1</v>
      </c>
      <c r="DF383" s="150">
        <v>1</v>
      </c>
      <c r="DG383" s="150">
        <v>1</v>
      </c>
      <c r="DJ383" s="150">
        <v>1</v>
      </c>
      <c r="DK383" s="150">
        <v>1</v>
      </c>
      <c r="DN383" s="150">
        <v>1</v>
      </c>
      <c r="DO383" s="150">
        <v>1</v>
      </c>
      <c r="DR383" s="150">
        <v>1</v>
      </c>
      <c r="DS383" s="150">
        <v>1</v>
      </c>
      <c r="DV383" s="150">
        <v>1</v>
      </c>
      <c r="DZ383" s="197"/>
      <c r="EA383" s="197"/>
      <c r="EB383" s="197"/>
      <c r="EC383" s="197"/>
    </row>
    <row r="384" spans="6:133" ht="22.5" hidden="1" customHeight="1">
      <c r="F384" s="150">
        <v>1</v>
      </c>
      <c r="G384" s="150">
        <v>1</v>
      </c>
      <c r="J384" s="150">
        <v>1</v>
      </c>
      <c r="K384" s="150">
        <v>1</v>
      </c>
      <c r="N384" s="150">
        <v>1</v>
      </c>
      <c r="O384" s="150">
        <v>1</v>
      </c>
      <c r="R384" s="150">
        <v>1</v>
      </c>
      <c r="S384" s="150">
        <v>1</v>
      </c>
      <c r="V384" s="150">
        <v>1</v>
      </c>
      <c r="W384" s="150">
        <v>1</v>
      </c>
      <c r="Z384" s="150">
        <v>1</v>
      </c>
      <c r="AA384" s="150">
        <v>1</v>
      </c>
      <c r="AD384" s="150">
        <v>1</v>
      </c>
      <c r="AE384" s="150">
        <v>1</v>
      </c>
      <c r="AH384" s="150">
        <v>1</v>
      </c>
      <c r="AI384" s="150">
        <v>1</v>
      </c>
      <c r="AL384" s="150">
        <v>1</v>
      </c>
      <c r="AM384" s="150">
        <v>1</v>
      </c>
      <c r="AP384" s="150">
        <v>1</v>
      </c>
      <c r="AQ384" s="150">
        <v>1</v>
      </c>
      <c r="AT384" s="150">
        <v>1</v>
      </c>
      <c r="AU384" s="150">
        <v>1</v>
      </c>
      <c r="AX384" s="150">
        <v>1</v>
      </c>
      <c r="AY384" s="150">
        <v>1</v>
      </c>
      <c r="BB384" s="150">
        <v>1</v>
      </c>
      <c r="BC384" s="150">
        <v>1</v>
      </c>
      <c r="BF384" s="150">
        <v>1</v>
      </c>
      <c r="BG384" s="150">
        <v>1</v>
      </c>
      <c r="BJ384" s="150">
        <v>1</v>
      </c>
      <c r="BK384" s="150">
        <v>1</v>
      </c>
      <c r="BN384" s="150">
        <v>1</v>
      </c>
      <c r="BO384" s="150">
        <v>1</v>
      </c>
      <c r="BR384" s="150">
        <v>1</v>
      </c>
      <c r="BS384" s="150">
        <v>1</v>
      </c>
      <c r="BV384" s="150">
        <v>1</v>
      </c>
      <c r="BW384" s="150">
        <v>1</v>
      </c>
      <c r="BZ384" s="150">
        <v>1</v>
      </c>
      <c r="CA384" s="150">
        <v>1</v>
      </c>
      <c r="CD384" s="150">
        <v>1</v>
      </c>
      <c r="CE384" s="150">
        <v>1</v>
      </c>
      <c r="CH384" s="150">
        <v>1</v>
      </c>
      <c r="CI384" s="150">
        <v>1</v>
      </c>
      <c r="CL384" s="150">
        <v>1</v>
      </c>
      <c r="CM384" s="150">
        <v>1</v>
      </c>
      <c r="CP384" s="150">
        <v>1</v>
      </c>
      <c r="CQ384" s="150">
        <v>1</v>
      </c>
      <c r="CT384" s="150">
        <v>1</v>
      </c>
      <c r="CU384" s="150">
        <v>1</v>
      </c>
      <c r="CX384" s="150">
        <v>1</v>
      </c>
      <c r="CY384" s="150">
        <v>1</v>
      </c>
      <c r="DB384" s="150">
        <v>1</v>
      </c>
      <c r="DC384" s="150">
        <v>1</v>
      </c>
      <c r="DF384" s="150">
        <v>1</v>
      </c>
      <c r="DG384" s="150">
        <v>1</v>
      </c>
      <c r="DJ384" s="150">
        <v>1</v>
      </c>
      <c r="DK384" s="150">
        <v>1</v>
      </c>
      <c r="DN384" s="150">
        <v>1</v>
      </c>
      <c r="DO384" s="150">
        <v>1</v>
      </c>
      <c r="DR384" s="150">
        <v>1</v>
      </c>
      <c r="DS384" s="150">
        <v>1</v>
      </c>
      <c r="DV384" s="150">
        <v>1</v>
      </c>
      <c r="DZ384" s="197"/>
      <c r="EA384" s="197"/>
      <c r="EB384" s="197"/>
      <c r="EC384" s="197"/>
    </row>
    <row r="385" spans="6:133" ht="22.5" hidden="1" customHeight="1">
      <c r="F385" s="150">
        <v>1</v>
      </c>
      <c r="G385" s="150">
        <v>1</v>
      </c>
      <c r="J385" s="150">
        <v>1</v>
      </c>
      <c r="K385" s="150">
        <v>1</v>
      </c>
      <c r="N385" s="150">
        <v>1</v>
      </c>
      <c r="O385" s="150">
        <v>1</v>
      </c>
      <c r="R385" s="150">
        <v>1</v>
      </c>
      <c r="S385" s="150">
        <v>1</v>
      </c>
      <c r="V385" s="150">
        <v>1</v>
      </c>
      <c r="W385" s="150">
        <v>1</v>
      </c>
      <c r="Z385" s="150">
        <v>1</v>
      </c>
      <c r="AA385" s="150">
        <v>1</v>
      </c>
      <c r="AD385" s="150">
        <v>1</v>
      </c>
      <c r="AE385" s="150">
        <v>1</v>
      </c>
      <c r="AH385" s="150">
        <v>1</v>
      </c>
      <c r="AI385" s="150">
        <v>1</v>
      </c>
      <c r="AL385" s="150">
        <v>1</v>
      </c>
      <c r="AM385" s="150">
        <v>1</v>
      </c>
      <c r="AP385" s="150">
        <v>1</v>
      </c>
      <c r="AQ385" s="150">
        <v>1</v>
      </c>
      <c r="AT385" s="150">
        <v>1</v>
      </c>
      <c r="AU385" s="150">
        <v>1</v>
      </c>
      <c r="AX385" s="150">
        <v>1</v>
      </c>
      <c r="AY385" s="150">
        <v>1</v>
      </c>
      <c r="BB385" s="150">
        <v>1</v>
      </c>
      <c r="BC385" s="150">
        <v>1</v>
      </c>
      <c r="BF385" s="150">
        <v>1</v>
      </c>
      <c r="BG385" s="150">
        <v>1</v>
      </c>
      <c r="BJ385" s="150">
        <v>1</v>
      </c>
      <c r="BK385" s="150">
        <v>1</v>
      </c>
      <c r="BN385" s="150">
        <v>1</v>
      </c>
      <c r="BO385" s="150">
        <v>1</v>
      </c>
      <c r="BR385" s="150">
        <v>1</v>
      </c>
      <c r="BS385" s="150">
        <v>1</v>
      </c>
      <c r="BV385" s="150">
        <v>1</v>
      </c>
      <c r="BW385" s="150">
        <v>1</v>
      </c>
      <c r="BZ385" s="150">
        <v>1</v>
      </c>
      <c r="CA385" s="150">
        <v>1</v>
      </c>
      <c r="CD385" s="150">
        <v>1</v>
      </c>
      <c r="CE385" s="150">
        <v>1</v>
      </c>
      <c r="CH385" s="150">
        <v>1</v>
      </c>
      <c r="CI385" s="150">
        <v>1</v>
      </c>
      <c r="CL385" s="150">
        <v>1</v>
      </c>
      <c r="CM385" s="150">
        <v>1</v>
      </c>
      <c r="CP385" s="150">
        <v>1</v>
      </c>
      <c r="CQ385" s="150">
        <v>1</v>
      </c>
      <c r="CT385" s="150">
        <v>1</v>
      </c>
      <c r="CU385" s="150">
        <v>1</v>
      </c>
      <c r="CX385" s="150">
        <v>1</v>
      </c>
      <c r="CY385" s="150">
        <v>1</v>
      </c>
      <c r="DB385" s="150">
        <v>1</v>
      </c>
      <c r="DC385" s="150">
        <v>1</v>
      </c>
      <c r="DF385" s="150">
        <v>1</v>
      </c>
      <c r="DG385" s="150">
        <v>1</v>
      </c>
      <c r="DJ385" s="150">
        <v>1</v>
      </c>
      <c r="DK385" s="150">
        <v>1</v>
      </c>
      <c r="DN385" s="150">
        <v>1</v>
      </c>
      <c r="DO385" s="150">
        <v>1</v>
      </c>
      <c r="DR385" s="150">
        <v>1</v>
      </c>
      <c r="DS385" s="150">
        <v>1</v>
      </c>
      <c r="DV385" s="150">
        <v>1</v>
      </c>
      <c r="DZ385" s="197"/>
      <c r="EA385" s="197"/>
      <c r="EB385" s="197"/>
      <c r="EC385" s="197"/>
    </row>
    <row r="386" spans="6:133" ht="22.5" hidden="1" customHeight="1">
      <c r="F386" s="150">
        <v>1</v>
      </c>
      <c r="G386" s="150">
        <v>1</v>
      </c>
      <c r="J386" s="150">
        <v>1</v>
      </c>
      <c r="K386" s="150">
        <v>1</v>
      </c>
      <c r="N386" s="150">
        <v>1</v>
      </c>
      <c r="O386" s="150">
        <v>1</v>
      </c>
      <c r="R386" s="150">
        <v>1</v>
      </c>
      <c r="S386" s="150">
        <v>1</v>
      </c>
      <c r="V386" s="150">
        <v>1</v>
      </c>
      <c r="W386" s="150">
        <v>1</v>
      </c>
      <c r="Z386" s="150">
        <v>1</v>
      </c>
      <c r="AA386" s="150">
        <v>1</v>
      </c>
      <c r="AD386" s="150">
        <v>1</v>
      </c>
      <c r="AE386" s="150">
        <v>1</v>
      </c>
      <c r="AH386" s="150">
        <v>1</v>
      </c>
      <c r="AI386" s="150">
        <v>1</v>
      </c>
      <c r="AL386" s="150">
        <v>1</v>
      </c>
      <c r="AM386" s="150">
        <v>1</v>
      </c>
      <c r="AP386" s="150">
        <v>1</v>
      </c>
      <c r="AQ386" s="150">
        <v>1</v>
      </c>
      <c r="AT386" s="150">
        <v>1</v>
      </c>
      <c r="AU386" s="150">
        <v>1</v>
      </c>
      <c r="AX386" s="150">
        <v>1</v>
      </c>
      <c r="AY386" s="150">
        <v>1</v>
      </c>
      <c r="BB386" s="150">
        <v>1</v>
      </c>
      <c r="BC386" s="150">
        <v>1</v>
      </c>
      <c r="BF386" s="150">
        <v>1</v>
      </c>
      <c r="BG386" s="150">
        <v>1</v>
      </c>
      <c r="BJ386" s="150">
        <v>1</v>
      </c>
      <c r="BK386" s="150">
        <v>1</v>
      </c>
      <c r="BN386" s="150">
        <v>1</v>
      </c>
      <c r="BO386" s="150">
        <v>1</v>
      </c>
      <c r="BR386" s="150">
        <v>1</v>
      </c>
      <c r="BS386" s="150">
        <v>1</v>
      </c>
      <c r="BV386" s="150">
        <v>1</v>
      </c>
      <c r="BW386" s="150">
        <v>1</v>
      </c>
      <c r="BZ386" s="150">
        <v>1</v>
      </c>
      <c r="CA386" s="150">
        <v>1</v>
      </c>
      <c r="CD386" s="150">
        <v>1</v>
      </c>
      <c r="CE386" s="150">
        <v>1</v>
      </c>
      <c r="CH386" s="150">
        <v>1</v>
      </c>
      <c r="CI386" s="150">
        <v>1</v>
      </c>
      <c r="CL386" s="150">
        <v>1</v>
      </c>
      <c r="CM386" s="150">
        <v>1</v>
      </c>
      <c r="CP386" s="150">
        <v>1</v>
      </c>
      <c r="CQ386" s="150">
        <v>1</v>
      </c>
      <c r="CT386" s="150">
        <v>1</v>
      </c>
      <c r="CU386" s="150">
        <v>1</v>
      </c>
      <c r="CX386" s="150">
        <v>1</v>
      </c>
      <c r="CY386" s="150">
        <v>1</v>
      </c>
      <c r="DB386" s="150">
        <v>1</v>
      </c>
      <c r="DC386" s="150">
        <v>1</v>
      </c>
      <c r="DF386" s="150">
        <v>1</v>
      </c>
      <c r="DG386" s="150">
        <v>1</v>
      </c>
      <c r="DJ386" s="150">
        <v>1</v>
      </c>
      <c r="DK386" s="150">
        <v>1</v>
      </c>
      <c r="DN386" s="150">
        <v>1</v>
      </c>
      <c r="DO386" s="150">
        <v>1</v>
      </c>
      <c r="DR386" s="150">
        <v>1</v>
      </c>
      <c r="DS386" s="150">
        <v>1</v>
      </c>
      <c r="DV386" s="150">
        <v>1</v>
      </c>
      <c r="DZ386" s="197"/>
      <c r="EA386" s="197"/>
      <c r="EB386" s="197"/>
      <c r="EC386" s="197"/>
    </row>
    <row r="387" spans="6:133" ht="22.5" hidden="1" customHeight="1">
      <c r="F387" s="150">
        <v>1</v>
      </c>
      <c r="G387" s="150">
        <v>1</v>
      </c>
      <c r="J387" s="150">
        <v>1</v>
      </c>
      <c r="K387" s="150">
        <v>1</v>
      </c>
      <c r="N387" s="150">
        <v>1</v>
      </c>
      <c r="O387" s="150">
        <v>1</v>
      </c>
      <c r="R387" s="150">
        <v>1</v>
      </c>
      <c r="S387" s="150">
        <v>1</v>
      </c>
      <c r="V387" s="150">
        <v>1</v>
      </c>
      <c r="W387" s="150">
        <v>1</v>
      </c>
      <c r="Z387" s="150">
        <v>1</v>
      </c>
      <c r="AA387" s="150">
        <v>1</v>
      </c>
      <c r="AD387" s="150">
        <v>1</v>
      </c>
      <c r="AE387" s="150">
        <v>1</v>
      </c>
      <c r="AH387" s="150">
        <v>1</v>
      </c>
      <c r="AI387" s="150">
        <v>1</v>
      </c>
      <c r="AL387" s="150">
        <v>1</v>
      </c>
      <c r="AM387" s="150">
        <v>1</v>
      </c>
      <c r="AP387" s="150">
        <v>1</v>
      </c>
      <c r="AQ387" s="150">
        <v>1</v>
      </c>
      <c r="AT387" s="150">
        <v>1</v>
      </c>
      <c r="AU387" s="150">
        <v>1</v>
      </c>
      <c r="AX387" s="150">
        <v>1</v>
      </c>
      <c r="AY387" s="150">
        <v>1</v>
      </c>
      <c r="BB387" s="150">
        <v>1</v>
      </c>
      <c r="BC387" s="150">
        <v>1</v>
      </c>
      <c r="BF387" s="150">
        <v>1</v>
      </c>
      <c r="BG387" s="150">
        <v>1</v>
      </c>
      <c r="BJ387" s="150">
        <v>1</v>
      </c>
      <c r="BK387" s="150">
        <v>1</v>
      </c>
      <c r="BN387" s="150">
        <v>1</v>
      </c>
      <c r="BO387" s="150">
        <v>1</v>
      </c>
      <c r="BR387" s="150">
        <v>1</v>
      </c>
      <c r="BS387" s="150">
        <v>1</v>
      </c>
      <c r="BV387" s="150">
        <v>1</v>
      </c>
      <c r="BW387" s="150">
        <v>1</v>
      </c>
      <c r="BZ387" s="150">
        <v>1</v>
      </c>
      <c r="CA387" s="150">
        <v>1</v>
      </c>
      <c r="CD387" s="150">
        <v>1</v>
      </c>
      <c r="CE387" s="150">
        <v>1</v>
      </c>
      <c r="CH387" s="150">
        <v>1</v>
      </c>
      <c r="CI387" s="150">
        <v>1</v>
      </c>
      <c r="CL387" s="150">
        <v>1</v>
      </c>
      <c r="CM387" s="150">
        <v>1</v>
      </c>
      <c r="CP387" s="150">
        <v>1</v>
      </c>
      <c r="CQ387" s="150">
        <v>1</v>
      </c>
      <c r="CT387" s="150">
        <v>1</v>
      </c>
      <c r="CU387" s="150">
        <v>1</v>
      </c>
      <c r="CX387" s="150">
        <v>1</v>
      </c>
      <c r="CY387" s="150">
        <v>1</v>
      </c>
      <c r="DB387" s="150">
        <v>1</v>
      </c>
      <c r="DC387" s="150">
        <v>1</v>
      </c>
      <c r="DF387" s="150">
        <v>1</v>
      </c>
      <c r="DG387" s="150">
        <v>1</v>
      </c>
      <c r="DJ387" s="150">
        <v>1</v>
      </c>
      <c r="DK387" s="150">
        <v>1</v>
      </c>
      <c r="DN387" s="150">
        <v>1</v>
      </c>
      <c r="DO387" s="150">
        <v>1</v>
      </c>
      <c r="DR387" s="150">
        <v>1</v>
      </c>
      <c r="DS387" s="150">
        <v>1</v>
      </c>
      <c r="DV387" s="150">
        <v>1</v>
      </c>
      <c r="DZ387" s="197"/>
      <c r="EA387" s="197"/>
      <c r="EB387" s="197"/>
      <c r="EC387" s="197"/>
    </row>
    <row r="388" spans="6:133" ht="22.5" hidden="1" customHeight="1">
      <c r="F388" s="150">
        <v>1</v>
      </c>
      <c r="G388" s="150">
        <v>1</v>
      </c>
      <c r="J388" s="150">
        <v>1</v>
      </c>
      <c r="K388" s="150">
        <v>1</v>
      </c>
      <c r="N388" s="150">
        <v>1</v>
      </c>
      <c r="O388" s="150">
        <v>1</v>
      </c>
      <c r="R388" s="150">
        <v>1</v>
      </c>
      <c r="S388" s="150">
        <v>1</v>
      </c>
      <c r="V388" s="150">
        <v>1</v>
      </c>
      <c r="W388" s="150">
        <v>1</v>
      </c>
      <c r="Z388" s="150">
        <v>1</v>
      </c>
      <c r="AA388" s="150">
        <v>1</v>
      </c>
      <c r="AD388" s="150">
        <v>1</v>
      </c>
      <c r="AE388" s="150">
        <v>1</v>
      </c>
      <c r="AH388" s="150">
        <v>1</v>
      </c>
      <c r="AI388" s="150">
        <v>1</v>
      </c>
      <c r="AL388" s="150">
        <v>1</v>
      </c>
      <c r="AM388" s="150">
        <v>1</v>
      </c>
      <c r="AP388" s="150">
        <v>1</v>
      </c>
      <c r="AQ388" s="150">
        <v>1</v>
      </c>
      <c r="AT388" s="150">
        <v>1</v>
      </c>
      <c r="AU388" s="150">
        <v>1</v>
      </c>
      <c r="AX388" s="150">
        <v>1</v>
      </c>
      <c r="AY388" s="150">
        <v>1</v>
      </c>
      <c r="BB388" s="150">
        <v>1</v>
      </c>
      <c r="BC388" s="150">
        <v>1</v>
      </c>
      <c r="BF388" s="150">
        <v>1</v>
      </c>
      <c r="BG388" s="150">
        <v>1</v>
      </c>
      <c r="BJ388" s="150">
        <v>1</v>
      </c>
      <c r="BK388" s="150">
        <v>1</v>
      </c>
      <c r="BN388" s="150">
        <v>1</v>
      </c>
      <c r="BO388" s="150">
        <v>1</v>
      </c>
      <c r="BR388" s="150">
        <v>1</v>
      </c>
      <c r="BS388" s="150">
        <v>1</v>
      </c>
      <c r="BV388" s="150">
        <v>1</v>
      </c>
      <c r="BW388" s="150">
        <v>1</v>
      </c>
      <c r="BZ388" s="150">
        <v>1</v>
      </c>
      <c r="CA388" s="150">
        <v>1</v>
      </c>
      <c r="CD388" s="150">
        <v>1</v>
      </c>
      <c r="CE388" s="150">
        <v>1</v>
      </c>
      <c r="CH388" s="150">
        <v>1</v>
      </c>
      <c r="CI388" s="150">
        <v>1</v>
      </c>
      <c r="CL388" s="150">
        <v>1</v>
      </c>
      <c r="CM388" s="150">
        <v>1</v>
      </c>
      <c r="CP388" s="150">
        <v>1</v>
      </c>
      <c r="CQ388" s="150">
        <v>1</v>
      </c>
      <c r="CT388" s="150">
        <v>1</v>
      </c>
      <c r="CU388" s="150">
        <v>1</v>
      </c>
      <c r="CX388" s="150">
        <v>1</v>
      </c>
      <c r="CY388" s="150">
        <v>1</v>
      </c>
      <c r="DB388" s="150">
        <v>1</v>
      </c>
      <c r="DC388" s="150">
        <v>1</v>
      </c>
      <c r="DF388" s="150">
        <v>1</v>
      </c>
      <c r="DG388" s="150">
        <v>1</v>
      </c>
      <c r="DJ388" s="150">
        <v>1</v>
      </c>
      <c r="DK388" s="150">
        <v>1</v>
      </c>
      <c r="DN388" s="150">
        <v>1</v>
      </c>
      <c r="DO388" s="150">
        <v>1</v>
      </c>
      <c r="DR388" s="150">
        <v>1</v>
      </c>
      <c r="DS388" s="150">
        <v>1</v>
      </c>
      <c r="DV388" s="150">
        <v>1</v>
      </c>
      <c r="DZ388" s="197"/>
      <c r="EA388" s="197"/>
      <c r="EB388" s="197"/>
      <c r="EC388" s="197"/>
    </row>
    <row r="389" spans="6:133" ht="22.5" hidden="1" customHeight="1">
      <c r="F389" s="150">
        <v>1</v>
      </c>
      <c r="G389" s="150">
        <v>1</v>
      </c>
      <c r="J389" s="150">
        <v>1</v>
      </c>
      <c r="K389" s="150">
        <v>1</v>
      </c>
      <c r="N389" s="150">
        <v>1</v>
      </c>
      <c r="O389" s="150">
        <v>1</v>
      </c>
      <c r="R389" s="150">
        <v>1</v>
      </c>
      <c r="S389" s="150">
        <v>1</v>
      </c>
      <c r="V389" s="150">
        <v>1</v>
      </c>
      <c r="W389" s="150">
        <v>1</v>
      </c>
      <c r="Z389" s="150">
        <v>1</v>
      </c>
      <c r="AA389" s="150">
        <v>1</v>
      </c>
      <c r="AD389" s="150">
        <v>1</v>
      </c>
      <c r="AE389" s="150">
        <v>1</v>
      </c>
      <c r="AH389" s="150">
        <v>1</v>
      </c>
      <c r="AI389" s="150">
        <v>1</v>
      </c>
      <c r="AL389" s="150">
        <v>1</v>
      </c>
      <c r="AM389" s="150">
        <v>1</v>
      </c>
      <c r="AP389" s="150">
        <v>1</v>
      </c>
      <c r="AQ389" s="150">
        <v>1</v>
      </c>
      <c r="AT389" s="150">
        <v>1</v>
      </c>
      <c r="AU389" s="150">
        <v>1</v>
      </c>
      <c r="AX389" s="150">
        <v>1</v>
      </c>
      <c r="AY389" s="150">
        <v>1</v>
      </c>
      <c r="BB389" s="150">
        <v>1</v>
      </c>
      <c r="BC389" s="150">
        <v>1</v>
      </c>
      <c r="BF389" s="150">
        <v>1</v>
      </c>
      <c r="BG389" s="150">
        <v>1</v>
      </c>
      <c r="BJ389" s="150">
        <v>1</v>
      </c>
      <c r="BK389" s="150">
        <v>1</v>
      </c>
      <c r="BN389" s="150">
        <v>1</v>
      </c>
      <c r="BO389" s="150">
        <v>1</v>
      </c>
      <c r="BR389" s="150">
        <v>1</v>
      </c>
      <c r="BS389" s="150">
        <v>1</v>
      </c>
      <c r="BV389" s="150">
        <v>1</v>
      </c>
      <c r="BW389" s="150">
        <v>1</v>
      </c>
      <c r="BZ389" s="150">
        <v>1</v>
      </c>
      <c r="CA389" s="150">
        <v>1</v>
      </c>
      <c r="CD389" s="150">
        <v>1</v>
      </c>
      <c r="CE389" s="150">
        <v>1</v>
      </c>
      <c r="CH389" s="150">
        <v>1</v>
      </c>
      <c r="CI389" s="150">
        <v>1</v>
      </c>
      <c r="CL389" s="150">
        <v>1</v>
      </c>
      <c r="CM389" s="150">
        <v>1</v>
      </c>
      <c r="CP389" s="150">
        <v>1</v>
      </c>
      <c r="CQ389" s="150">
        <v>1</v>
      </c>
      <c r="CT389" s="150">
        <v>1</v>
      </c>
      <c r="CU389" s="150">
        <v>1</v>
      </c>
      <c r="CX389" s="150">
        <v>1</v>
      </c>
      <c r="CY389" s="150">
        <v>1</v>
      </c>
      <c r="DB389" s="150">
        <v>1</v>
      </c>
      <c r="DC389" s="150">
        <v>1</v>
      </c>
      <c r="DF389" s="150">
        <v>1</v>
      </c>
      <c r="DG389" s="150">
        <v>1</v>
      </c>
      <c r="DJ389" s="150">
        <v>1</v>
      </c>
      <c r="DK389" s="150">
        <v>1</v>
      </c>
      <c r="DN389" s="150">
        <v>1</v>
      </c>
      <c r="DO389" s="150">
        <v>1</v>
      </c>
      <c r="DR389" s="150">
        <v>1</v>
      </c>
      <c r="DS389" s="150">
        <v>1</v>
      </c>
      <c r="DV389" s="150">
        <v>1</v>
      </c>
      <c r="DZ389" s="197"/>
      <c r="EA389" s="197"/>
      <c r="EB389" s="197"/>
      <c r="EC389" s="197"/>
    </row>
    <row r="390" spans="6:133" ht="22.5" hidden="1" customHeight="1">
      <c r="F390" s="150">
        <v>1</v>
      </c>
      <c r="G390" s="150">
        <v>1</v>
      </c>
      <c r="J390" s="150">
        <v>1</v>
      </c>
      <c r="K390" s="150">
        <v>1</v>
      </c>
      <c r="N390" s="150">
        <v>1</v>
      </c>
      <c r="O390" s="150">
        <v>1</v>
      </c>
      <c r="R390" s="150">
        <v>1</v>
      </c>
      <c r="S390" s="150">
        <v>1</v>
      </c>
      <c r="V390" s="150">
        <v>1</v>
      </c>
      <c r="W390" s="150">
        <v>1</v>
      </c>
      <c r="Z390" s="150">
        <v>1</v>
      </c>
      <c r="AA390" s="150">
        <v>1</v>
      </c>
      <c r="AD390" s="150">
        <v>1</v>
      </c>
      <c r="AE390" s="150">
        <v>1</v>
      </c>
      <c r="AH390" s="150">
        <v>1</v>
      </c>
      <c r="AI390" s="150">
        <v>1</v>
      </c>
      <c r="AL390" s="150">
        <v>1</v>
      </c>
      <c r="AM390" s="150">
        <v>1</v>
      </c>
      <c r="AP390" s="150">
        <v>1</v>
      </c>
      <c r="AQ390" s="150">
        <v>1</v>
      </c>
      <c r="AT390" s="150">
        <v>1</v>
      </c>
      <c r="AU390" s="150">
        <v>1</v>
      </c>
      <c r="AX390" s="150">
        <v>1</v>
      </c>
      <c r="AY390" s="150">
        <v>1</v>
      </c>
      <c r="BB390" s="150">
        <v>1</v>
      </c>
      <c r="BC390" s="150">
        <v>1</v>
      </c>
      <c r="BF390" s="150">
        <v>1</v>
      </c>
      <c r="BG390" s="150">
        <v>1</v>
      </c>
      <c r="BJ390" s="150">
        <v>1</v>
      </c>
      <c r="BK390" s="150">
        <v>1</v>
      </c>
      <c r="BN390" s="150">
        <v>1</v>
      </c>
      <c r="BO390" s="150">
        <v>1</v>
      </c>
      <c r="BR390" s="150">
        <v>1</v>
      </c>
      <c r="BS390" s="150">
        <v>1</v>
      </c>
      <c r="BV390" s="150">
        <v>1</v>
      </c>
      <c r="BW390" s="150">
        <v>1</v>
      </c>
      <c r="BZ390" s="150">
        <v>1</v>
      </c>
      <c r="CA390" s="150">
        <v>1</v>
      </c>
      <c r="CD390" s="150">
        <v>1</v>
      </c>
      <c r="CE390" s="150">
        <v>1</v>
      </c>
      <c r="CH390" s="150">
        <v>1</v>
      </c>
      <c r="CI390" s="150">
        <v>1</v>
      </c>
      <c r="CL390" s="150">
        <v>1</v>
      </c>
      <c r="CM390" s="150">
        <v>1</v>
      </c>
      <c r="CP390" s="150">
        <v>1</v>
      </c>
      <c r="CQ390" s="150">
        <v>1</v>
      </c>
      <c r="CT390" s="150">
        <v>1</v>
      </c>
      <c r="CU390" s="150">
        <v>1</v>
      </c>
      <c r="CX390" s="150">
        <v>1</v>
      </c>
      <c r="CY390" s="150">
        <v>1</v>
      </c>
      <c r="DB390" s="150">
        <v>1</v>
      </c>
      <c r="DC390" s="150">
        <v>1</v>
      </c>
      <c r="DF390" s="150">
        <v>1</v>
      </c>
      <c r="DG390" s="150">
        <v>1</v>
      </c>
      <c r="DJ390" s="150">
        <v>1</v>
      </c>
      <c r="DK390" s="150">
        <v>1</v>
      </c>
      <c r="DN390" s="150">
        <v>1</v>
      </c>
      <c r="DO390" s="150">
        <v>1</v>
      </c>
      <c r="DR390" s="150">
        <v>1</v>
      </c>
      <c r="DS390" s="150">
        <v>1</v>
      </c>
      <c r="DV390" s="150">
        <v>1</v>
      </c>
      <c r="DZ390" s="197"/>
      <c r="EA390" s="197"/>
      <c r="EB390" s="197"/>
      <c r="EC390" s="197"/>
    </row>
    <row r="391" spans="6:133" ht="22.5" hidden="1" customHeight="1">
      <c r="F391" s="150">
        <v>1</v>
      </c>
      <c r="G391" s="150">
        <v>1</v>
      </c>
      <c r="J391" s="150">
        <v>1</v>
      </c>
      <c r="K391" s="150">
        <v>1</v>
      </c>
      <c r="N391" s="150">
        <v>1</v>
      </c>
      <c r="O391" s="150">
        <v>1</v>
      </c>
      <c r="R391" s="150">
        <v>1</v>
      </c>
      <c r="S391" s="150">
        <v>1</v>
      </c>
      <c r="V391" s="150">
        <v>1</v>
      </c>
      <c r="W391" s="150">
        <v>1</v>
      </c>
      <c r="Z391" s="150">
        <v>1</v>
      </c>
      <c r="AA391" s="150">
        <v>1</v>
      </c>
      <c r="AD391" s="150">
        <v>1</v>
      </c>
      <c r="AE391" s="150">
        <v>1</v>
      </c>
      <c r="AH391" s="150">
        <v>1</v>
      </c>
      <c r="AI391" s="150">
        <v>1</v>
      </c>
      <c r="AL391" s="150">
        <v>1</v>
      </c>
      <c r="AM391" s="150">
        <v>1</v>
      </c>
      <c r="AP391" s="150">
        <v>1</v>
      </c>
      <c r="AQ391" s="150">
        <v>1</v>
      </c>
      <c r="AT391" s="150">
        <v>1</v>
      </c>
      <c r="AU391" s="150">
        <v>1</v>
      </c>
      <c r="AX391" s="150">
        <v>1</v>
      </c>
      <c r="AY391" s="150">
        <v>1</v>
      </c>
      <c r="BB391" s="150">
        <v>1</v>
      </c>
      <c r="BC391" s="150">
        <v>1</v>
      </c>
      <c r="BF391" s="150">
        <v>1</v>
      </c>
      <c r="BG391" s="150">
        <v>1</v>
      </c>
      <c r="BJ391" s="150">
        <v>1</v>
      </c>
      <c r="BK391" s="150">
        <v>1</v>
      </c>
      <c r="BN391" s="150">
        <v>1</v>
      </c>
      <c r="BO391" s="150">
        <v>1</v>
      </c>
      <c r="BR391" s="150">
        <v>1</v>
      </c>
      <c r="BS391" s="150">
        <v>1</v>
      </c>
      <c r="BV391" s="150">
        <v>1</v>
      </c>
      <c r="BW391" s="150">
        <v>1</v>
      </c>
      <c r="BZ391" s="150">
        <v>1</v>
      </c>
      <c r="CA391" s="150">
        <v>1</v>
      </c>
      <c r="CD391" s="150">
        <v>1</v>
      </c>
      <c r="CE391" s="150">
        <v>1</v>
      </c>
      <c r="CH391" s="150">
        <v>1</v>
      </c>
      <c r="CI391" s="150">
        <v>1</v>
      </c>
      <c r="CL391" s="150">
        <v>1</v>
      </c>
      <c r="CM391" s="150">
        <v>1</v>
      </c>
      <c r="CP391" s="150">
        <v>1</v>
      </c>
      <c r="CQ391" s="150">
        <v>1</v>
      </c>
      <c r="CT391" s="150">
        <v>1</v>
      </c>
      <c r="CU391" s="150">
        <v>1</v>
      </c>
      <c r="CX391" s="150">
        <v>1</v>
      </c>
      <c r="CY391" s="150">
        <v>1</v>
      </c>
      <c r="DB391" s="150">
        <v>1</v>
      </c>
      <c r="DC391" s="150">
        <v>1</v>
      </c>
      <c r="DF391" s="150">
        <v>1</v>
      </c>
      <c r="DG391" s="150">
        <v>1</v>
      </c>
      <c r="DJ391" s="150">
        <v>1</v>
      </c>
      <c r="DK391" s="150">
        <v>1</v>
      </c>
      <c r="DN391" s="150">
        <v>1</v>
      </c>
      <c r="DO391" s="150">
        <v>1</v>
      </c>
      <c r="DR391" s="150">
        <v>1</v>
      </c>
      <c r="DS391" s="150">
        <v>1</v>
      </c>
      <c r="DV391" s="150">
        <v>1</v>
      </c>
      <c r="DZ391" s="197"/>
      <c r="EA391" s="197"/>
      <c r="EB391" s="197"/>
      <c r="EC391" s="197"/>
    </row>
    <row r="392" spans="6:133" ht="22.5" hidden="1" customHeight="1">
      <c r="F392" s="150">
        <v>1</v>
      </c>
      <c r="G392" s="150">
        <v>1</v>
      </c>
      <c r="J392" s="150">
        <v>1</v>
      </c>
      <c r="K392" s="150">
        <v>1</v>
      </c>
      <c r="N392" s="150">
        <v>1</v>
      </c>
      <c r="O392" s="150">
        <v>1</v>
      </c>
      <c r="R392" s="150">
        <v>1</v>
      </c>
      <c r="S392" s="150">
        <v>1</v>
      </c>
      <c r="V392" s="150">
        <v>1</v>
      </c>
      <c r="W392" s="150">
        <v>1</v>
      </c>
      <c r="Z392" s="150">
        <v>1</v>
      </c>
      <c r="AA392" s="150">
        <v>1</v>
      </c>
      <c r="AD392" s="150">
        <v>1</v>
      </c>
      <c r="AE392" s="150">
        <v>1</v>
      </c>
      <c r="AH392" s="150">
        <v>1</v>
      </c>
      <c r="AI392" s="150">
        <v>1</v>
      </c>
      <c r="AL392" s="150">
        <v>1</v>
      </c>
      <c r="AM392" s="150">
        <v>1</v>
      </c>
      <c r="AP392" s="150">
        <v>1</v>
      </c>
      <c r="AQ392" s="150">
        <v>1</v>
      </c>
      <c r="AT392" s="150">
        <v>1</v>
      </c>
      <c r="AU392" s="150">
        <v>1</v>
      </c>
      <c r="AX392" s="150">
        <v>1</v>
      </c>
      <c r="AY392" s="150">
        <v>1</v>
      </c>
      <c r="BB392" s="150">
        <v>1</v>
      </c>
      <c r="BC392" s="150">
        <v>1</v>
      </c>
      <c r="BF392" s="150">
        <v>1</v>
      </c>
      <c r="BG392" s="150">
        <v>1</v>
      </c>
      <c r="BJ392" s="150">
        <v>1</v>
      </c>
      <c r="BK392" s="150">
        <v>1</v>
      </c>
      <c r="BN392" s="150">
        <v>1</v>
      </c>
      <c r="BO392" s="150">
        <v>1</v>
      </c>
      <c r="BR392" s="150">
        <v>1</v>
      </c>
      <c r="BS392" s="150">
        <v>1</v>
      </c>
      <c r="BV392" s="150">
        <v>1</v>
      </c>
      <c r="BW392" s="150">
        <v>1</v>
      </c>
      <c r="BZ392" s="150">
        <v>1</v>
      </c>
      <c r="CA392" s="150">
        <v>1</v>
      </c>
      <c r="CD392" s="150">
        <v>1</v>
      </c>
      <c r="CE392" s="150">
        <v>1</v>
      </c>
      <c r="CH392" s="150">
        <v>1</v>
      </c>
      <c r="CI392" s="150">
        <v>1</v>
      </c>
      <c r="CL392" s="150">
        <v>1</v>
      </c>
      <c r="CM392" s="150">
        <v>1</v>
      </c>
      <c r="CP392" s="150">
        <v>1</v>
      </c>
      <c r="CQ392" s="150">
        <v>1</v>
      </c>
      <c r="CT392" s="150">
        <v>1</v>
      </c>
      <c r="CU392" s="150">
        <v>1</v>
      </c>
      <c r="CX392" s="150">
        <v>1</v>
      </c>
      <c r="CY392" s="150">
        <v>1</v>
      </c>
      <c r="DB392" s="150">
        <v>1</v>
      </c>
      <c r="DC392" s="150">
        <v>1</v>
      </c>
      <c r="DF392" s="150">
        <v>1</v>
      </c>
      <c r="DG392" s="150">
        <v>1</v>
      </c>
      <c r="DJ392" s="150">
        <v>1</v>
      </c>
      <c r="DK392" s="150">
        <v>1</v>
      </c>
      <c r="DN392" s="150">
        <v>1</v>
      </c>
      <c r="DO392" s="150">
        <v>1</v>
      </c>
      <c r="DR392" s="150">
        <v>1</v>
      </c>
      <c r="DS392" s="150">
        <v>1</v>
      </c>
      <c r="DV392" s="150">
        <v>1</v>
      </c>
      <c r="DZ392" s="197"/>
      <c r="EA392" s="197"/>
      <c r="EB392" s="197"/>
      <c r="EC392" s="197"/>
    </row>
    <row r="393" spans="6:133" ht="22.5" hidden="1" customHeight="1">
      <c r="F393" s="150">
        <v>1</v>
      </c>
      <c r="G393" s="150">
        <v>1</v>
      </c>
      <c r="J393" s="150">
        <v>1</v>
      </c>
      <c r="K393" s="150">
        <v>1</v>
      </c>
      <c r="N393" s="150">
        <v>1</v>
      </c>
      <c r="O393" s="150">
        <v>1</v>
      </c>
      <c r="R393" s="150">
        <v>1</v>
      </c>
      <c r="S393" s="150">
        <v>1</v>
      </c>
      <c r="V393" s="150">
        <v>1</v>
      </c>
      <c r="W393" s="150">
        <v>1</v>
      </c>
      <c r="Z393" s="150">
        <v>1</v>
      </c>
      <c r="AA393" s="150">
        <v>1</v>
      </c>
      <c r="AD393" s="150">
        <v>1</v>
      </c>
      <c r="AE393" s="150">
        <v>1</v>
      </c>
      <c r="AH393" s="150">
        <v>1</v>
      </c>
      <c r="AI393" s="150">
        <v>1</v>
      </c>
      <c r="AL393" s="150">
        <v>1</v>
      </c>
      <c r="AM393" s="150">
        <v>1</v>
      </c>
      <c r="AP393" s="150">
        <v>1</v>
      </c>
      <c r="AQ393" s="150">
        <v>1</v>
      </c>
      <c r="AT393" s="150">
        <v>1</v>
      </c>
      <c r="AU393" s="150">
        <v>1</v>
      </c>
      <c r="AX393" s="150">
        <v>1</v>
      </c>
      <c r="AY393" s="150">
        <v>1</v>
      </c>
      <c r="BB393" s="150">
        <v>1</v>
      </c>
      <c r="BC393" s="150">
        <v>1</v>
      </c>
      <c r="BF393" s="150">
        <v>1</v>
      </c>
      <c r="BG393" s="150">
        <v>1</v>
      </c>
      <c r="BJ393" s="150">
        <v>1</v>
      </c>
      <c r="BK393" s="150">
        <v>1</v>
      </c>
      <c r="BN393" s="150">
        <v>1</v>
      </c>
      <c r="BO393" s="150">
        <v>1</v>
      </c>
      <c r="BR393" s="150">
        <v>1</v>
      </c>
      <c r="BS393" s="150">
        <v>1</v>
      </c>
      <c r="BV393" s="150">
        <v>1</v>
      </c>
      <c r="BW393" s="150">
        <v>1</v>
      </c>
      <c r="BZ393" s="150">
        <v>1</v>
      </c>
      <c r="CA393" s="150">
        <v>1</v>
      </c>
      <c r="CD393" s="150">
        <v>1</v>
      </c>
      <c r="CE393" s="150">
        <v>1</v>
      </c>
      <c r="CH393" s="150">
        <v>1</v>
      </c>
      <c r="CI393" s="150">
        <v>1</v>
      </c>
      <c r="CL393" s="150">
        <v>1</v>
      </c>
      <c r="CM393" s="150">
        <v>1</v>
      </c>
      <c r="CP393" s="150">
        <v>1</v>
      </c>
      <c r="CQ393" s="150">
        <v>1</v>
      </c>
      <c r="CT393" s="150">
        <v>1</v>
      </c>
      <c r="CU393" s="150">
        <v>1</v>
      </c>
      <c r="CX393" s="150">
        <v>1</v>
      </c>
      <c r="CY393" s="150">
        <v>1</v>
      </c>
      <c r="DB393" s="150">
        <v>1</v>
      </c>
      <c r="DC393" s="150">
        <v>1</v>
      </c>
      <c r="DF393" s="150">
        <v>1</v>
      </c>
      <c r="DG393" s="150">
        <v>1</v>
      </c>
      <c r="DJ393" s="150">
        <v>1</v>
      </c>
      <c r="DK393" s="150">
        <v>1</v>
      </c>
      <c r="DN393" s="150">
        <v>1</v>
      </c>
      <c r="DO393" s="150">
        <v>1</v>
      </c>
      <c r="DR393" s="150">
        <v>1</v>
      </c>
      <c r="DS393" s="150">
        <v>1</v>
      </c>
      <c r="DV393" s="150">
        <v>1</v>
      </c>
      <c r="DZ393" s="197"/>
      <c r="EA393" s="197"/>
      <c r="EB393" s="197"/>
      <c r="EC393" s="197"/>
    </row>
    <row r="394" spans="6:133" ht="22.5" hidden="1" customHeight="1">
      <c r="F394" s="150">
        <v>1</v>
      </c>
      <c r="G394" s="150">
        <v>1</v>
      </c>
      <c r="J394" s="150">
        <v>1</v>
      </c>
      <c r="K394" s="150">
        <v>1</v>
      </c>
      <c r="N394" s="150">
        <v>1</v>
      </c>
      <c r="O394" s="150">
        <v>1</v>
      </c>
      <c r="R394" s="150">
        <v>1</v>
      </c>
      <c r="S394" s="150">
        <v>1</v>
      </c>
      <c r="V394" s="150">
        <v>1</v>
      </c>
      <c r="W394" s="150">
        <v>1</v>
      </c>
      <c r="Z394" s="150">
        <v>1</v>
      </c>
      <c r="AA394" s="150">
        <v>1</v>
      </c>
      <c r="AD394" s="150">
        <v>1</v>
      </c>
      <c r="AE394" s="150">
        <v>1</v>
      </c>
      <c r="AH394" s="150">
        <v>1</v>
      </c>
      <c r="AI394" s="150">
        <v>1</v>
      </c>
      <c r="AL394" s="150">
        <v>1</v>
      </c>
      <c r="AM394" s="150">
        <v>1</v>
      </c>
      <c r="AP394" s="150">
        <v>1</v>
      </c>
      <c r="AQ394" s="150">
        <v>1</v>
      </c>
      <c r="AT394" s="150">
        <v>1</v>
      </c>
      <c r="AU394" s="150">
        <v>1</v>
      </c>
      <c r="AX394" s="150">
        <v>1</v>
      </c>
      <c r="AY394" s="150">
        <v>1</v>
      </c>
      <c r="BB394" s="150">
        <v>1</v>
      </c>
      <c r="BC394" s="150">
        <v>1</v>
      </c>
      <c r="BF394" s="150">
        <v>1</v>
      </c>
      <c r="BG394" s="150">
        <v>1</v>
      </c>
      <c r="BJ394" s="150">
        <v>1</v>
      </c>
      <c r="BK394" s="150">
        <v>1</v>
      </c>
      <c r="BN394" s="150">
        <v>1</v>
      </c>
      <c r="BO394" s="150">
        <v>1</v>
      </c>
      <c r="BR394" s="150">
        <v>1</v>
      </c>
      <c r="BS394" s="150">
        <v>1</v>
      </c>
      <c r="BV394" s="150">
        <v>1</v>
      </c>
      <c r="BW394" s="150">
        <v>1</v>
      </c>
      <c r="BZ394" s="150">
        <v>1</v>
      </c>
      <c r="CA394" s="150">
        <v>1</v>
      </c>
      <c r="CD394" s="150">
        <v>1</v>
      </c>
      <c r="CE394" s="150">
        <v>1</v>
      </c>
      <c r="CH394" s="150">
        <v>1</v>
      </c>
      <c r="CI394" s="150">
        <v>1</v>
      </c>
      <c r="CL394" s="150">
        <v>1</v>
      </c>
      <c r="CM394" s="150">
        <v>1</v>
      </c>
      <c r="CP394" s="150">
        <v>1</v>
      </c>
      <c r="CQ394" s="150">
        <v>1</v>
      </c>
      <c r="CT394" s="150">
        <v>1</v>
      </c>
      <c r="CU394" s="150">
        <v>1</v>
      </c>
      <c r="CX394" s="150">
        <v>1</v>
      </c>
      <c r="CY394" s="150">
        <v>1</v>
      </c>
      <c r="DB394" s="150">
        <v>1</v>
      </c>
      <c r="DC394" s="150">
        <v>1</v>
      </c>
      <c r="DF394" s="150">
        <v>1</v>
      </c>
      <c r="DG394" s="150">
        <v>1</v>
      </c>
      <c r="DJ394" s="150">
        <v>1</v>
      </c>
      <c r="DK394" s="150">
        <v>1</v>
      </c>
      <c r="DN394" s="150">
        <v>1</v>
      </c>
      <c r="DO394" s="150">
        <v>1</v>
      </c>
      <c r="DR394" s="150">
        <v>1</v>
      </c>
      <c r="DS394" s="150">
        <v>1</v>
      </c>
      <c r="DV394" s="150">
        <v>1</v>
      </c>
      <c r="DZ394" s="197"/>
      <c r="EA394" s="197"/>
      <c r="EB394" s="197"/>
      <c r="EC394" s="197"/>
    </row>
    <row r="395" spans="6:133" ht="22.5" hidden="1" customHeight="1">
      <c r="F395" s="150">
        <v>1</v>
      </c>
      <c r="G395" s="150">
        <v>1</v>
      </c>
      <c r="J395" s="150">
        <v>1</v>
      </c>
      <c r="K395" s="150">
        <v>1</v>
      </c>
      <c r="N395" s="150">
        <v>1</v>
      </c>
      <c r="O395" s="150">
        <v>1</v>
      </c>
      <c r="R395" s="150">
        <v>1</v>
      </c>
      <c r="S395" s="150">
        <v>1</v>
      </c>
      <c r="V395" s="150">
        <v>1</v>
      </c>
      <c r="W395" s="150">
        <v>1</v>
      </c>
      <c r="Z395" s="150">
        <v>1</v>
      </c>
      <c r="AA395" s="150">
        <v>1</v>
      </c>
      <c r="AD395" s="150">
        <v>1</v>
      </c>
      <c r="AE395" s="150">
        <v>1</v>
      </c>
      <c r="AH395" s="150">
        <v>1</v>
      </c>
      <c r="AI395" s="150">
        <v>1</v>
      </c>
      <c r="AL395" s="150">
        <v>1</v>
      </c>
      <c r="AM395" s="150">
        <v>1</v>
      </c>
      <c r="AP395" s="150">
        <v>1</v>
      </c>
      <c r="AQ395" s="150">
        <v>1</v>
      </c>
      <c r="AT395" s="150">
        <v>1</v>
      </c>
      <c r="AU395" s="150">
        <v>1</v>
      </c>
      <c r="AX395" s="150">
        <v>1</v>
      </c>
      <c r="AY395" s="150">
        <v>1</v>
      </c>
      <c r="BB395" s="150">
        <v>1</v>
      </c>
      <c r="BC395" s="150">
        <v>1</v>
      </c>
      <c r="BF395" s="150">
        <v>1</v>
      </c>
      <c r="BG395" s="150">
        <v>1</v>
      </c>
      <c r="BJ395" s="150">
        <v>1</v>
      </c>
      <c r="BK395" s="150">
        <v>1</v>
      </c>
      <c r="BN395" s="150">
        <v>1</v>
      </c>
      <c r="BO395" s="150">
        <v>1</v>
      </c>
      <c r="BR395" s="150">
        <v>1</v>
      </c>
      <c r="BS395" s="150">
        <v>1</v>
      </c>
      <c r="BV395" s="150">
        <v>1</v>
      </c>
      <c r="BW395" s="150">
        <v>1</v>
      </c>
      <c r="BZ395" s="150">
        <v>1</v>
      </c>
      <c r="CA395" s="150">
        <v>1</v>
      </c>
      <c r="CD395" s="150">
        <v>1</v>
      </c>
      <c r="CE395" s="150">
        <v>1</v>
      </c>
      <c r="CH395" s="150">
        <v>1</v>
      </c>
      <c r="CI395" s="150">
        <v>1</v>
      </c>
      <c r="CL395" s="150">
        <v>1</v>
      </c>
      <c r="CM395" s="150">
        <v>1</v>
      </c>
      <c r="CP395" s="150">
        <v>1</v>
      </c>
      <c r="CQ395" s="150">
        <v>1</v>
      </c>
      <c r="CT395" s="150">
        <v>1</v>
      </c>
      <c r="CU395" s="150">
        <v>1</v>
      </c>
      <c r="CX395" s="150">
        <v>1</v>
      </c>
      <c r="CY395" s="150">
        <v>1</v>
      </c>
      <c r="DB395" s="150">
        <v>1</v>
      </c>
      <c r="DC395" s="150">
        <v>1</v>
      </c>
      <c r="DF395" s="150">
        <v>1</v>
      </c>
      <c r="DG395" s="150">
        <v>1</v>
      </c>
      <c r="DJ395" s="150">
        <v>1</v>
      </c>
      <c r="DK395" s="150">
        <v>1</v>
      </c>
      <c r="DN395" s="150">
        <v>1</v>
      </c>
      <c r="DO395" s="150">
        <v>1</v>
      </c>
      <c r="DR395" s="150">
        <v>1</v>
      </c>
      <c r="DS395" s="150">
        <v>1</v>
      </c>
      <c r="DV395" s="150">
        <v>1</v>
      </c>
      <c r="DZ395" s="197"/>
      <c r="EA395" s="197"/>
      <c r="EB395" s="197"/>
      <c r="EC395" s="197"/>
    </row>
    <row r="396" spans="6:133" ht="22.5" hidden="1" customHeight="1">
      <c r="F396" s="150">
        <v>1</v>
      </c>
      <c r="G396" s="150">
        <v>1</v>
      </c>
      <c r="J396" s="150">
        <v>1</v>
      </c>
      <c r="K396" s="150">
        <v>1</v>
      </c>
      <c r="N396" s="150">
        <v>1</v>
      </c>
      <c r="O396" s="150">
        <v>1</v>
      </c>
      <c r="R396" s="150">
        <v>1</v>
      </c>
      <c r="S396" s="150">
        <v>1</v>
      </c>
      <c r="V396" s="150">
        <v>1</v>
      </c>
      <c r="W396" s="150">
        <v>1</v>
      </c>
      <c r="Z396" s="150">
        <v>1</v>
      </c>
      <c r="AA396" s="150">
        <v>1</v>
      </c>
      <c r="AD396" s="150">
        <v>1</v>
      </c>
      <c r="AE396" s="150">
        <v>1</v>
      </c>
      <c r="AH396" s="150">
        <v>1</v>
      </c>
      <c r="AI396" s="150">
        <v>1</v>
      </c>
      <c r="AL396" s="150">
        <v>1</v>
      </c>
      <c r="AM396" s="150">
        <v>1</v>
      </c>
      <c r="AP396" s="150">
        <v>1</v>
      </c>
      <c r="AQ396" s="150">
        <v>1</v>
      </c>
      <c r="AT396" s="150">
        <v>1</v>
      </c>
      <c r="AU396" s="150">
        <v>1</v>
      </c>
      <c r="AX396" s="150">
        <v>1</v>
      </c>
      <c r="AY396" s="150">
        <v>1</v>
      </c>
      <c r="BB396" s="150">
        <v>1</v>
      </c>
      <c r="BC396" s="150">
        <v>1</v>
      </c>
      <c r="BF396" s="150">
        <v>1</v>
      </c>
      <c r="BG396" s="150">
        <v>1</v>
      </c>
      <c r="BJ396" s="150">
        <v>1</v>
      </c>
      <c r="BK396" s="150">
        <v>1</v>
      </c>
      <c r="BN396" s="150">
        <v>1</v>
      </c>
      <c r="BO396" s="150">
        <v>1</v>
      </c>
      <c r="BR396" s="150">
        <v>1</v>
      </c>
      <c r="BS396" s="150">
        <v>1</v>
      </c>
      <c r="BV396" s="150">
        <v>1</v>
      </c>
      <c r="BW396" s="150">
        <v>1</v>
      </c>
      <c r="BZ396" s="150">
        <v>1</v>
      </c>
      <c r="CA396" s="150">
        <v>1</v>
      </c>
      <c r="CD396" s="150">
        <v>1</v>
      </c>
      <c r="CE396" s="150">
        <v>1</v>
      </c>
      <c r="CH396" s="150">
        <v>1</v>
      </c>
      <c r="CI396" s="150">
        <v>1</v>
      </c>
      <c r="CL396" s="150">
        <v>1</v>
      </c>
      <c r="CM396" s="150">
        <v>1</v>
      </c>
      <c r="CP396" s="150">
        <v>1</v>
      </c>
      <c r="CQ396" s="150">
        <v>1</v>
      </c>
      <c r="CT396" s="150">
        <v>1</v>
      </c>
      <c r="CU396" s="150">
        <v>1</v>
      </c>
      <c r="CX396" s="150">
        <v>1</v>
      </c>
      <c r="CY396" s="150">
        <v>1</v>
      </c>
      <c r="DB396" s="150">
        <v>1</v>
      </c>
      <c r="DC396" s="150">
        <v>1</v>
      </c>
      <c r="DF396" s="150">
        <v>1</v>
      </c>
      <c r="DG396" s="150">
        <v>1</v>
      </c>
      <c r="DJ396" s="150">
        <v>1</v>
      </c>
      <c r="DK396" s="150">
        <v>1</v>
      </c>
      <c r="DN396" s="150">
        <v>1</v>
      </c>
      <c r="DO396" s="150">
        <v>1</v>
      </c>
      <c r="DR396" s="150">
        <v>1</v>
      </c>
      <c r="DS396" s="150">
        <v>1</v>
      </c>
      <c r="DV396" s="150">
        <v>1</v>
      </c>
      <c r="DZ396" s="197"/>
      <c r="EA396" s="197"/>
      <c r="EB396" s="197"/>
      <c r="EC396" s="197"/>
    </row>
    <row r="397" spans="6:133" ht="22.5" hidden="1" customHeight="1">
      <c r="F397" s="150">
        <v>1</v>
      </c>
      <c r="G397" s="150">
        <v>1</v>
      </c>
      <c r="J397" s="150">
        <v>1</v>
      </c>
      <c r="K397" s="150">
        <v>1</v>
      </c>
      <c r="N397" s="150">
        <v>1</v>
      </c>
      <c r="O397" s="150">
        <v>1</v>
      </c>
      <c r="R397" s="150">
        <v>1</v>
      </c>
      <c r="S397" s="150">
        <v>1</v>
      </c>
      <c r="V397" s="150">
        <v>1</v>
      </c>
      <c r="W397" s="150">
        <v>1</v>
      </c>
      <c r="Z397" s="150">
        <v>1</v>
      </c>
      <c r="AA397" s="150">
        <v>1</v>
      </c>
      <c r="AD397" s="150">
        <v>1</v>
      </c>
      <c r="AE397" s="150">
        <v>1</v>
      </c>
      <c r="AH397" s="150">
        <v>1</v>
      </c>
      <c r="AI397" s="150">
        <v>1</v>
      </c>
      <c r="AL397" s="150">
        <v>1</v>
      </c>
      <c r="AM397" s="150">
        <v>1</v>
      </c>
      <c r="AP397" s="150">
        <v>1</v>
      </c>
      <c r="AQ397" s="150">
        <v>1</v>
      </c>
      <c r="AT397" s="150">
        <v>1</v>
      </c>
      <c r="AU397" s="150">
        <v>1</v>
      </c>
      <c r="AX397" s="150">
        <v>1</v>
      </c>
      <c r="AY397" s="150">
        <v>1</v>
      </c>
      <c r="BB397" s="150">
        <v>1</v>
      </c>
      <c r="BC397" s="150">
        <v>1</v>
      </c>
      <c r="BF397" s="150">
        <v>1</v>
      </c>
      <c r="BG397" s="150">
        <v>1</v>
      </c>
      <c r="BJ397" s="150">
        <v>1</v>
      </c>
      <c r="BK397" s="150">
        <v>1</v>
      </c>
      <c r="BN397" s="150">
        <v>1</v>
      </c>
      <c r="BO397" s="150">
        <v>1</v>
      </c>
      <c r="BR397" s="150">
        <v>1</v>
      </c>
      <c r="BS397" s="150">
        <v>1</v>
      </c>
      <c r="BV397" s="150">
        <v>1</v>
      </c>
      <c r="BW397" s="150">
        <v>1</v>
      </c>
      <c r="BZ397" s="150">
        <v>1</v>
      </c>
      <c r="CA397" s="150">
        <v>1</v>
      </c>
      <c r="CD397" s="150">
        <v>1</v>
      </c>
      <c r="CE397" s="150">
        <v>1</v>
      </c>
      <c r="CH397" s="150">
        <v>1</v>
      </c>
      <c r="CI397" s="150">
        <v>1</v>
      </c>
      <c r="CL397" s="150">
        <v>1</v>
      </c>
      <c r="CM397" s="150">
        <v>1</v>
      </c>
      <c r="CP397" s="150">
        <v>1</v>
      </c>
      <c r="CQ397" s="150">
        <v>1</v>
      </c>
      <c r="CT397" s="150">
        <v>1</v>
      </c>
      <c r="CU397" s="150">
        <v>1</v>
      </c>
      <c r="CX397" s="150">
        <v>1</v>
      </c>
      <c r="CY397" s="150">
        <v>1</v>
      </c>
      <c r="DB397" s="150">
        <v>1</v>
      </c>
      <c r="DC397" s="150">
        <v>1</v>
      </c>
      <c r="DF397" s="150">
        <v>1</v>
      </c>
      <c r="DG397" s="150">
        <v>1</v>
      </c>
      <c r="DJ397" s="150">
        <v>1</v>
      </c>
      <c r="DK397" s="150">
        <v>1</v>
      </c>
      <c r="DN397" s="150">
        <v>1</v>
      </c>
      <c r="DO397" s="150">
        <v>1</v>
      </c>
      <c r="DR397" s="150">
        <v>1</v>
      </c>
      <c r="DS397" s="150">
        <v>1</v>
      </c>
      <c r="DV397" s="150">
        <v>1</v>
      </c>
      <c r="DZ397" s="197"/>
      <c r="EA397" s="197"/>
      <c r="EB397" s="197"/>
      <c r="EC397" s="197"/>
    </row>
    <row r="398" spans="6:133" ht="22.5" hidden="1" customHeight="1">
      <c r="F398" s="150">
        <v>1</v>
      </c>
      <c r="G398" s="150">
        <v>1</v>
      </c>
      <c r="J398" s="150">
        <v>1</v>
      </c>
      <c r="K398" s="150">
        <v>1</v>
      </c>
      <c r="N398" s="150">
        <v>1</v>
      </c>
      <c r="O398" s="150">
        <v>1</v>
      </c>
      <c r="R398" s="150">
        <v>1</v>
      </c>
      <c r="S398" s="150">
        <v>1</v>
      </c>
      <c r="V398" s="150">
        <v>1</v>
      </c>
      <c r="W398" s="150">
        <v>1</v>
      </c>
      <c r="Z398" s="150">
        <v>1</v>
      </c>
      <c r="AA398" s="150">
        <v>1</v>
      </c>
      <c r="AD398" s="150">
        <v>1</v>
      </c>
      <c r="AE398" s="150">
        <v>1</v>
      </c>
      <c r="AH398" s="150">
        <v>1</v>
      </c>
      <c r="AI398" s="150">
        <v>1</v>
      </c>
      <c r="AL398" s="150">
        <v>1</v>
      </c>
      <c r="AM398" s="150">
        <v>1</v>
      </c>
      <c r="AP398" s="150">
        <v>1</v>
      </c>
      <c r="AQ398" s="150">
        <v>1</v>
      </c>
      <c r="AT398" s="150">
        <v>1</v>
      </c>
      <c r="AU398" s="150">
        <v>1</v>
      </c>
      <c r="AX398" s="150">
        <v>1</v>
      </c>
      <c r="AY398" s="150">
        <v>1</v>
      </c>
      <c r="BB398" s="150">
        <v>1</v>
      </c>
      <c r="BC398" s="150">
        <v>1</v>
      </c>
      <c r="BF398" s="150">
        <v>1</v>
      </c>
      <c r="BG398" s="150">
        <v>1</v>
      </c>
      <c r="BJ398" s="150">
        <v>1</v>
      </c>
      <c r="BK398" s="150">
        <v>1</v>
      </c>
      <c r="BN398" s="150">
        <v>1</v>
      </c>
      <c r="BO398" s="150">
        <v>1</v>
      </c>
      <c r="BR398" s="150">
        <v>1</v>
      </c>
      <c r="BS398" s="150">
        <v>1</v>
      </c>
      <c r="BV398" s="150">
        <v>1</v>
      </c>
      <c r="BW398" s="150">
        <v>1</v>
      </c>
      <c r="BZ398" s="150">
        <v>1</v>
      </c>
      <c r="CA398" s="150">
        <v>1</v>
      </c>
      <c r="CD398" s="150">
        <v>1</v>
      </c>
      <c r="CE398" s="150">
        <v>1</v>
      </c>
      <c r="CH398" s="150">
        <v>1</v>
      </c>
      <c r="CI398" s="150">
        <v>1</v>
      </c>
      <c r="CL398" s="150">
        <v>1</v>
      </c>
      <c r="CM398" s="150">
        <v>1</v>
      </c>
      <c r="CP398" s="150">
        <v>1</v>
      </c>
      <c r="CQ398" s="150">
        <v>1</v>
      </c>
      <c r="CT398" s="150">
        <v>1</v>
      </c>
      <c r="CU398" s="150">
        <v>1</v>
      </c>
      <c r="CX398" s="150">
        <v>1</v>
      </c>
      <c r="CY398" s="150">
        <v>1</v>
      </c>
      <c r="DB398" s="150">
        <v>1</v>
      </c>
      <c r="DC398" s="150">
        <v>1</v>
      </c>
      <c r="DF398" s="150">
        <v>1</v>
      </c>
      <c r="DG398" s="150">
        <v>1</v>
      </c>
      <c r="DJ398" s="150">
        <v>1</v>
      </c>
      <c r="DK398" s="150">
        <v>1</v>
      </c>
      <c r="DN398" s="150">
        <v>1</v>
      </c>
      <c r="DO398" s="150">
        <v>1</v>
      </c>
      <c r="DR398" s="150">
        <v>1</v>
      </c>
      <c r="DS398" s="150">
        <v>1</v>
      </c>
      <c r="DV398" s="150">
        <v>1</v>
      </c>
      <c r="DZ398" s="197"/>
      <c r="EA398" s="197"/>
      <c r="EB398" s="197"/>
      <c r="EC398" s="197"/>
    </row>
    <row r="399" spans="6:133" ht="22.5" hidden="1" customHeight="1">
      <c r="DZ399" s="197"/>
      <c r="EA399" s="197"/>
      <c r="EB399" s="197"/>
      <c r="EC399" s="197"/>
    </row>
    <row r="400" spans="6:133" ht="22.5" hidden="1" customHeight="1">
      <c r="DZ400" s="197"/>
      <c r="EA400" s="197"/>
      <c r="EB400" s="197"/>
      <c r="EC400" s="197"/>
    </row>
    <row r="401" spans="130:133" ht="22.5" hidden="1" customHeight="1">
      <c r="DZ401" s="197"/>
      <c r="EA401" s="197"/>
      <c r="EB401" s="197"/>
      <c r="EC401" s="197"/>
    </row>
    <row r="402" spans="130:133" ht="22.5" hidden="1" customHeight="1">
      <c r="DZ402" s="197"/>
      <c r="EA402" s="197"/>
      <c r="EB402" s="197"/>
      <c r="EC402" s="197"/>
    </row>
    <row r="403" spans="130:133" ht="22.5" customHeight="1">
      <c r="DZ403" s="197"/>
      <c r="EA403" s="197"/>
      <c r="EB403" s="197"/>
      <c r="EC403" s="197"/>
    </row>
    <row r="404" spans="130:133" hidden="1"/>
    <row r="405" spans="130:133" hidden="1"/>
    <row r="406" spans="130:133" hidden="1"/>
    <row r="407" spans="130:133" hidden="1"/>
    <row r="408" spans="130:133" hidden="1"/>
    <row r="409" spans="130:133" hidden="1"/>
    <row r="410" spans="130:133" hidden="1"/>
    <row r="411" spans="130:133" hidden="1"/>
    <row r="412" spans="130:133" hidden="1"/>
    <row r="413" spans="130:133" hidden="1"/>
    <row r="414" spans="130:133" hidden="1"/>
    <row r="415" spans="130:133" hidden="1"/>
    <row r="416" spans="130:133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  <row r="682" hidden="1"/>
    <row r="683" hidden="1"/>
    <row r="684" hidden="1"/>
    <row r="685" hidden="1"/>
    <row r="686" hidden="1"/>
    <row r="687" hidden="1"/>
    <row r="688" hidden="1"/>
    <row r="689" hidden="1"/>
    <row r="690" hidden="1"/>
    <row r="691" hidden="1"/>
    <row r="692" hidden="1"/>
    <row r="693" hidden="1"/>
  </sheetData>
  <mergeCells count="37">
    <mergeCell ref="A79:D79"/>
    <mergeCell ref="DR1:DU1"/>
    <mergeCell ref="B7:D7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  <mergeCell ref="DB1:DE1"/>
    <mergeCell ref="AX1:BA1"/>
    <mergeCell ref="BV1:BY1"/>
    <mergeCell ref="Z1:AC1"/>
    <mergeCell ref="BF1:BI1"/>
    <mergeCell ref="BB1:BE1"/>
    <mergeCell ref="AH1:AK1"/>
    <mergeCell ref="AT1:AW1"/>
    <mergeCell ref="A1:E1"/>
    <mergeCell ref="R1:U1"/>
    <mergeCell ref="V1:Y1"/>
    <mergeCell ref="E2:E3"/>
    <mergeCell ref="A3:D3"/>
    <mergeCell ref="F1:I1"/>
    <mergeCell ref="J1:M1"/>
    <mergeCell ref="N1:Q1"/>
    <mergeCell ref="DJ1:DM1"/>
    <mergeCell ref="CD1:CG1"/>
    <mergeCell ref="CH1:CK1"/>
    <mergeCell ref="BJ1:BM1"/>
    <mergeCell ref="BN1:BQ1"/>
    <mergeCell ref="DF1:DI1"/>
  </mergeCells>
  <pageMargins left="0.7" right="0.32" top="0.39" bottom="0.32" header="0.3" footer="0.3"/>
  <pageSetup paperSize="9" scale="7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W405"/>
  <sheetViews>
    <sheetView view="pageBreakPreview" zoomScale="140" zoomScaleSheetLayoutView="140" workbookViewId="0">
      <pane xSplit="5" ySplit="3" topLeftCell="DQ53" activePane="bottomRight" state="frozen"/>
      <selection activeCell="B2" sqref="A2:D3"/>
      <selection pane="topRight" activeCell="B2" sqref="A2:D3"/>
      <selection pane="bottomLeft" activeCell="B2" sqref="A2:D3"/>
      <selection pane="bottomRight" activeCell="C53" sqref="C53"/>
    </sheetView>
  </sheetViews>
  <sheetFormatPr defaultColWidth="0" defaultRowHeight="18" zeroHeight="1"/>
  <cols>
    <col min="1" max="1" width="5.7109375" style="163" customWidth="1"/>
    <col min="2" max="2" width="6.42578125" style="198" hidden="1" customWidth="1"/>
    <col min="3" max="3" width="40.140625" style="163" customWidth="1"/>
    <col min="4" max="4" width="40.7109375" style="163" customWidth="1"/>
    <col min="5" max="5" width="6.7109375" style="150" customWidth="1"/>
    <col min="6" max="129" width="5.7109375" style="150" hidden="1" customWidth="1"/>
    <col min="130" max="130" width="8.140625" style="150" bestFit="1" customWidth="1"/>
    <col min="131" max="131" width="5.42578125" style="150" bestFit="1" customWidth="1"/>
    <col min="132" max="133" width="4.7109375" style="150" bestFit="1" customWidth="1"/>
    <col min="134" max="134" width="3.7109375" style="150" customWidth="1"/>
    <col min="135" max="257" width="0" style="150" hidden="1" customWidth="1"/>
    <col min="258" max="16384" width="9.140625" style="150" hidden="1"/>
  </cols>
  <sheetData>
    <row r="1" spans="1:134" s="141" customFormat="1" ht="22.5" customHeight="1" thickBot="1">
      <c r="A1" s="694" t="str">
        <f>Nizamabad!A1</f>
        <v>APRIL - 2023 MONTH REPORT</v>
      </c>
      <c r="B1" s="694"/>
      <c r="C1" s="694"/>
      <c r="D1" s="694"/>
      <c r="E1" s="695"/>
      <c r="F1" s="676">
        <f>Nizamabad!F1</f>
        <v>45017</v>
      </c>
      <c r="G1" s="677"/>
      <c r="H1" s="677"/>
      <c r="I1" s="678"/>
      <c r="J1" s="676">
        <f>Nizamabad!J1</f>
        <v>45018</v>
      </c>
      <c r="K1" s="677"/>
      <c r="L1" s="677"/>
      <c r="M1" s="678"/>
      <c r="N1" s="676">
        <f>Nizamabad!N1</f>
        <v>45019</v>
      </c>
      <c r="O1" s="677"/>
      <c r="P1" s="677"/>
      <c r="Q1" s="678"/>
      <c r="R1" s="676">
        <f>Nizamabad!R1</f>
        <v>45020</v>
      </c>
      <c r="S1" s="677"/>
      <c r="T1" s="677"/>
      <c r="U1" s="678"/>
      <c r="V1" s="676">
        <f>Nizamabad!V1</f>
        <v>45021</v>
      </c>
      <c r="W1" s="677"/>
      <c r="X1" s="677"/>
      <c r="Y1" s="678"/>
      <c r="Z1" s="676">
        <f>Nizamabad!Z1</f>
        <v>45022</v>
      </c>
      <c r="AA1" s="677"/>
      <c r="AB1" s="677"/>
      <c r="AC1" s="678"/>
      <c r="AD1" s="676">
        <f>Nizamabad!AD1</f>
        <v>45023</v>
      </c>
      <c r="AE1" s="677"/>
      <c r="AF1" s="677"/>
      <c r="AG1" s="678"/>
      <c r="AH1" s="676">
        <f>Nizamabad!AH1</f>
        <v>45024</v>
      </c>
      <c r="AI1" s="677"/>
      <c r="AJ1" s="677"/>
      <c r="AK1" s="678"/>
      <c r="AL1" s="676">
        <f>Nizamabad!AL1</f>
        <v>45025</v>
      </c>
      <c r="AM1" s="677"/>
      <c r="AN1" s="677"/>
      <c r="AO1" s="678"/>
      <c r="AP1" s="676">
        <f>Nizamabad!AP1</f>
        <v>45026</v>
      </c>
      <c r="AQ1" s="677"/>
      <c r="AR1" s="677"/>
      <c r="AS1" s="678"/>
      <c r="AT1" s="676">
        <f>Nizamabad!AT1</f>
        <v>45027</v>
      </c>
      <c r="AU1" s="677"/>
      <c r="AV1" s="677"/>
      <c r="AW1" s="678"/>
      <c r="AX1" s="676">
        <f>Nizamabad!AX1</f>
        <v>45028</v>
      </c>
      <c r="AY1" s="677"/>
      <c r="AZ1" s="677"/>
      <c r="BA1" s="678"/>
      <c r="BB1" s="676">
        <f>Nizamabad!BB1</f>
        <v>45029</v>
      </c>
      <c r="BC1" s="677"/>
      <c r="BD1" s="677"/>
      <c r="BE1" s="678"/>
      <c r="BF1" s="676">
        <f>Nizamabad!BF1</f>
        <v>45030</v>
      </c>
      <c r="BG1" s="677"/>
      <c r="BH1" s="677"/>
      <c r="BI1" s="678"/>
      <c r="BJ1" s="676">
        <f>Nizamabad!BJ1</f>
        <v>45031</v>
      </c>
      <c r="BK1" s="677"/>
      <c r="BL1" s="677"/>
      <c r="BM1" s="678"/>
      <c r="BN1" s="676">
        <f>Nizamabad!BN1</f>
        <v>45032</v>
      </c>
      <c r="BO1" s="677"/>
      <c r="BP1" s="677"/>
      <c r="BQ1" s="678"/>
      <c r="BR1" s="676">
        <f>Nizamabad!BR1</f>
        <v>45033</v>
      </c>
      <c r="BS1" s="677"/>
      <c r="BT1" s="677"/>
      <c r="BU1" s="678"/>
      <c r="BV1" s="676">
        <f>Nizamabad!BV1</f>
        <v>45034</v>
      </c>
      <c r="BW1" s="677"/>
      <c r="BX1" s="677"/>
      <c r="BY1" s="678"/>
      <c r="BZ1" s="676">
        <f>Nizamabad!BZ1</f>
        <v>45035</v>
      </c>
      <c r="CA1" s="677"/>
      <c r="CB1" s="677"/>
      <c r="CC1" s="678"/>
      <c r="CD1" s="676">
        <f>Nizamabad!CD1</f>
        <v>45036</v>
      </c>
      <c r="CE1" s="677"/>
      <c r="CF1" s="677"/>
      <c r="CG1" s="678"/>
      <c r="CH1" s="676">
        <f>Nizamabad!CH1</f>
        <v>45037</v>
      </c>
      <c r="CI1" s="677"/>
      <c r="CJ1" s="677"/>
      <c r="CK1" s="678"/>
      <c r="CL1" s="676">
        <f>Nizamabad!CL1</f>
        <v>45038</v>
      </c>
      <c r="CM1" s="677"/>
      <c r="CN1" s="677"/>
      <c r="CO1" s="678"/>
      <c r="CP1" s="676">
        <f>Nizamabad!CP1</f>
        <v>45039</v>
      </c>
      <c r="CQ1" s="677"/>
      <c r="CR1" s="677"/>
      <c r="CS1" s="678"/>
      <c r="CT1" s="676">
        <f>Nizamabad!CT1</f>
        <v>45040</v>
      </c>
      <c r="CU1" s="677"/>
      <c r="CV1" s="677"/>
      <c r="CW1" s="678"/>
      <c r="CX1" s="676">
        <f>Nizamabad!CX1</f>
        <v>45041</v>
      </c>
      <c r="CY1" s="677"/>
      <c r="CZ1" s="677"/>
      <c r="DA1" s="678"/>
      <c r="DB1" s="676">
        <f>Nizamabad!DB1</f>
        <v>45042</v>
      </c>
      <c r="DC1" s="677"/>
      <c r="DD1" s="677"/>
      <c r="DE1" s="678"/>
      <c r="DF1" s="676">
        <f>Nizamabad!DF1</f>
        <v>45043</v>
      </c>
      <c r="DG1" s="677"/>
      <c r="DH1" s="677"/>
      <c r="DI1" s="678"/>
      <c r="DJ1" s="676">
        <f>Nizamabad!DJ1</f>
        <v>45044</v>
      </c>
      <c r="DK1" s="677"/>
      <c r="DL1" s="677"/>
      <c r="DM1" s="678"/>
      <c r="DN1" s="676">
        <f>Nizamabad!DN1</f>
        <v>45045</v>
      </c>
      <c r="DO1" s="677"/>
      <c r="DP1" s="677"/>
      <c r="DQ1" s="678"/>
      <c r="DR1" s="676">
        <f>Nizamabad!DR1</f>
        <v>45046</v>
      </c>
      <c r="DS1" s="677"/>
      <c r="DT1" s="677"/>
      <c r="DU1" s="678"/>
      <c r="DV1" s="676"/>
      <c r="DW1" s="677"/>
      <c r="DX1" s="677"/>
      <c r="DY1" s="678"/>
      <c r="DZ1" s="676" t="s">
        <v>124</v>
      </c>
      <c r="EA1" s="677"/>
      <c r="EB1" s="677"/>
      <c r="EC1" s="693"/>
      <c r="ED1" s="162"/>
    </row>
    <row r="2" spans="1:134" s="149" customFormat="1" ht="45" customHeight="1" thickBot="1">
      <c r="A2" s="109" t="s">
        <v>1030</v>
      </c>
      <c r="B2" s="244" t="s">
        <v>316</v>
      </c>
      <c r="C2" s="110" t="s">
        <v>1031</v>
      </c>
      <c r="D2" s="344" t="s">
        <v>125</v>
      </c>
      <c r="E2" s="644" t="s">
        <v>126</v>
      </c>
      <c r="F2" s="142" t="s">
        <v>0</v>
      </c>
      <c r="G2" s="143" t="s">
        <v>1</v>
      </c>
      <c r="H2" s="143" t="s">
        <v>2</v>
      </c>
      <c r="I2" s="144" t="s">
        <v>3</v>
      </c>
      <c r="J2" s="145" t="s">
        <v>0</v>
      </c>
      <c r="K2" s="143" t="s">
        <v>1</v>
      </c>
      <c r="L2" s="143" t="s">
        <v>2</v>
      </c>
      <c r="M2" s="144" t="s">
        <v>3</v>
      </c>
      <c r="N2" s="145" t="s">
        <v>0</v>
      </c>
      <c r="O2" s="143" t="s">
        <v>1</v>
      </c>
      <c r="P2" s="143" t="s">
        <v>2</v>
      </c>
      <c r="Q2" s="144" t="s">
        <v>3</v>
      </c>
      <c r="R2" s="145" t="s">
        <v>0</v>
      </c>
      <c r="S2" s="143" t="s">
        <v>1</v>
      </c>
      <c r="T2" s="143" t="s">
        <v>2</v>
      </c>
      <c r="U2" s="144" t="s">
        <v>3</v>
      </c>
      <c r="V2" s="145" t="s">
        <v>0</v>
      </c>
      <c r="W2" s="143" t="s">
        <v>1</v>
      </c>
      <c r="X2" s="143" t="s">
        <v>2</v>
      </c>
      <c r="Y2" s="144" t="s">
        <v>3</v>
      </c>
      <c r="Z2" s="145" t="s">
        <v>0</v>
      </c>
      <c r="AA2" s="143" t="s">
        <v>1</v>
      </c>
      <c r="AB2" s="143" t="s">
        <v>2</v>
      </c>
      <c r="AC2" s="144" t="s">
        <v>3</v>
      </c>
      <c r="AD2" s="145" t="s">
        <v>0</v>
      </c>
      <c r="AE2" s="143" t="s">
        <v>1</v>
      </c>
      <c r="AF2" s="143" t="s">
        <v>2</v>
      </c>
      <c r="AG2" s="144" t="s">
        <v>3</v>
      </c>
      <c r="AH2" s="145" t="s">
        <v>0</v>
      </c>
      <c r="AI2" s="143" t="s">
        <v>1</v>
      </c>
      <c r="AJ2" s="143" t="s">
        <v>2</v>
      </c>
      <c r="AK2" s="144" t="s">
        <v>3</v>
      </c>
      <c r="AL2" s="145" t="s">
        <v>0</v>
      </c>
      <c r="AM2" s="143" t="s">
        <v>1</v>
      </c>
      <c r="AN2" s="143" t="s">
        <v>2</v>
      </c>
      <c r="AO2" s="144" t="s">
        <v>3</v>
      </c>
      <c r="AP2" s="145" t="s">
        <v>0</v>
      </c>
      <c r="AQ2" s="143" t="s">
        <v>1</v>
      </c>
      <c r="AR2" s="143" t="s">
        <v>2</v>
      </c>
      <c r="AS2" s="144" t="s">
        <v>3</v>
      </c>
      <c r="AT2" s="145" t="s">
        <v>0</v>
      </c>
      <c r="AU2" s="143" t="s">
        <v>1</v>
      </c>
      <c r="AV2" s="143" t="s">
        <v>2</v>
      </c>
      <c r="AW2" s="144" t="s">
        <v>3</v>
      </c>
      <c r="AX2" s="145" t="s">
        <v>0</v>
      </c>
      <c r="AY2" s="143" t="s">
        <v>1</v>
      </c>
      <c r="AZ2" s="143" t="s">
        <v>2</v>
      </c>
      <c r="BA2" s="144" t="s">
        <v>3</v>
      </c>
      <c r="BB2" s="145" t="s">
        <v>0</v>
      </c>
      <c r="BC2" s="143" t="s">
        <v>1</v>
      </c>
      <c r="BD2" s="143" t="s">
        <v>2</v>
      </c>
      <c r="BE2" s="144" t="s">
        <v>3</v>
      </c>
      <c r="BF2" s="145" t="s">
        <v>0</v>
      </c>
      <c r="BG2" s="143" t="s">
        <v>1</v>
      </c>
      <c r="BH2" s="143" t="s">
        <v>2</v>
      </c>
      <c r="BI2" s="144" t="s">
        <v>3</v>
      </c>
      <c r="BJ2" s="145" t="s">
        <v>0</v>
      </c>
      <c r="BK2" s="143" t="s">
        <v>1</v>
      </c>
      <c r="BL2" s="143" t="s">
        <v>2</v>
      </c>
      <c r="BM2" s="144" t="s">
        <v>3</v>
      </c>
      <c r="BN2" s="145" t="s">
        <v>0</v>
      </c>
      <c r="BO2" s="143" t="s">
        <v>1</v>
      </c>
      <c r="BP2" s="143" t="s">
        <v>2</v>
      </c>
      <c r="BQ2" s="144" t="s">
        <v>3</v>
      </c>
      <c r="BR2" s="145" t="s">
        <v>0</v>
      </c>
      <c r="BS2" s="143" t="s">
        <v>1</v>
      </c>
      <c r="BT2" s="143" t="s">
        <v>2</v>
      </c>
      <c r="BU2" s="144" t="s">
        <v>3</v>
      </c>
      <c r="BV2" s="145" t="s">
        <v>0</v>
      </c>
      <c r="BW2" s="143" t="s">
        <v>1</v>
      </c>
      <c r="BX2" s="143" t="s">
        <v>2</v>
      </c>
      <c r="BY2" s="144" t="s">
        <v>3</v>
      </c>
      <c r="BZ2" s="145" t="s">
        <v>0</v>
      </c>
      <c r="CA2" s="143" t="s">
        <v>1</v>
      </c>
      <c r="CB2" s="143" t="s">
        <v>2</v>
      </c>
      <c r="CC2" s="144" t="s">
        <v>3</v>
      </c>
      <c r="CD2" s="145" t="s">
        <v>0</v>
      </c>
      <c r="CE2" s="143" t="s">
        <v>1</v>
      </c>
      <c r="CF2" s="143" t="s">
        <v>2</v>
      </c>
      <c r="CG2" s="144" t="s">
        <v>3</v>
      </c>
      <c r="CH2" s="145" t="s">
        <v>0</v>
      </c>
      <c r="CI2" s="143" t="s">
        <v>1</v>
      </c>
      <c r="CJ2" s="143" t="s">
        <v>2</v>
      </c>
      <c r="CK2" s="144" t="s">
        <v>3</v>
      </c>
      <c r="CL2" s="145" t="s">
        <v>0</v>
      </c>
      <c r="CM2" s="143" t="s">
        <v>1</v>
      </c>
      <c r="CN2" s="143" t="s">
        <v>2</v>
      </c>
      <c r="CO2" s="144" t="s">
        <v>3</v>
      </c>
      <c r="CP2" s="145" t="s">
        <v>0</v>
      </c>
      <c r="CQ2" s="143" t="s">
        <v>1</v>
      </c>
      <c r="CR2" s="143" t="s">
        <v>2</v>
      </c>
      <c r="CS2" s="144" t="s">
        <v>3</v>
      </c>
      <c r="CT2" s="145" t="s">
        <v>0</v>
      </c>
      <c r="CU2" s="143" t="s">
        <v>1</v>
      </c>
      <c r="CV2" s="143" t="s">
        <v>2</v>
      </c>
      <c r="CW2" s="144" t="s">
        <v>3</v>
      </c>
      <c r="CX2" s="145" t="s">
        <v>0</v>
      </c>
      <c r="CY2" s="143" t="s">
        <v>1</v>
      </c>
      <c r="CZ2" s="143" t="s">
        <v>2</v>
      </c>
      <c r="DA2" s="144" t="s">
        <v>3</v>
      </c>
      <c r="DB2" s="145" t="s">
        <v>0</v>
      </c>
      <c r="DC2" s="143" t="s">
        <v>1</v>
      </c>
      <c r="DD2" s="143" t="s">
        <v>2</v>
      </c>
      <c r="DE2" s="144" t="s">
        <v>3</v>
      </c>
      <c r="DF2" s="145" t="s">
        <v>0</v>
      </c>
      <c r="DG2" s="143" t="s">
        <v>1</v>
      </c>
      <c r="DH2" s="143" t="s">
        <v>2</v>
      </c>
      <c r="DI2" s="144" t="s">
        <v>3</v>
      </c>
      <c r="DJ2" s="145" t="s">
        <v>0</v>
      </c>
      <c r="DK2" s="143" t="s">
        <v>1</v>
      </c>
      <c r="DL2" s="143" t="s">
        <v>2</v>
      </c>
      <c r="DM2" s="144" t="s">
        <v>3</v>
      </c>
      <c r="DN2" s="145" t="s">
        <v>0</v>
      </c>
      <c r="DO2" s="143" t="s">
        <v>1</v>
      </c>
      <c r="DP2" s="143" t="s">
        <v>2</v>
      </c>
      <c r="DQ2" s="144" t="s">
        <v>3</v>
      </c>
      <c r="DR2" s="145" t="s">
        <v>0</v>
      </c>
      <c r="DS2" s="143" t="s">
        <v>1</v>
      </c>
      <c r="DT2" s="143" t="s">
        <v>2</v>
      </c>
      <c r="DU2" s="144" t="s">
        <v>3</v>
      </c>
      <c r="DV2" s="145" t="s">
        <v>0</v>
      </c>
      <c r="DW2" s="143" t="s">
        <v>1</v>
      </c>
      <c r="DX2" s="143" t="s">
        <v>2</v>
      </c>
      <c r="DY2" s="144" t="s">
        <v>3</v>
      </c>
      <c r="DZ2" s="146" t="s">
        <v>0</v>
      </c>
      <c r="EA2" s="147" t="s">
        <v>1</v>
      </c>
      <c r="EB2" s="147" t="s">
        <v>2</v>
      </c>
      <c r="EC2" s="148" t="s">
        <v>3</v>
      </c>
      <c r="ED2" s="163"/>
    </row>
    <row r="3" spans="1:134" s="153" customFormat="1" ht="22.5" customHeight="1" thickBot="1">
      <c r="A3" s="696" t="s">
        <v>1330</v>
      </c>
      <c r="B3" s="697"/>
      <c r="C3" s="698"/>
      <c r="D3" s="699"/>
      <c r="E3" s="682"/>
      <c r="F3" s="8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9"/>
      <c r="AQ3" s="156"/>
      <c r="AR3" s="156"/>
      <c r="AS3" s="157"/>
      <c r="AT3" s="9"/>
      <c r="AU3" s="156"/>
      <c r="AV3" s="156"/>
      <c r="AW3" s="157"/>
      <c r="AX3" s="8"/>
      <c r="AY3" s="7"/>
      <c r="AZ3" s="7"/>
      <c r="BA3" s="160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171"/>
      <c r="CY3" s="171"/>
      <c r="CZ3" s="171"/>
      <c r="DA3" s="171"/>
      <c r="DB3" s="171"/>
      <c r="DC3" s="171"/>
      <c r="DD3" s="171"/>
      <c r="DE3" s="171"/>
      <c r="DF3" s="171"/>
      <c r="DG3" s="171"/>
      <c r="DH3" s="171"/>
      <c r="DI3" s="171"/>
      <c r="DJ3" s="171"/>
      <c r="DK3" s="171"/>
      <c r="DL3" s="171"/>
      <c r="DM3" s="171"/>
      <c r="DN3" s="171"/>
      <c r="DO3" s="171"/>
      <c r="DP3" s="171"/>
      <c r="DQ3" s="171"/>
      <c r="DR3" s="171"/>
      <c r="DS3" s="171"/>
      <c r="DT3" s="171"/>
      <c r="DU3" s="171"/>
      <c r="DV3" s="7"/>
      <c r="DW3" s="7"/>
      <c r="DX3" s="7"/>
      <c r="DY3" s="7"/>
      <c r="DZ3" s="9"/>
      <c r="EA3" s="156"/>
      <c r="EB3" s="156"/>
      <c r="EC3" s="156"/>
      <c r="ED3" s="150"/>
    </row>
    <row r="4" spans="1:134" s="161" customFormat="1" ht="39" customHeight="1">
      <c r="A4" s="429">
        <v>1</v>
      </c>
      <c r="B4" s="599" t="s">
        <v>985</v>
      </c>
      <c r="C4" s="498" t="s">
        <v>201</v>
      </c>
      <c r="D4" s="499" t="s">
        <v>2093</v>
      </c>
      <c r="E4" s="565">
        <v>60</v>
      </c>
      <c r="F4" s="313">
        <v>4</v>
      </c>
      <c r="G4" s="282">
        <v>1</v>
      </c>
      <c r="H4" s="283"/>
      <c r="I4" s="284"/>
      <c r="J4" s="313">
        <v>4</v>
      </c>
      <c r="K4" s="282">
        <v>1</v>
      </c>
      <c r="L4" s="283">
        <v>1</v>
      </c>
      <c r="M4" s="284">
        <v>1</v>
      </c>
      <c r="N4" s="313">
        <v>4</v>
      </c>
      <c r="O4" s="282">
        <v>1</v>
      </c>
      <c r="P4" s="283">
        <v>1</v>
      </c>
      <c r="Q4" s="284">
        <v>1</v>
      </c>
      <c r="R4" s="313">
        <v>4</v>
      </c>
      <c r="S4" s="282">
        <v>1</v>
      </c>
      <c r="T4" s="283">
        <v>1</v>
      </c>
      <c r="U4" s="284">
        <v>1</v>
      </c>
      <c r="V4" s="313">
        <v>4</v>
      </c>
      <c r="W4" s="282">
        <v>1</v>
      </c>
      <c r="X4" s="283">
        <v>1</v>
      </c>
      <c r="Y4" s="284">
        <v>1</v>
      </c>
      <c r="Z4" s="313">
        <v>5</v>
      </c>
      <c r="AA4" s="282">
        <v>1</v>
      </c>
      <c r="AB4" s="283"/>
      <c r="AC4" s="284"/>
      <c r="AD4" s="313">
        <v>5</v>
      </c>
      <c r="AE4" s="282">
        <v>1</v>
      </c>
      <c r="AF4" s="283"/>
      <c r="AG4" s="284"/>
      <c r="AH4" s="313">
        <v>5</v>
      </c>
      <c r="AI4" s="282">
        <v>2</v>
      </c>
      <c r="AJ4" s="283"/>
      <c r="AK4" s="284">
        <v>1</v>
      </c>
      <c r="AL4" s="313">
        <v>5</v>
      </c>
      <c r="AM4" s="282">
        <v>2</v>
      </c>
      <c r="AN4" s="283"/>
      <c r="AO4" s="284">
        <v>1</v>
      </c>
      <c r="AP4" s="313">
        <v>4</v>
      </c>
      <c r="AQ4" s="282">
        <v>2</v>
      </c>
      <c r="AR4" s="283"/>
      <c r="AS4" s="284"/>
      <c r="AT4" s="313">
        <v>4</v>
      </c>
      <c r="AU4" s="282">
        <v>2</v>
      </c>
      <c r="AV4" s="283">
        <v>1</v>
      </c>
      <c r="AW4" s="284">
        <v>1</v>
      </c>
      <c r="AX4" s="313">
        <v>4</v>
      </c>
      <c r="AY4" s="282">
        <v>2</v>
      </c>
      <c r="AZ4" s="283">
        <v>1</v>
      </c>
      <c r="BA4" s="284">
        <v>1</v>
      </c>
      <c r="BB4" s="313">
        <v>4</v>
      </c>
      <c r="BC4" s="282">
        <v>2</v>
      </c>
      <c r="BD4" s="283"/>
      <c r="BE4" s="284"/>
      <c r="BF4" s="313">
        <v>4</v>
      </c>
      <c r="BG4" s="282">
        <v>2</v>
      </c>
      <c r="BH4" s="283"/>
      <c r="BI4" s="284"/>
      <c r="BJ4" s="313">
        <v>4</v>
      </c>
      <c r="BK4" s="282">
        <v>2</v>
      </c>
      <c r="BL4" s="283"/>
      <c r="BM4" s="284"/>
      <c r="BN4" s="313">
        <v>4</v>
      </c>
      <c r="BO4" s="282">
        <v>2</v>
      </c>
      <c r="BP4" s="283"/>
      <c r="BQ4" s="284"/>
      <c r="BR4" s="313">
        <v>5</v>
      </c>
      <c r="BS4" s="282">
        <v>2</v>
      </c>
      <c r="BT4" s="283"/>
      <c r="BU4" s="284"/>
      <c r="BV4" s="313">
        <v>5</v>
      </c>
      <c r="BW4" s="282">
        <v>2</v>
      </c>
      <c r="BX4" s="283"/>
      <c r="BY4" s="284"/>
      <c r="BZ4" s="313">
        <v>5</v>
      </c>
      <c r="CA4" s="282">
        <v>2</v>
      </c>
      <c r="CB4" s="283"/>
      <c r="CC4" s="284"/>
      <c r="CD4" s="313">
        <v>5</v>
      </c>
      <c r="CE4" s="282">
        <v>2</v>
      </c>
      <c r="CF4" s="283"/>
      <c r="CG4" s="284"/>
      <c r="CH4" s="313">
        <v>5</v>
      </c>
      <c r="CI4" s="282">
        <v>2</v>
      </c>
      <c r="CJ4" s="283"/>
      <c r="CK4" s="284"/>
      <c r="CL4" s="313">
        <v>5</v>
      </c>
      <c r="CM4" s="282">
        <v>2</v>
      </c>
      <c r="CN4" s="283"/>
      <c r="CO4" s="284"/>
      <c r="CP4" s="313">
        <v>5</v>
      </c>
      <c r="CQ4" s="282">
        <v>2</v>
      </c>
      <c r="CR4" s="283"/>
      <c r="CS4" s="284"/>
      <c r="CT4" s="313">
        <v>5</v>
      </c>
      <c r="CU4" s="282">
        <v>2</v>
      </c>
      <c r="CV4" s="283"/>
      <c r="CW4" s="284"/>
      <c r="CX4" s="313">
        <v>4</v>
      </c>
      <c r="CY4" s="282">
        <v>3</v>
      </c>
      <c r="CZ4" s="283"/>
      <c r="DA4" s="284"/>
      <c r="DB4" s="313">
        <v>5</v>
      </c>
      <c r="DC4" s="282">
        <v>2</v>
      </c>
      <c r="DD4" s="283"/>
      <c r="DE4" s="284"/>
      <c r="DF4" s="313">
        <v>5</v>
      </c>
      <c r="DG4" s="282">
        <v>2</v>
      </c>
      <c r="DH4" s="283"/>
      <c r="DI4" s="284"/>
      <c r="DJ4" s="313">
        <v>4</v>
      </c>
      <c r="DK4" s="282">
        <v>3</v>
      </c>
      <c r="DL4" s="283"/>
      <c r="DM4" s="284"/>
      <c r="DN4" s="313">
        <v>4</v>
      </c>
      <c r="DO4" s="282">
        <v>3</v>
      </c>
      <c r="DP4" s="283"/>
      <c r="DQ4" s="284"/>
      <c r="DR4" s="313">
        <v>4</v>
      </c>
      <c r="DS4" s="282">
        <v>3</v>
      </c>
      <c r="DT4" s="283"/>
      <c r="DU4" s="284"/>
      <c r="DV4" s="313"/>
      <c r="DW4" s="282"/>
      <c r="DX4" s="283"/>
      <c r="DY4" s="284"/>
      <c r="DZ4" s="405">
        <f t="shared" ref="DZ4:EC19" si="0">F4+J4+N4+R4+V4+Z4+AD4+AH4+AL4+AP4+AT4+AX4+BB4+BF4+BJ4+BN4+BR4+BV4+BZ4+CD4+CH4+CL4+CP4+CT4+CX4+DB4+DF4+DJ4+DN4+DR4+DV4</f>
        <v>134</v>
      </c>
      <c r="EA4" s="406">
        <f t="shared" si="0"/>
        <v>57</v>
      </c>
      <c r="EB4" s="406">
        <f t="shared" si="0"/>
        <v>6</v>
      </c>
      <c r="EC4" s="407">
        <f t="shared" si="0"/>
        <v>8</v>
      </c>
      <c r="ED4" s="150"/>
    </row>
    <row r="5" spans="1:134" s="161" customFormat="1" ht="39" customHeight="1">
      <c r="A5" s="408">
        <v>2</v>
      </c>
      <c r="B5" s="595" t="s">
        <v>986</v>
      </c>
      <c r="C5" s="503" t="s">
        <v>987</v>
      </c>
      <c r="D5" s="504" t="s">
        <v>2094</v>
      </c>
      <c r="E5" s="528">
        <v>50</v>
      </c>
      <c r="F5" s="361">
        <v>3</v>
      </c>
      <c r="G5" s="362">
        <v>2</v>
      </c>
      <c r="H5" s="363"/>
      <c r="I5" s="364"/>
      <c r="J5" s="361">
        <v>3</v>
      </c>
      <c r="K5" s="362">
        <v>2</v>
      </c>
      <c r="L5" s="363">
        <v>1</v>
      </c>
      <c r="M5" s="364">
        <v>1</v>
      </c>
      <c r="N5" s="361">
        <v>3</v>
      </c>
      <c r="O5" s="362">
        <v>2</v>
      </c>
      <c r="P5" s="363">
        <v>1</v>
      </c>
      <c r="Q5" s="364">
        <v>1</v>
      </c>
      <c r="R5" s="361">
        <v>3</v>
      </c>
      <c r="S5" s="362">
        <v>2</v>
      </c>
      <c r="T5" s="363">
        <v>1</v>
      </c>
      <c r="U5" s="364">
        <v>1</v>
      </c>
      <c r="V5" s="361">
        <v>3</v>
      </c>
      <c r="W5" s="362">
        <v>2</v>
      </c>
      <c r="X5" s="363">
        <v>1</v>
      </c>
      <c r="Y5" s="364">
        <v>1</v>
      </c>
      <c r="Z5" s="361">
        <v>4</v>
      </c>
      <c r="AA5" s="362">
        <v>1</v>
      </c>
      <c r="AB5" s="363"/>
      <c r="AC5" s="364"/>
      <c r="AD5" s="361">
        <v>4</v>
      </c>
      <c r="AE5" s="362">
        <v>1</v>
      </c>
      <c r="AF5" s="363"/>
      <c r="AG5" s="364"/>
      <c r="AH5" s="361">
        <v>5</v>
      </c>
      <c r="AI5" s="362"/>
      <c r="AJ5" s="363">
        <v>1</v>
      </c>
      <c r="AK5" s="364"/>
      <c r="AL5" s="361">
        <v>5</v>
      </c>
      <c r="AM5" s="362"/>
      <c r="AN5" s="363">
        <v>1</v>
      </c>
      <c r="AO5" s="364"/>
      <c r="AP5" s="361">
        <v>3</v>
      </c>
      <c r="AQ5" s="362">
        <v>3</v>
      </c>
      <c r="AR5" s="363"/>
      <c r="AS5" s="364"/>
      <c r="AT5" s="361">
        <v>3</v>
      </c>
      <c r="AU5" s="362">
        <v>3</v>
      </c>
      <c r="AV5" s="363">
        <v>2</v>
      </c>
      <c r="AW5" s="364">
        <v>1</v>
      </c>
      <c r="AX5" s="361">
        <v>3</v>
      </c>
      <c r="AY5" s="362">
        <v>3</v>
      </c>
      <c r="AZ5" s="363">
        <v>2</v>
      </c>
      <c r="BA5" s="364">
        <v>1</v>
      </c>
      <c r="BB5" s="361">
        <v>3</v>
      </c>
      <c r="BC5" s="362">
        <v>3</v>
      </c>
      <c r="BD5" s="363"/>
      <c r="BE5" s="364"/>
      <c r="BF5" s="361">
        <v>3</v>
      </c>
      <c r="BG5" s="362">
        <v>3</v>
      </c>
      <c r="BH5" s="363"/>
      <c r="BI5" s="364"/>
      <c r="BJ5" s="361">
        <v>3</v>
      </c>
      <c r="BK5" s="362">
        <v>2</v>
      </c>
      <c r="BL5" s="363"/>
      <c r="BM5" s="364"/>
      <c r="BN5" s="361">
        <v>3</v>
      </c>
      <c r="BO5" s="362">
        <v>2</v>
      </c>
      <c r="BP5" s="363"/>
      <c r="BQ5" s="364"/>
      <c r="BR5" s="361">
        <v>3</v>
      </c>
      <c r="BS5" s="362">
        <v>1</v>
      </c>
      <c r="BT5" s="363"/>
      <c r="BU5" s="364"/>
      <c r="BV5" s="361">
        <v>3</v>
      </c>
      <c r="BW5" s="362">
        <v>1</v>
      </c>
      <c r="BX5" s="363"/>
      <c r="BY5" s="364"/>
      <c r="BZ5" s="361">
        <v>3</v>
      </c>
      <c r="CA5" s="362">
        <v>1</v>
      </c>
      <c r="CB5" s="363"/>
      <c r="CC5" s="364"/>
      <c r="CD5" s="361">
        <v>3</v>
      </c>
      <c r="CE5" s="362">
        <v>1</v>
      </c>
      <c r="CF5" s="363"/>
      <c r="CG5" s="364"/>
      <c r="CH5" s="361">
        <v>3</v>
      </c>
      <c r="CI5" s="362">
        <v>1</v>
      </c>
      <c r="CJ5" s="363"/>
      <c r="CK5" s="364"/>
      <c r="CL5" s="361">
        <v>3</v>
      </c>
      <c r="CM5" s="362">
        <v>1</v>
      </c>
      <c r="CN5" s="363"/>
      <c r="CO5" s="364"/>
      <c r="CP5" s="361">
        <v>3</v>
      </c>
      <c r="CQ5" s="362">
        <v>1</v>
      </c>
      <c r="CR5" s="363"/>
      <c r="CS5" s="364"/>
      <c r="CT5" s="361">
        <v>3</v>
      </c>
      <c r="CU5" s="362">
        <v>1</v>
      </c>
      <c r="CV5" s="363"/>
      <c r="CW5" s="364"/>
      <c r="CX5" s="361">
        <v>5</v>
      </c>
      <c r="CY5" s="362">
        <v>2</v>
      </c>
      <c r="CZ5" s="363"/>
      <c r="DA5" s="364"/>
      <c r="DB5" s="361">
        <v>5</v>
      </c>
      <c r="DC5" s="362">
        <v>1</v>
      </c>
      <c r="DD5" s="363"/>
      <c r="DE5" s="364"/>
      <c r="DF5" s="361">
        <v>5</v>
      </c>
      <c r="DG5" s="362">
        <v>1</v>
      </c>
      <c r="DH5" s="363"/>
      <c r="DI5" s="364"/>
      <c r="DJ5" s="361">
        <v>4</v>
      </c>
      <c r="DK5" s="362">
        <v>1</v>
      </c>
      <c r="DL5" s="363"/>
      <c r="DM5" s="364"/>
      <c r="DN5" s="361">
        <v>4</v>
      </c>
      <c r="DO5" s="362">
        <v>1</v>
      </c>
      <c r="DP5" s="363"/>
      <c r="DQ5" s="364"/>
      <c r="DR5" s="361">
        <v>4</v>
      </c>
      <c r="DS5" s="362">
        <v>2</v>
      </c>
      <c r="DT5" s="363"/>
      <c r="DU5" s="364"/>
      <c r="DV5" s="361"/>
      <c r="DW5" s="362"/>
      <c r="DX5" s="363"/>
      <c r="DY5" s="364"/>
      <c r="DZ5" s="413">
        <f t="shared" si="0"/>
        <v>105</v>
      </c>
      <c r="EA5" s="414">
        <f t="shared" si="0"/>
        <v>47</v>
      </c>
      <c r="EB5" s="414">
        <f t="shared" si="0"/>
        <v>10</v>
      </c>
      <c r="EC5" s="415">
        <f t="shared" si="0"/>
        <v>6</v>
      </c>
      <c r="ED5" s="150"/>
    </row>
    <row r="6" spans="1:134" s="161" customFormat="1" ht="39" customHeight="1" thickBot="1">
      <c r="A6" s="408">
        <v>3</v>
      </c>
      <c r="B6" s="595" t="s">
        <v>988</v>
      </c>
      <c r="C6" s="554" t="s">
        <v>989</v>
      </c>
      <c r="D6" s="523" t="s">
        <v>2095</v>
      </c>
      <c r="E6" s="600">
        <v>50</v>
      </c>
      <c r="F6" s="361">
        <v>4</v>
      </c>
      <c r="G6" s="362">
        <v>1</v>
      </c>
      <c r="H6" s="363"/>
      <c r="I6" s="364"/>
      <c r="J6" s="361">
        <v>4</v>
      </c>
      <c r="K6" s="362">
        <v>1</v>
      </c>
      <c r="L6" s="363">
        <v>1</v>
      </c>
      <c r="M6" s="364">
        <v>1</v>
      </c>
      <c r="N6" s="361">
        <v>4</v>
      </c>
      <c r="O6" s="362">
        <v>1</v>
      </c>
      <c r="P6" s="363">
        <v>1</v>
      </c>
      <c r="Q6" s="364">
        <v>1</v>
      </c>
      <c r="R6" s="361">
        <v>4</v>
      </c>
      <c r="S6" s="362">
        <v>1</v>
      </c>
      <c r="T6" s="363">
        <v>1</v>
      </c>
      <c r="U6" s="364">
        <v>1</v>
      </c>
      <c r="V6" s="361">
        <v>4</v>
      </c>
      <c r="W6" s="362">
        <v>1</v>
      </c>
      <c r="X6" s="363">
        <v>1</v>
      </c>
      <c r="Y6" s="364">
        <v>1</v>
      </c>
      <c r="Z6" s="361">
        <v>4</v>
      </c>
      <c r="AA6" s="362">
        <v>1</v>
      </c>
      <c r="AB6" s="363"/>
      <c r="AC6" s="364"/>
      <c r="AD6" s="361">
        <v>4</v>
      </c>
      <c r="AE6" s="362">
        <v>1</v>
      </c>
      <c r="AF6" s="363"/>
      <c r="AG6" s="364"/>
      <c r="AH6" s="361">
        <v>5</v>
      </c>
      <c r="AI6" s="362">
        <v>1</v>
      </c>
      <c r="AJ6" s="363">
        <v>1</v>
      </c>
      <c r="AK6" s="364"/>
      <c r="AL6" s="361">
        <v>5</v>
      </c>
      <c r="AM6" s="362">
        <v>1</v>
      </c>
      <c r="AN6" s="363">
        <v>1</v>
      </c>
      <c r="AO6" s="364"/>
      <c r="AP6" s="361">
        <v>4</v>
      </c>
      <c r="AQ6" s="362">
        <v>1</v>
      </c>
      <c r="AR6" s="363"/>
      <c r="AS6" s="364"/>
      <c r="AT6" s="361">
        <v>4</v>
      </c>
      <c r="AU6" s="362">
        <v>1</v>
      </c>
      <c r="AV6" s="363">
        <v>1</v>
      </c>
      <c r="AW6" s="364">
        <v>1</v>
      </c>
      <c r="AX6" s="361">
        <v>4</v>
      </c>
      <c r="AY6" s="362">
        <v>1</v>
      </c>
      <c r="AZ6" s="363">
        <v>1</v>
      </c>
      <c r="BA6" s="364">
        <v>1</v>
      </c>
      <c r="BB6" s="361">
        <v>4</v>
      </c>
      <c r="BC6" s="362">
        <v>1</v>
      </c>
      <c r="BD6" s="363"/>
      <c r="BE6" s="364"/>
      <c r="BF6" s="361">
        <v>4</v>
      </c>
      <c r="BG6" s="362">
        <v>1</v>
      </c>
      <c r="BH6" s="363"/>
      <c r="BI6" s="364"/>
      <c r="BJ6" s="361">
        <v>4</v>
      </c>
      <c r="BK6" s="362">
        <v>1</v>
      </c>
      <c r="BL6" s="363"/>
      <c r="BM6" s="364"/>
      <c r="BN6" s="361">
        <v>4</v>
      </c>
      <c r="BO6" s="362">
        <v>1</v>
      </c>
      <c r="BP6" s="363"/>
      <c r="BQ6" s="364"/>
      <c r="BR6" s="361">
        <v>5</v>
      </c>
      <c r="BS6" s="362">
        <v>1</v>
      </c>
      <c r="BT6" s="363"/>
      <c r="BU6" s="364"/>
      <c r="BV6" s="361">
        <v>5</v>
      </c>
      <c r="BW6" s="362">
        <v>1</v>
      </c>
      <c r="BX6" s="363"/>
      <c r="BY6" s="364"/>
      <c r="BZ6" s="361">
        <v>5</v>
      </c>
      <c r="CA6" s="362">
        <v>1</v>
      </c>
      <c r="CB6" s="363"/>
      <c r="CC6" s="364"/>
      <c r="CD6" s="361">
        <v>5</v>
      </c>
      <c r="CE6" s="362">
        <v>1</v>
      </c>
      <c r="CF6" s="363"/>
      <c r="CG6" s="364"/>
      <c r="CH6" s="361">
        <v>5</v>
      </c>
      <c r="CI6" s="362">
        <v>1</v>
      </c>
      <c r="CJ6" s="363"/>
      <c r="CK6" s="364"/>
      <c r="CL6" s="361">
        <v>5</v>
      </c>
      <c r="CM6" s="362">
        <v>1</v>
      </c>
      <c r="CN6" s="363"/>
      <c r="CO6" s="364"/>
      <c r="CP6" s="361">
        <v>5</v>
      </c>
      <c r="CQ6" s="362">
        <v>1</v>
      </c>
      <c r="CR6" s="363"/>
      <c r="CS6" s="364"/>
      <c r="CT6" s="361">
        <v>5</v>
      </c>
      <c r="CU6" s="362">
        <v>1</v>
      </c>
      <c r="CV6" s="363"/>
      <c r="CW6" s="364"/>
      <c r="CX6" s="361">
        <v>4</v>
      </c>
      <c r="CY6" s="362">
        <v>2</v>
      </c>
      <c r="CZ6" s="363"/>
      <c r="DA6" s="364"/>
      <c r="DB6" s="361">
        <v>3</v>
      </c>
      <c r="DC6" s="362">
        <v>2</v>
      </c>
      <c r="DD6" s="363"/>
      <c r="DE6" s="364"/>
      <c r="DF6" s="361">
        <v>3</v>
      </c>
      <c r="DG6" s="362">
        <v>2</v>
      </c>
      <c r="DH6" s="363"/>
      <c r="DI6" s="364"/>
      <c r="DJ6" s="361">
        <v>3</v>
      </c>
      <c r="DK6" s="362">
        <v>1</v>
      </c>
      <c r="DL6" s="363"/>
      <c r="DM6" s="364"/>
      <c r="DN6" s="361">
        <v>3</v>
      </c>
      <c r="DO6" s="362">
        <v>1</v>
      </c>
      <c r="DP6" s="363"/>
      <c r="DQ6" s="364"/>
      <c r="DR6" s="361">
        <v>4</v>
      </c>
      <c r="DS6" s="362">
        <v>2</v>
      </c>
      <c r="DT6" s="363"/>
      <c r="DU6" s="364"/>
      <c r="DV6" s="361"/>
      <c r="DW6" s="362"/>
      <c r="DX6" s="363"/>
      <c r="DY6" s="364"/>
      <c r="DZ6" s="413">
        <f t="shared" si="0"/>
        <v>126</v>
      </c>
      <c r="EA6" s="414">
        <f t="shared" si="0"/>
        <v>34</v>
      </c>
      <c r="EB6" s="414">
        <f t="shared" si="0"/>
        <v>8</v>
      </c>
      <c r="EC6" s="415">
        <f t="shared" si="0"/>
        <v>6</v>
      </c>
      <c r="ED6" s="150"/>
    </row>
    <row r="7" spans="1:134" s="161" customFormat="1" ht="39" customHeight="1">
      <c r="A7" s="408">
        <v>4</v>
      </c>
      <c r="B7" s="595" t="s">
        <v>990</v>
      </c>
      <c r="C7" s="552" t="s">
        <v>203</v>
      </c>
      <c r="D7" s="403" t="s">
        <v>2096</v>
      </c>
      <c r="E7" s="600">
        <v>50</v>
      </c>
      <c r="F7" s="361">
        <v>4</v>
      </c>
      <c r="G7" s="362">
        <v>1</v>
      </c>
      <c r="H7" s="363"/>
      <c r="I7" s="364"/>
      <c r="J7" s="361">
        <v>4</v>
      </c>
      <c r="K7" s="362">
        <v>1</v>
      </c>
      <c r="L7" s="363">
        <v>1</v>
      </c>
      <c r="M7" s="364"/>
      <c r="N7" s="361">
        <v>4</v>
      </c>
      <c r="O7" s="362">
        <v>1</v>
      </c>
      <c r="P7" s="363">
        <v>1</v>
      </c>
      <c r="Q7" s="364"/>
      <c r="R7" s="361">
        <v>4</v>
      </c>
      <c r="S7" s="362">
        <v>1</v>
      </c>
      <c r="T7" s="363">
        <v>1</v>
      </c>
      <c r="U7" s="364"/>
      <c r="V7" s="361">
        <v>4</v>
      </c>
      <c r="W7" s="362">
        <v>1</v>
      </c>
      <c r="X7" s="363">
        <v>1</v>
      </c>
      <c r="Y7" s="364"/>
      <c r="Z7" s="361">
        <v>4</v>
      </c>
      <c r="AA7" s="362">
        <v>1</v>
      </c>
      <c r="AB7" s="363"/>
      <c r="AC7" s="364"/>
      <c r="AD7" s="361">
        <v>4</v>
      </c>
      <c r="AE7" s="362">
        <v>1</v>
      </c>
      <c r="AF7" s="363"/>
      <c r="AG7" s="364"/>
      <c r="AH7" s="361">
        <v>5</v>
      </c>
      <c r="AI7" s="362"/>
      <c r="AJ7" s="363"/>
      <c r="AK7" s="364">
        <v>1</v>
      </c>
      <c r="AL7" s="361">
        <v>5</v>
      </c>
      <c r="AM7" s="362"/>
      <c r="AN7" s="363"/>
      <c r="AO7" s="364">
        <v>1</v>
      </c>
      <c r="AP7" s="361">
        <v>3</v>
      </c>
      <c r="AQ7" s="362">
        <v>2</v>
      </c>
      <c r="AR7" s="363"/>
      <c r="AS7" s="364"/>
      <c r="AT7" s="361">
        <v>3</v>
      </c>
      <c r="AU7" s="362">
        <v>2</v>
      </c>
      <c r="AV7" s="363">
        <v>1</v>
      </c>
      <c r="AW7" s="364">
        <v>1</v>
      </c>
      <c r="AX7" s="361">
        <v>3</v>
      </c>
      <c r="AY7" s="362">
        <v>2</v>
      </c>
      <c r="AZ7" s="363">
        <v>1</v>
      </c>
      <c r="BA7" s="364">
        <v>1</v>
      </c>
      <c r="BB7" s="361">
        <v>3</v>
      </c>
      <c r="BC7" s="362">
        <v>2</v>
      </c>
      <c r="BD7" s="363"/>
      <c r="BE7" s="364"/>
      <c r="BF7" s="361">
        <v>3</v>
      </c>
      <c r="BG7" s="362">
        <v>2</v>
      </c>
      <c r="BH7" s="363"/>
      <c r="BI7" s="364"/>
      <c r="BJ7" s="361">
        <v>3</v>
      </c>
      <c r="BK7" s="362">
        <v>1</v>
      </c>
      <c r="BL7" s="363"/>
      <c r="BM7" s="364"/>
      <c r="BN7" s="361">
        <v>3</v>
      </c>
      <c r="BO7" s="362">
        <v>1</v>
      </c>
      <c r="BP7" s="363"/>
      <c r="BQ7" s="364"/>
      <c r="BR7" s="361">
        <v>3</v>
      </c>
      <c r="BS7" s="362">
        <v>1</v>
      </c>
      <c r="BT7" s="363"/>
      <c r="BU7" s="364"/>
      <c r="BV7" s="361">
        <v>3</v>
      </c>
      <c r="BW7" s="362">
        <v>1</v>
      </c>
      <c r="BX7" s="363"/>
      <c r="BY7" s="364"/>
      <c r="BZ7" s="361">
        <v>3</v>
      </c>
      <c r="CA7" s="362">
        <v>1</v>
      </c>
      <c r="CB7" s="363"/>
      <c r="CC7" s="364"/>
      <c r="CD7" s="361">
        <v>3</v>
      </c>
      <c r="CE7" s="362">
        <v>1</v>
      </c>
      <c r="CF7" s="363"/>
      <c r="CG7" s="364"/>
      <c r="CH7" s="361">
        <v>3</v>
      </c>
      <c r="CI7" s="362">
        <v>1</v>
      </c>
      <c r="CJ7" s="363"/>
      <c r="CK7" s="364"/>
      <c r="CL7" s="361">
        <v>3</v>
      </c>
      <c r="CM7" s="362">
        <v>1</v>
      </c>
      <c r="CN7" s="363"/>
      <c r="CO7" s="364"/>
      <c r="CP7" s="361">
        <v>3</v>
      </c>
      <c r="CQ7" s="362">
        <v>1</v>
      </c>
      <c r="CR7" s="363"/>
      <c r="CS7" s="364"/>
      <c r="CT7" s="361">
        <v>3</v>
      </c>
      <c r="CU7" s="362">
        <v>1</v>
      </c>
      <c r="CV7" s="363"/>
      <c r="CW7" s="364"/>
      <c r="CX7" s="361">
        <v>4</v>
      </c>
      <c r="CY7" s="362">
        <v>2</v>
      </c>
      <c r="CZ7" s="363"/>
      <c r="DA7" s="364"/>
      <c r="DB7" s="361">
        <v>3</v>
      </c>
      <c r="DC7" s="362">
        <v>2</v>
      </c>
      <c r="DD7" s="363"/>
      <c r="DE7" s="364"/>
      <c r="DF7" s="361">
        <v>3</v>
      </c>
      <c r="DG7" s="362">
        <v>2</v>
      </c>
      <c r="DH7" s="363"/>
      <c r="DI7" s="364"/>
      <c r="DJ7" s="361">
        <v>3</v>
      </c>
      <c r="DK7" s="362">
        <v>1</v>
      </c>
      <c r="DL7" s="363"/>
      <c r="DM7" s="364"/>
      <c r="DN7" s="361">
        <v>3</v>
      </c>
      <c r="DO7" s="362">
        <v>1</v>
      </c>
      <c r="DP7" s="363"/>
      <c r="DQ7" s="364"/>
      <c r="DR7" s="361">
        <v>3</v>
      </c>
      <c r="DS7" s="362">
        <v>2</v>
      </c>
      <c r="DT7" s="363"/>
      <c r="DU7" s="364"/>
      <c r="DV7" s="361"/>
      <c r="DW7" s="362"/>
      <c r="DX7" s="363"/>
      <c r="DY7" s="364"/>
      <c r="DZ7" s="413">
        <f t="shared" si="0"/>
        <v>102</v>
      </c>
      <c r="EA7" s="414">
        <f t="shared" si="0"/>
        <v>37</v>
      </c>
      <c r="EB7" s="414">
        <f t="shared" si="0"/>
        <v>6</v>
      </c>
      <c r="EC7" s="415">
        <f t="shared" si="0"/>
        <v>4</v>
      </c>
      <c r="ED7" s="150"/>
    </row>
    <row r="8" spans="1:134" s="161" customFormat="1" ht="39" customHeight="1">
      <c r="A8" s="408">
        <v>5</v>
      </c>
      <c r="B8" s="595" t="s">
        <v>991</v>
      </c>
      <c r="C8" s="503" t="s">
        <v>2082</v>
      </c>
      <c r="D8" s="411" t="s">
        <v>992</v>
      </c>
      <c r="E8" s="600">
        <v>30</v>
      </c>
      <c r="F8" s="361">
        <v>1</v>
      </c>
      <c r="G8" s="362">
        <v>1</v>
      </c>
      <c r="H8" s="363"/>
      <c r="I8" s="364"/>
      <c r="J8" s="361">
        <v>1</v>
      </c>
      <c r="K8" s="362">
        <v>1</v>
      </c>
      <c r="L8" s="363">
        <v>1</v>
      </c>
      <c r="M8" s="364"/>
      <c r="N8" s="361">
        <v>1</v>
      </c>
      <c r="O8" s="362">
        <v>1</v>
      </c>
      <c r="P8" s="363">
        <v>1</v>
      </c>
      <c r="Q8" s="364"/>
      <c r="R8" s="361">
        <v>1</v>
      </c>
      <c r="S8" s="362">
        <v>1</v>
      </c>
      <c r="T8" s="363">
        <v>1</v>
      </c>
      <c r="U8" s="364"/>
      <c r="V8" s="361">
        <v>1</v>
      </c>
      <c r="W8" s="362">
        <v>1</v>
      </c>
      <c r="X8" s="363">
        <v>1</v>
      </c>
      <c r="Y8" s="364"/>
      <c r="Z8" s="361">
        <v>1</v>
      </c>
      <c r="AA8" s="362">
        <v>1</v>
      </c>
      <c r="AB8" s="363"/>
      <c r="AC8" s="364"/>
      <c r="AD8" s="361">
        <v>1</v>
      </c>
      <c r="AE8" s="362">
        <v>1</v>
      </c>
      <c r="AF8" s="363"/>
      <c r="AG8" s="364"/>
      <c r="AH8" s="361">
        <v>2</v>
      </c>
      <c r="AI8" s="362">
        <v>1</v>
      </c>
      <c r="AJ8" s="363"/>
      <c r="AK8" s="364"/>
      <c r="AL8" s="361">
        <v>2</v>
      </c>
      <c r="AM8" s="362">
        <v>1</v>
      </c>
      <c r="AN8" s="363"/>
      <c r="AO8" s="364"/>
      <c r="AP8" s="361">
        <v>2</v>
      </c>
      <c r="AQ8" s="362">
        <v>1</v>
      </c>
      <c r="AR8" s="363"/>
      <c r="AS8" s="364"/>
      <c r="AT8" s="361">
        <v>2</v>
      </c>
      <c r="AU8" s="362">
        <v>1</v>
      </c>
      <c r="AV8" s="363"/>
      <c r="AW8" s="364"/>
      <c r="AX8" s="361">
        <v>2</v>
      </c>
      <c r="AY8" s="362">
        <v>1</v>
      </c>
      <c r="AZ8" s="363"/>
      <c r="BA8" s="364"/>
      <c r="BB8" s="361">
        <v>2</v>
      </c>
      <c r="BC8" s="362">
        <v>1</v>
      </c>
      <c r="BD8" s="363"/>
      <c r="BE8" s="364"/>
      <c r="BF8" s="361">
        <v>2</v>
      </c>
      <c r="BG8" s="362">
        <v>1</v>
      </c>
      <c r="BH8" s="363"/>
      <c r="BI8" s="364"/>
      <c r="BJ8" s="361">
        <v>2</v>
      </c>
      <c r="BK8" s="362">
        <v>1</v>
      </c>
      <c r="BL8" s="363"/>
      <c r="BM8" s="364"/>
      <c r="BN8" s="361">
        <v>2</v>
      </c>
      <c r="BO8" s="362">
        <v>1</v>
      </c>
      <c r="BP8" s="363"/>
      <c r="BQ8" s="364"/>
      <c r="BR8" s="361">
        <v>3</v>
      </c>
      <c r="BS8" s="362">
        <v>1</v>
      </c>
      <c r="BT8" s="363"/>
      <c r="BU8" s="364"/>
      <c r="BV8" s="361">
        <v>3</v>
      </c>
      <c r="BW8" s="362">
        <v>1</v>
      </c>
      <c r="BX8" s="363"/>
      <c r="BY8" s="364"/>
      <c r="BZ8" s="361">
        <v>3</v>
      </c>
      <c r="CA8" s="362">
        <v>1</v>
      </c>
      <c r="CB8" s="363"/>
      <c r="CC8" s="364"/>
      <c r="CD8" s="361">
        <v>3</v>
      </c>
      <c r="CE8" s="362">
        <v>1</v>
      </c>
      <c r="CF8" s="363"/>
      <c r="CG8" s="364"/>
      <c r="CH8" s="361">
        <v>3</v>
      </c>
      <c r="CI8" s="362">
        <v>1</v>
      </c>
      <c r="CJ8" s="363"/>
      <c r="CK8" s="364"/>
      <c r="CL8" s="361">
        <v>3</v>
      </c>
      <c r="CM8" s="362">
        <v>1</v>
      </c>
      <c r="CN8" s="363"/>
      <c r="CO8" s="364"/>
      <c r="CP8" s="361">
        <v>3</v>
      </c>
      <c r="CQ8" s="362">
        <v>1</v>
      </c>
      <c r="CR8" s="363"/>
      <c r="CS8" s="364"/>
      <c r="CT8" s="361">
        <v>3</v>
      </c>
      <c r="CU8" s="362">
        <v>1</v>
      </c>
      <c r="CV8" s="363"/>
      <c r="CW8" s="364"/>
      <c r="CX8" s="361">
        <v>3</v>
      </c>
      <c r="CY8" s="362">
        <v>1</v>
      </c>
      <c r="CZ8" s="363"/>
      <c r="DA8" s="364"/>
      <c r="DB8" s="361">
        <v>3</v>
      </c>
      <c r="DC8" s="362">
        <v>1</v>
      </c>
      <c r="DD8" s="363"/>
      <c r="DE8" s="364"/>
      <c r="DF8" s="361">
        <v>3</v>
      </c>
      <c r="DG8" s="362">
        <v>1</v>
      </c>
      <c r="DH8" s="363"/>
      <c r="DI8" s="364"/>
      <c r="DJ8" s="361">
        <v>3</v>
      </c>
      <c r="DK8" s="362">
        <v>1</v>
      </c>
      <c r="DL8" s="363"/>
      <c r="DM8" s="364"/>
      <c r="DN8" s="361">
        <v>3</v>
      </c>
      <c r="DO8" s="362">
        <v>1</v>
      </c>
      <c r="DP8" s="363"/>
      <c r="DQ8" s="364"/>
      <c r="DR8" s="361">
        <v>3</v>
      </c>
      <c r="DS8" s="362">
        <v>1</v>
      </c>
      <c r="DT8" s="363"/>
      <c r="DU8" s="364"/>
      <c r="DV8" s="361"/>
      <c r="DW8" s="362"/>
      <c r="DX8" s="363"/>
      <c r="DY8" s="364"/>
      <c r="DZ8" s="509">
        <f t="shared" si="0"/>
        <v>67</v>
      </c>
      <c r="EA8" s="574">
        <f t="shared" si="0"/>
        <v>30</v>
      </c>
      <c r="EB8" s="574">
        <f t="shared" si="0"/>
        <v>4</v>
      </c>
      <c r="EC8" s="575">
        <f t="shared" si="0"/>
        <v>0</v>
      </c>
      <c r="ED8" s="150"/>
    </row>
    <row r="9" spans="1:134" s="161" customFormat="1" ht="39" customHeight="1" thickBot="1">
      <c r="A9" s="408">
        <v>6</v>
      </c>
      <c r="B9" s="595" t="s">
        <v>993</v>
      </c>
      <c r="C9" s="503" t="s">
        <v>994</v>
      </c>
      <c r="D9" s="411" t="s">
        <v>2097</v>
      </c>
      <c r="E9" s="600">
        <v>30</v>
      </c>
      <c r="F9" s="361">
        <v>2</v>
      </c>
      <c r="G9" s="362"/>
      <c r="H9" s="363"/>
      <c r="I9" s="364"/>
      <c r="J9" s="361">
        <v>2</v>
      </c>
      <c r="K9" s="362"/>
      <c r="L9" s="363"/>
      <c r="M9" s="364"/>
      <c r="N9" s="361">
        <v>2</v>
      </c>
      <c r="O9" s="362"/>
      <c r="P9" s="363"/>
      <c r="Q9" s="364"/>
      <c r="R9" s="361">
        <v>2</v>
      </c>
      <c r="S9" s="362"/>
      <c r="T9" s="363"/>
      <c r="U9" s="364"/>
      <c r="V9" s="361">
        <v>2</v>
      </c>
      <c r="W9" s="362"/>
      <c r="X9" s="363"/>
      <c r="Y9" s="364"/>
      <c r="Z9" s="361">
        <v>2</v>
      </c>
      <c r="AA9" s="362"/>
      <c r="AB9" s="363"/>
      <c r="AC9" s="364"/>
      <c r="AD9" s="361">
        <v>2</v>
      </c>
      <c r="AE9" s="362"/>
      <c r="AF9" s="363"/>
      <c r="AG9" s="364"/>
      <c r="AH9" s="361">
        <v>2</v>
      </c>
      <c r="AI9" s="362"/>
      <c r="AJ9" s="363"/>
      <c r="AK9" s="364"/>
      <c r="AL9" s="361">
        <v>2</v>
      </c>
      <c r="AM9" s="362"/>
      <c r="AN9" s="363"/>
      <c r="AO9" s="364"/>
      <c r="AP9" s="361">
        <v>2</v>
      </c>
      <c r="AQ9" s="362"/>
      <c r="AR9" s="363"/>
      <c r="AS9" s="364"/>
      <c r="AT9" s="361">
        <v>2</v>
      </c>
      <c r="AU9" s="362"/>
      <c r="AV9" s="363"/>
      <c r="AW9" s="364"/>
      <c r="AX9" s="361">
        <v>2</v>
      </c>
      <c r="AY9" s="362"/>
      <c r="AZ9" s="363"/>
      <c r="BA9" s="364"/>
      <c r="BB9" s="361">
        <v>2</v>
      </c>
      <c r="BC9" s="362"/>
      <c r="BD9" s="363"/>
      <c r="BE9" s="364"/>
      <c r="BF9" s="361">
        <v>2</v>
      </c>
      <c r="BG9" s="362"/>
      <c r="BH9" s="363"/>
      <c r="BI9" s="364"/>
      <c r="BJ9" s="361">
        <v>2</v>
      </c>
      <c r="BK9" s="362"/>
      <c r="BL9" s="363"/>
      <c r="BM9" s="364"/>
      <c r="BN9" s="361">
        <v>2</v>
      </c>
      <c r="BO9" s="362"/>
      <c r="BP9" s="363"/>
      <c r="BQ9" s="364"/>
      <c r="BR9" s="361">
        <v>3</v>
      </c>
      <c r="BS9" s="362"/>
      <c r="BT9" s="363"/>
      <c r="BU9" s="364"/>
      <c r="BV9" s="361">
        <v>3</v>
      </c>
      <c r="BW9" s="362"/>
      <c r="BX9" s="363"/>
      <c r="BY9" s="364"/>
      <c r="BZ9" s="361">
        <v>3</v>
      </c>
      <c r="CA9" s="362"/>
      <c r="CB9" s="363"/>
      <c r="CC9" s="364"/>
      <c r="CD9" s="361">
        <v>3</v>
      </c>
      <c r="CE9" s="362"/>
      <c r="CF9" s="363"/>
      <c r="CG9" s="364"/>
      <c r="CH9" s="361">
        <v>3</v>
      </c>
      <c r="CI9" s="362"/>
      <c r="CJ9" s="363"/>
      <c r="CK9" s="364"/>
      <c r="CL9" s="361">
        <v>3</v>
      </c>
      <c r="CM9" s="362"/>
      <c r="CN9" s="363"/>
      <c r="CO9" s="364"/>
      <c r="CP9" s="361">
        <v>3</v>
      </c>
      <c r="CQ9" s="362"/>
      <c r="CR9" s="363"/>
      <c r="CS9" s="364"/>
      <c r="CT9" s="361">
        <v>3</v>
      </c>
      <c r="CU9" s="362"/>
      <c r="CV9" s="363"/>
      <c r="CW9" s="364"/>
      <c r="CX9" s="361">
        <v>3</v>
      </c>
      <c r="CY9" s="362"/>
      <c r="CZ9" s="363"/>
      <c r="DA9" s="364"/>
      <c r="DB9" s="361">
        <v>3</v>
      </c>
      <c r="DC9" s="362"/>
      <c r="DD9" s="363"/>
      <c r="DE9" s="364"/>
      <c r="DF9" s="361">
        <v>3</v>
      </c>
      <c r="DG9" s="362"/>
      <c r="DH9" s="363"/>
      <c r="DI9" s="364"/>
      <c r="DJ9" s="361">
        <v>3</v>
      </c>
      <c r="DK9" s="362"/>
      <c r="DL9" s="363"/>
      <c r="DM9" s="364"/>
      <c r="DN9" s="361">
        <v>3</v>
      </c>
      <c r="DO9" s="362"/>
      <c r="DP9" s="363"/>
      <c r="DQ9" s="364"/>
      <c r="DR9" s="361">
        <v>3</v>
      </c>
      <c r="DS9" s="362"/>
      <c r="DT9" s="363"/>
      <c r="DU9" s="364"/>
      <c r="DV9" s="361"/>
      <c r="DW9" s="362"/>
      <c r="DX9" s="363"/>
      <c r="DY9" s="364"/>
      <c r="DZ9" s="509">
        <f t="shared" si="0"/>
        <v>74</v>
      </c>
      <c r="EA9" s="574">
        <f t="shared" si="0"/>
        <v>0</v>
      </c>
      <c r="EB9" s="574">
        <f t="shared" si="0"/>
        <v>0</v>
      </c>
      <c r="EC9" s="575">
        <f t="shared" si="0"/>
        <v>0</v>
      </c>
      <c r="ED9" s="150"/>
    </row>
    <row r="10" spans="1:134" s="154" customFormat="1" ht="39" customHeight="1">
      <c r="A10" s="408">
        <v>7</v>
      </c>
      <c r="B10" s="595" t="s">
        <v>995</v>
      </c>
      <c r="C10" s="503" t="s">
        <v>996</v>
      </c>
      <c r="D10" s="411" t="s">
        <v>2098</v>
      </c>
      <c r="E10" s="600">
        <v>25</v>
      </c>
      <c r="F10" s="361">
        <v>2</v>
      </c>
      <c r="G10" s="362"/>
      <c r="H10" s="363"/>
      <c r="I10" s="364"/>
      <c r="J10" s="361">
        <v>2</v>
      </c>
      <c r="K10" s="362"/>
      <c r="L10" s="363"/>
      <c r="M10" s="364"/>
      <c r="N10" s="361">
        <v>2</v>
      </c>
      <c r="O10" s="362"/>
      <c r="P10" s="363"/>
      <c r="Q10" s="364"/>
      <c r="R10" s="361">
        <v>2</v>
      </c>
      <c r="S10" s="362"/>
      <c r="T10" s="363"/>
      <c r="U10" s="364"/>
      <c r="V10" s="361">
        <v>2</v>
      </c>
      <c r="W10" s="362"/>
      <c r="X10" s="363"/>
      <c r="Y10" s="364"/>
      <c r="Z10" s="361">
        <v>2</v>
      </c>
      <c r="AA10" s="362"/>
      <c r="AB10" s="363"/>
      <c r="AC10" s="364"/>
      <c r="AD10" s="361">
        <v>2</v>
      </c>
      <c r="AE10" s="362"/>
      <c r="AF10" s="363"/>
      <c r="AG10" s="364"/>
      <c r="AH10" s="361">
        <v>2</v>
      </c>
      <c r="AI10" s="362"/>
      <c r="AJ10" s="363"/>
      <c r="AK10" s="364"/>
      <c r="AL10" s="361">
        <v>2</v>
      </c>
      <c r="AM10" s="362"/>
      <c r="AN10" s="363"/>
      <c r="AO10" s="364"/>
      <c r="AP10" s="361">
        <v>2</v>
      </c>
      <c r="AQ10" s="362"/>
      <c r="AR10" s="363"/>
      <c r="AS10" s="364"/>
      <c r="AT10" s="361">
        <v>2</v>
      </c>
      <c r="AU10" s="362"/>
      <c r="AV10" s="363"/>
      <c r="AW10" s="364"/>
      <c r="AX10" s="361">
        <v>2</v>
      </c>
      <c r="AY10" s="362"/>
      <c r="AZ10" s="363"/>
      <c r="BA10" s="364"/>
      <c r="BB10" s="361">
        <v>2</v>
      </c>
      <c r="BC10" s="362"/>
      <c r="BD10" s="363"/>
      <c r="BE10" s="364"/>
      <c r="BF10" s="361">
        <v>2</v>
      </c>
      <c r="BG10" s="362"/>
      <c r="BH10" s="363"/>
      <c r="BI10" s="364"/>
      <c r="BJ10" s="361">
        <v>2</v>
      </c>
      <c r="BK10" s="362"/>
      <c r="BL10" s="363"/>
      <c r="BM10" s="364"/>
      <c r="BN10" s="361">
        <v>2</v>
      </c>
      <c r="BO10" s="362"/>
      <c r="BP10" s="363"/>
      <c r="BQ10" s="364"/>
      <c r="BR10" s="361">
        <v>2</v>
      </c>
      <c r="BS10" s="362"/>
      <c r="BT10" s="363"/>
      <c r="BU10" s="364"/>
      <c r="BV10" s="361">
        <v>2</v>
      </c>
      <c r="BW10" s="362"/>
      <c r="BX10" s="363"/>
      <c r="BY10" s="364"/>
      <c r="BZ10" s="361">
        <v>2</v>
      </c>
      <c r="CA10" s="362"/>
      <c r="CB10" s="363"/>
      <c r="CC10" s="364"/>
      <c r="CD10" s="361">
        <v>2</v>
      </c>
      <c r="CE10" s="362"/>
      <c r="CF10" s="363"/>
      <c r="CG10" s="364"/>
      <c r="CH10" s="361">
        <v>2</v>
      </c>
      <c r="CI10" s="362"/>
      <c r="CJ10" s="363"/>
      <c r="CK10" s="364"/>
      <c r="CL10" s="361">
        <v>2</v>
      </c>
      <c r="CM10" s="362"/>
      <c r="CN10" s="363"/>
      <c r="CO10" s="364"/>
      <c r="CP10" s="361">
        <v>2</v>
      </c>
      <c r="CQ10" s="362"/>
      <c r="CR10" s="363"/>
      <c r="CS10" s="364"/>
      <c r="CT10" s="361">
        <v>2</v>
      </c>
      <c r="CU10" s="362"/>
      <c r="CV10" s="363"/>
      <c r="CW10" s="364"/>
      <c r="CX10" s="361">
        <v>2</v>
      </c>
      <c r="CY10" s="362"/>
      <c r="CZ10" s="363"/>
      <c r="DA10" s="364"/>
      <c r="DB10" s="361">
        <v>2</v>
      </c>
      <c r="DC10" s="362"/>
      <c r="DD10" s="363"/>
      <c r="DE10" s="364"/>
      <c r="DF10" s="361">
        <v>2</v>
      </c>
      <c r="DG10" s="362"/>
      <c r="DH10" s="363"/>
      <c r="DI10" s="364"/>
      <c r="DJ10" s="361">
        <v>2</v>
      </c>
      <c r="DK10" s="362"/>
      <c r="DL10" s="363"/>
      <c r="DM10" s="364"/>
      <c r="DN10" s="361">
        <v>2</v>
      </c>
      <c r="DO10" s="362"/>
      <c r="DP10" s="363"/>
      <c r="DQ10" s="364"/>
      <c r="DR10" s="361">
        <v>2</v>
      </c>
      <c r="DS10" s="362"/>
      <c r="DT10" s="363"/>
      <c r="DU10" s="364"/>
      <c r="DV10" s="361"/>
      <c r="DW10" s="362"/>
      <c r="DX10" s="363"/>
      <c r="DY10" s="364"/>
      <c r="DZ10" s="509">
        <f t="shared" si="0"/>
        <v>60</v>
      </c>
      <c r="EA10" s="574">
        <f t="shared" si="0"/>
        <v>0</v>
      </c>
      <c r="EB10" s="574">
        <f t="shared" si="0"/>
        <v>0</v>
      </c>
      <c r="EC10" s="575">
        <f t="shared" si="0"/>
        <v>0</v>
      </c>
      <c r="ED10" s="150"/>
    </row>
    <row r="11" spans="1:134" s="172" customFormat="1" ht="39" customHeight="1" thickBot="1">
      <c r="A11" s="408">
        <v>8</v>
      </c>
      <c r="B11" s="595" t="s">
        <v>997</v>
      </c>
      <c r="C11" s="503" t="s">
        <v>998</v>
      </c>
      <c r="D11" s="411" t="s">
        <v>2099</v>
      </c>
      <c r="E11" s="600">
        <v>25</v>
      </c>
      <c r="F11" s="361">
        <v>2</v>
      </c>
      <c r="G11" s="362"/>
      <c r="H11" s="363"/>
      <c r="I11" s="364"/>
      <c r="J11" s="361">
        <v>2</v>
      </c>
      <c r="K11" s="362"/>
      <c r="L11" s="363"/>
      <c r="M11" s="364"/>
      <c r="N11" s="361">
        <v>2</v>
      </c>
      <c r="O11" s="362"/>
      <c r="P11" s="363"/>
      <c r="Q11" s="364"/>
      <c r="R11" s="361">
        <v>2</v>
      </c>
      <c r="S11" s="362"/>
      <c r="T11" s="363"/>
      <c r="U11" s="364"/>
      <c r="V11" s="361">
        <v>2</v>
      </c>
      <c r="W11" s="362"/>
      <c r="X11" s="363"/>
      <c r="Y11" s="364"/>
      <c r="Z11" s="361">
        <v>2</v>
      </c>
      <c r="AA11" s="362"/>
      <c r="AB11" s="363"/>
      <c r="AC11" s="364"/>
      <c r="AD11" s="361">
        <v>2</v>
      </c>
      <c r="AE11" s="362"/>
      <c r="AF11" s="363"/>
      <c r="AG11" s="364"/>
      <c r="AH11" s="361">
        <v>2</v>
      </c>
      <c r="AI11" s="362"/>
      <c r="AJ11" s="363"/>
      <c r="AK11" s="364"/>
      <c r="AL11" s="361">
        <v>2</v>
      </c>
      <c r="AM11" s="362"/>
      <c r="AN11" s="363"/>
      <c r="AO11" s="364"/>
      <c r="AP11" s="361">
        <v>2</v>
      </c>
      <c r="AQ11" s="362"/>
      <c r="AR11" s="363"/>
      <c r="AS11" s="364"/>
      <c r="AT11" s="361">
        <v>2</v>
      </c>
      <c r="AU11" s="362"/>
      <c r="AV11" s="363"/>
      <c r="AW11" s="364"/>
      <c r="AX11" s="361">
        <v>2</v>
      </c>
      <c r="AY11" s="362"/>
      <c r="AZ11" s="363"/>
      <c r="BA11" s="364"/>
      <c r="BB11" s="361">
        <v>2</v>
      </c>
      <c r="BC11" s="362"/>
      <c r="BD11" s="363"/>
      <c r="BE11" s="364"/>
      <c r="BF11" s="361">
        <v>2</v>
      </c>
      <c r="BG11" s="362"/>
      <c r="BH11" s="363"/>
      <c r="BI11" s="364"/>
      <c r="BJ11" s="361">
        <v>2</v>
      </c>
      <c r="BK11" s="362"/>
      <c r="BL11" s="363"/>
      <c r="BM11" s="364"/>
      <c r="BN11" s="361">
        <v>2</v>
      </c>
      <c r="BO11" s="362"/>
      <c r="BP11" s="363"/>
      <c r="BQ11" s="364"/>
      <c r="BR11" s="361">
        <v>2</v>
      </c>
      <c r="BS11" s="362"/>
      <c r="BT11" s="363"/>
      <c r="BU11" s="364"/>
      <c r="BV11" s="361">
        <v>2</v>
      </c>
      <c r="BW11" s="362"/>
      <c r="BX11" s="363"/>
      <c r="BY11" s="364"/>
      <c r="BZ11" s="361">
        <v>2</v>
      </c>
      <c r="CA11" s="362"/>
      <c r="CB11" s="363"/>
      <c r="CC11" s="364"/>
      <c r="CD11" s="361">
        <v>2</v>
      </c>
      <c r="CE11" s="362"/>
      <c r="CF11" s="363"/>
      <c r="CG11" s="364"/>
      <c r="CH11" s="361">
        <v>2</v>
      </c>
      <c r="CI11" s="362"/>
      <c r="CJ11" s="363"/>
      <c r="CK11" s="364"/>
      <c r="CL11" s="361">
        <v>2</v>
      </c>
      <c r="CM11" s="362"/>
      <c r="CN11" s="363"/>
      <c r="CO11" s="364"/>
      <c r="CP11" s="361">
        <v>2</v>
      </c>
      <c r="CQ11" s="362"/>
      <c r="CR11" s="363"/>
      <c r="CS11" s="364"/>
      <c r="CT11" s="361">
        <v>2</v>
      </c>
      <c r="CU11" s="362"/>
      <c r="CV11" s="363"/>
      <c r="CW11" s="364"/>
      <c r="CX11" s="361">
        <v>2</v>
      </c>
      <c r="CY11" s="362"/>
      <c r="CZ11" s="363"/>
      <c r="DA11" s="364"/>
      <c r="DB11" s="361">
        <v>2</v>
      </c>
      <c r="DC11" s="362"/>
      <c r="DD11" s="363"/>
      <c r="DE11" s="364"/>
      <c r="DF11" s="361">
        <v>2</v>
      </c>
      <c r="DG11" s="362"/>
      <c r="DH11" s="363"/>
      <c r="DI11" s="364"/>
      <c r="DJ11" s="361">
        <v>2</v>
      </c>
      <c r="DK11" s="362"/>
      <c r="DL11" s="363"/>
      <c r="DM11" s="364"/>
      <c r="DN11" s="361">
        <v>2</v>
      </c>
      <c r="DO11" s="362"/>
      <c r="DP11" s="363"/>
      <c r="DQ11" s="364"/>
      <c r="DR11" s="361">
        <v>2</v>
      </c>
      <c r="DS11" s="362"/>
      <c r="DT11" s="363"/>
      <c r="DU11" s="364"/>
      <c r="DV11" s="361"/>
      <c r="DW11" s="362"/>
      <c r="DX11" s="363"/>
      <c r="DY11" s="364"/>
      <c r="DZ11" s="509">
        <f t="shared" si="0"/>
        <v>60</v>
      </c>
      <c r="EA11" s="574">
        <f t="shared" si="0"/>
        <v>0</v>
      </c>
      <c r="EB11" s="574">
        <f t="shared" si="0"/>
        <v>0</v>
      </c>
      <c r="EC11" s="575">
        <f t="shared" si="0"/>
        <v>0</v>
      </c>
      <c r="ED11" s="150"/>
    </row>
    <row r="12" spans="1:134" s="161" customFormat="1" ht="39" customHeight="1">
      <c r="A12" s="408">
        <v>9</v>
      </c>
      <c r="B12" s="595" t="s">
        <v>999</v>
      </c>
      <c r="C12" s="503" t="s">
        <v>206</v>
      </c>
      <c r="D12" s="411" t="s">
        <v>1000</v>
      </c>
      <c r="E12" s="600">
        <v>24</v>
      </c>
      <c r="F12" s="361">
        <v>2</v>
      </c>
      <c r="G12" s="362"/>
      <c r="H12" s="363"/>
      <c r="I12" s="364"/>
      <c r="J12" s="361">
        <v>2</v>
      </c>
      <c r="K12" s="362"/>
      <c r="L12" s="363"/>
      <c r="M12" s="364"/>
      <c r="N12" s="361">
        <v>2</v>
      </c>
      <c r="O12" s="362"/>
      <c r="P12" s="363"/>
      <c r="Q12" s="364"/>
      <c r="R12" s="361">
        <v>2</v>
      </c>
      <c r="S12" s="362"/>
      <c r="T12" s="363"/>
      <c r="U12" s="364"/>
      <c r="V12" s="361">
        <v>2</v>
      </c>
      <c r="W12" s="362"/>
      <c r="X12" s="363"/>
      <c r="Y12" s="364"/>
      <c r="Z12" s="361">
        <v>2</v>
      </c>
      <c r="AA12" s="362"/>
      <c r="AB12" s="363"/>
      <c r="AC12" s="364"/>
      <c r="AD12" s="361">
        <v>2</v>
      </c>
      <c r="AE12" s="362"/>
      <c r="AF12" s="363"/>
      <c r="AG12" s="364"/>
      <c r="AH12" s="361">
        <v>2</v>
      </c>
      <c r="AI12" s="362"/>
      <c r="AJ12" s="363"/>
      <c r="AK12" s="364"/>
      <c r="AL12" s="361">
        <v>2</v>
      </c>
      <c r="AM12" s="362"/>
      <c r="AN12" s="363"/>
      <c r="AO12" s="364"/>
      <c r="AP12" s="361">
        <v>2</v>
      </c>
      <c r="AQ12" s="362"/>
      <c r="AR12" s="363"/>
      <c r="AS12" s="364"/>
      <c r="AT12" s="361">
        <v>2</v>
      </c>
      <c r="AU12" s="362"/>
      <c r="AV12" s="363"/>
      <c r="AW12" s="364"/>
      <c r="AX12" s="361">
        <v>2</v>
      </c>
      <c r="AY12" s="362"/>
      <c r="AZ12" s="363"/>
      <c r="BA12" s="364"/>
      <c r="BB12" s="361">
        <v>2</v>
      </c>
      <c r="BC12" s="362"/>
      <c r="BD12" s="363"/>
      <c r="BE12" s="364"/>
      <c r="BF12" s="361">
        <v>2</v>
      </c>
      <c r="BG12" s="362"/>
      <c r="BH12" s="363"/>
      <c r="BI12" s="364"/>
      <c r="BJ12" s="361">
        <v>2</v>
      </c>
      <c r="BK12" s="362"/>
      <c r="BL12" s="363"/>
      <c r="BM12" s="364"/>
      <c r="BN12" s="361">
        <v>2</v>
      </c>
      <c r="BO12" s="362"/>
      <c r="BP12" s="363"/>
      <c r="BQ12" s="364"/>
      <c r="BR12" s="361">
        <v>2</v>
      </c>
      <c r="BS12" s="362"/>
      <c r="BT12" s="363"/>
      <c r="BU12" s="364"/>
      <c r="BV12" s="361">
        <v>2</v>
      </c>
      <c r="BW12" s="362"/>
      <c r="BX12" s="363"/>
      <c r="BY12" s="364"/>
      <c r="BZ12" s="361">
        <v>2</v>
      </c>
      <c r="CA12" s="362"/>
      <c r="CB12" s="363"/>
      <c r="CC12" s="364"/>
      <c r="CD12" s="361">
        <v>2</v>
      </c>
      <c r="CE12" s="362"/>
      <c r="CF12" s="363"/>
      <c r="CG12" s="364"/>
      <c r="CH12" s="361">
        <v>2</v>
      </c>
      <c r="CI12" s="362"/>
      <c r="CJ12" s="363"/>
      <c r="CK12" s="364"/>
      <c r="CL12" s="361">
        <v>2</v>
      </c>
      <c r="CM12" s="362"/>
      <c r="CN12" s="363"/>
      <c r="CO12" s="364"/>
      <c r="CP12" s="361">
        <v>2</v>
      </c>
      <c r="CQ12" s="362"/>
      <c r="CR12" s="363"/>
      <c r="CS12" s="364"/>
      <c r="CT12" s="361">
        <v>2</v>
      </c>
      <c r="CU12" s="362"/>
      <c r="CV12" s="363"/>
      <c r="CW12" s="364"/>
      <c r="CX12" s="361">
        <v>2</v>
      </c>
      <c r="CY12" s="362"/>
      <c r="CZ12" s="363"/>
      <c r="DA12" s="364"/>
      <c r="DB12" s="361">
        <v>2</v>
      </c>
      <c r="DC12" s="362"/>
      <c r="DD12" s="363"/>
      <c r="DE12" s="364"/>
      <c r="DF12" s="361">
        <v>2</v>
      </c>
      <c r="DG12" s="362"/>
      <c r="DH12" s="363"/>
      <c r="DI12" s="364"/>
      <c r="DJ12" s="361">
        <v>2</v>
      </c>
      <c r="DK12" s="362"/>
      <c r="DL12" s="363"/>
      <c r="DM12" s="364"/>
      <c r="DN12" s="361">
        <v>2</v>
      </c>
      <c r="DO12" s="362"/>
      <c r="DP12" s="363"/>
      <c r="DQ12" s="364"/>
      <c r="DR12" s="361">
        <v>2</v>
      </c>
      <c r="DS12" s="362"/>
      <c r="DT12" s="363"/>
      <c r="DU12" s="364"/>
      <c r="DV12" s="361"/>
      <c r="DW12" s="362"/>
      <c r="DX12" s="363"/>
      <c r="DY12" s="364"/>
      <c r="DZ12" s="509">
        <f t="shared" si="0"/>
        <v>60</v>
      </c>
      <c r="EA12" s="574">
        <f t="shared" si="0"/>
        <v>0</v>
      </c>
      <c r="EB12" s="574">
        <f t="shared" si="0"/>
        <v>0</v>
      </c>
      <c r="EC12" s="575">
        <f t="shared" si="0"/>
        <v>0</v>
      </c>
      <c r="ED12" s="150"/>
    </row>
    <row r="13" spans="1:134" s="161" customFormat="1" ht="39" customHeight="1">
      <c r="A13" s="408">
        <v>10</v>
      </c>
      <c r="B13" s="595" t="s">
        <v>1184</v>
      </c>
      <c r="C13" s="503" t="s">
        <v>1185</v>
      </c>
      <c r="D13" s="411" t="s">
        <v>1186</v>
      </c>
      <c r="E13" s="600">
        <v>23</v>
      </c>
      <c r="F13" s="361">
        <v>1</v>
      </c>
      <c r="G13" s="362"/>
      <c r="H13" s="363"/>
      <c r="I13" s="364"/>
      <c r="J13" s="361">
        <v>1</v>
      </c>
      <c r="K13" s="362"/>
      <c r="L13" s="363"/>
      <c r="M13" s="364"/>
      <c r="N13" s="361">
        <v>1</v>
      </c>
      <c r="O13" s="362"/>
      <c r="P13" s="363"/>
      <c r="Q13" s="364"/>
      <c r="R13" s="361">
        <v>1</v>
      </c>
      <c r="S13" s="362"/>
      <c r="T13" s="363"/>
      <c r="U13" s="364"/>
      <c r="V13" s="361">
        <v>1</v>
      </c>
      <c r="W13" s="362"/>
      <c r="X13" s="363"/>
      <c r="Y13" s="364"/>
      <c r="Z13" s="361">
        <v>1</v>
      </c>
      <c r="AA13" s="362"/>
      <c r="AB13" s="363"/>
      <c r="AC13" s="364"/>
      <c r="AD13" s="361">
        <v>1</v>
      </c>
      <c r="AE13" s="362"/>
      <c r="AF13" s="363"/>
      <c r="AG13" s="364"/>
      <c r="AH13" s="361">
        <v>1</v>
      </c>
      <c r="AI13" s="362"/>
      <c r="AJ13" s="363"/>
      <c r="AK13" s="364"/>
      <c r="AL13" s="361">
        <v>1</v>
      </c>
      <c r="AM13" s="362"/>
      <c r="AN13" s="363"/>
      <c r="AO13" s="364"/>
      <c r="AP13" s="361">
        <v>1</v>
      </c>
      <c r="AQ13" s="362"/>
      <c r="AR13" s="363"/>
      <c r="AS13" s="364"/>
      <c r="AT13" s="361">
        <v>1</v>
      </c>
      <c r="AU13" s="362"/>
      <c r="AV13" s="363"/>
      <c r="AW13" s="364"/>
      <c r="AX13" s="361">
        <v>1</v>
      </c>
      <c r="AY13" s="362"/>
      <c r="AZ13" s="363"/>
      <c r="BA13" s="364"/>
      <c r="BB13" s="361">
        <v>1</v>
      </c>
      <c r="BC13" s="362"/>
      <c r="BD13" s="363"/>
      <c r="BE13" s="364"/>
      <c r="BF13" s="361">
        <v>1</v>
      </c>
      <c r="BG13" s="362"/>
      <c r="BH13" s="363"/>
      <c r="BI13" s="364"/>
      <c r="BJ13" s="361">
        <v>1</v>
      </c>
      <c r="BK13" s="362"/>
      <c r="BL13" s="363"/>
      <c r="BM13" s="364"/>
      <c r="BN13" s="361">
        <v>1</v>
      </c>
      <c r="BO13" s="362"/>
      <c r="BP13" s="363"/>
      <c r="BQ13" s="364"/>
      <c r="BR13" s="361">
        <v>1</v>
      </c>
      <c r="BS13" s="362"/>
      <c r="BT13" s="363"/>
      <c r="BU13" s="364"/>
      <c r="BV13" s="361">
        <v>1</v>
      </c>
      <c r="BW13" s="362"/>
      <c r="BX13" s="363"/>
      <c r="BY13" s="364"/>
      <c r="BZ13" s="361">
        <v>1</v>
      </c>
      <c r="CA13" s="362"/>
      <c r="CB13" s="363"/>
      <c r="CC13" s="364"/>
      <c r="CD13" s="361">
        <v>1</v>
      </c>
      <c r="CE13" s="362"/>
      <c r="CF13" s="363"/>
      <c r="CG13" s="364"/>
      <c r="CH13" s="361">
        <v>1</v>
      </c>
      <c r="CI13" s="362"/>
      <c r="CJ13" s="363"/>
      <c r="CK13" s="364"/>
      <c r="CL13" s="361">
        <v>1</v>
      </c>
      <c r="CM13" s="362"/>
      <c r="CN13" s="363"/>
      <c r="CO13" s="364"/>
      <c r="CP13" s="361">
        <v>1</v>
      </c>
      <c r="CQ13" s="362"/>
      <c r="CR13" s="363"/>
      <c r="CS13" s="364"/>
      <c r="CT13" s="361">
        <v>1</v>
      </c>
      <c r="CU13" s="362"/>
      <c r="CV13" s="363"/>
      <c r="CW13" s="364"/>
      <c r="CX13" s="361">
        <v>1</v>
      </c>
      <c r="CY13" s="362"/>
      <c r="CZ13" s="363"/>
      <c r="DA13" s="364"/>
      <c r="DB13" s="361">
        <v>1</v>
      </c>
      <c r="DC13" s="362"/>
      <c r="DD13" s="363"/>
      <c r="DE13" s="364"/>
      <c r="DF13" s="361">
        <v>1</v>
      </c>
      <c r="DG13" s="362"/>
      <c r="DH13" s="363"/>
      <c r="DI13" s="364"/>
      <c r="DJ13" s="361">
        <v>1</v>
      </c>
      <c r="DK13" s="362"/>
      <c r="DL13" s="363"/>
      <c r="DM13" s="364"/>
      <c r="DN13" s="361">
        <v>1</v>
      </c>
      <c r="DO13" s="362"/>
      <c r="DP13" s="363"/>
      <c r="DQ13" s="364"/>
      <c r="DR13" s="361">
        <v>1</v>
      </c>
      <c r="DS13" s="362"/>
      <c r="DT13" s="363"/>
      <c r="DU13" s="364"/>
      <c r="DV13" s="361"/>
      <c r="DW13" s="362"/>
      <c r="DX13" s="363"/>
      <c r="DY13" s="364"/>
      <c r="DZ13" s="509">
        <f t="shared" si="0"/>
        <v>30</v>
      </c>
      <c r="EA13" s="574">
        <f t="shared" si="0"/>
        <v>0</v>
      </c>
      <c r="EB13" s="574">
        <f t="shared" si="0"/>
        <v>0</v>
      </c>
      <c r="EC13" s="575">
        <f t="shared" si="0"/>
        <v>0</v>
      </c>
      <c r="ED13" s="150"/>
    </row>
    <row r="14" spans="1:134" s="161" customFormat="1" ht="39" customHeight="1">
      <c r="A14" s="408">
        <v>11</v>
      </c>
      <c r="B14" s="595" t="s">
        <v>1001</v>
      </c>
      <c r="C14" s="503" t="s">
        <v>175</v>
      </c>
      <c r="D14" s="411" t="s">
        <v>2100</v>
      </c>
      <c r="E14" s="600">
        <v>20</v>
      </c>
      <c r="F14" s="361">
        <v>1</v>
      </c>
      <c r="G14" s="362"/>
      <c r="H14" s="363"/>
      <c r="I14" s="364"/>
      <c r="J14" s="361">
        <v>1</v>
      </c>
      <c r="K14" s="362"/>
      <c r="L14" s="363"/>
      <c r="M14" s="364"/>
      <c r="N14" s="361">
        <v>1</v>
      </c>
      <c r="O14" s="362"/>
      <c r="P14" s="363"/>
      <c r="Q14" s="364"/>
      <c r="R14" s="361">
        <v>1</v>
      </c>
      <c r="S14" s="362"/>
      <c r="T14" s="363"/>
      <c r="U14" s="364"/>
      <c r="V14" s="361">
        <v>1</v>
      </c>
      <c r="W14" s="362"/>
      <c r="X14" s="363"/>
      <c r="Y14" s="364"/>
      <c r="Z14" s="361">
        <v>1</v>
      </c>
      <c r="AA14" s="362"/>
      <c r="AB14" s="363"/>
      <c r="AC14" s="364"/>
      <c r="AD14" s="361">
        <v>1</v>
      </c>
      <c r="AE14" s="362"/>
      <c r="AF14" s="363"/>
      <c r="AG14" s="364"/>
      <c r="AH14" s="361">
        <v>1</v>
      </c>
      <c r="AI14" s="362"/>
      <c r="AJ14" s="363"/>
      <c r="AK14" s="364"/>
      <c r="AL14" s="361">
        <v>1</v>
      </c>
      <c r="AM14" s="362"/>
      <c r="AN14" s="363"/>
      <c r="AO14" s="364"/>
      <c r="AP14" s="361">
        <v>1</v>
      </c>
      <c r="AQ14" s="362"/>
      <c r="AR14" s="363"/>
      <c r="AS14" s="364"/>
      <c r="AT14" s="361">
        <v>1</v>
      </c>
      <c r="AU14" s="362"/>
      <c r="AV14" s="363"/>
      <c r="AW14" s="364"/>
      <c r="AX14" s="361">
        <v>1</v>
      </c>
      <c r="AY14" s="362"/>
      <c r="AZ14" s="363"/>
      <c r="BA14" s="364"/>
      <c r="BB14" s="361">
        <v>1</v>
      </c>
      <c r="BC14" s="362"/>
      <c r="BD14" s="363"/>
      <c r="BE14" s="364"/>
      <c r="BF14" s="361">
        <v>1</v>
      </c>
      <c r="BG14" s="362"/>
      <c r="BH14" s="363"/>
      <c r="BI14" s="364"/>
      <c r="BJ14" s="361">
        <v>1</v>
      </c>
      <c r="BK14" s="362"/>
      <c r="BL14" s="363"/>
      <c r="BM14" s="364"/>
      <c r="BN14" s="361">
        <v>1</v>
      </c>
      <c r="BO14" s="362"/>
      <c r="BP14" s="363"/>
      <c r="BQ14" s="364"/>
      <c r="BR14" s="361">
        <v>1</v>
      </c>
      <c r="BS14" s="362"/>
      <c r="BT14" s="363"/>
      <c r="BU14" s="364"/>
      <c r="BV14" s="361">
        <v>1</v>
      </c>
      <c r="BW14" s="362"/>
      <c r="BX14" s="363"/>
      <c r="BY14" s="364"/>
      <c r="BZ14" s="361">
        <v>1</v>
      </c>
      <c r="CA14" s="362"/>
      <c r="CB14" s="363"/>
      <c r="CC14" s="364"/>
      <c r="CD14" s="361">
        <v>1</v>
      </c>
      <c r="CE14" s="362"/>
      <c r="CF14" s="363"/>
      <c r="CG14" s="364"/>
      <c r="CH14" s="361">
        <v>1</v>
      </c>
      <c r="CI14" s="362"/>
      <c r="CJ14" s="363"/>
      <c r="CK14" s="364"/>
      <c r="CL14" s="361">
        <v>1</v>
      </c>
      <c r="CM14" s="362"/>
      <c r="CN14" s="363"/>
      <c r="CO14" s="364"/>
      <c r="CP14" s="361">
        <v>1</v>
      </c>
      <c r="CQ14" s="362"/>
      <c r="CR14" s="363"/>
      <c r="CS14" s="364"/>
      <c r="CT14" s="361">
        <v>1</v>
      </c>
      <c r="CU14" s="362"/>
      <c r="CV14" s="363"/>
      <c r="CW14" s="364"/>
      <c r="CX14" s="361">
        <v>1</v>
      </c>
      <c r="CY14" s="362"/>
      <c r="CZ14" s="363"/>
      <c r="DA14" s="364"/>
      <c r="DB14" s="361">
        <v>1</v>
      </c>
      <c r="DC14" s="362"/>
      <c r="DD14" s="363"/>
      <c r="DE14" s="364"/>
      <c r="DF14" s="361">
        <v>1</v>
      </c>
      <c r="DG14" s="362"/>
      <c r="DH14" s="363"/>
      <c r="DI14" s="364"/>
      <c r="DJ14" s="361">
        <v>1</v>
      </c>
      <c r="DK14" s="362"/>
      <c r="DL14" s="363"/>
      <c r="DM14" s="364"/>
      <c r="DN14" s="361">
        <v>1</v>
      </c>
      <c r="DO14" s="362"/>
      <c r="DP14" s="363"/>
      <c r="DQ14" s="364"/>
      <c r="DR14" s="361">
        <v>1</v>
      </c>
      <c r="DS14" s="362"/>
      <c r="DT14" s="363"/>
      <c r="DU14" s="364"/>
      <c r="DV14" s="361"/>
      <c r="DW14" s="362"/>
      <c r="DX14" s="363"/>
      <c r="DY14" s="364"/>
      <c r="DZ14" s="509">
        <f t="shared" si="0"/>
        <v>30</v>
      </c>
      <c r="EA14" s="574">
        <f t="shared" si="0"/>
        <v>0</v>
      </c>
      <c r="EB14" s="574">
        <f t="shared" si="0"/>
        <v>0</v>
      </c>
      <c r="EC14" s="575">
        <f t="shared" si="0"/>
        <v>0</v>
      </c>
      <c r="ED14" s="150"/>
    </row>
    <row r="15" spans="1:134" s="161" customFormat="1" ht="39" customHeight="1">
      <c r="A15" s="408">
        <v>12</v>
      </c>
      <c r="B15" s="595" t="s">
        <v>1002</v>
      </c>
      <c r="C15" s="503" t="s">
        <v>38</v>
      </c>
      <c r="D15" s="411" t="s">
        <v>2101</v>
      </c>
      <c r="E15" s="600">
        <v>20</v>
      </c>
      <c r="F15" s="361">
        <v>1</v>
      </c>
      <c r="G15" s="362"/>
      <c r="H15" s="363"/>
      <c r="I15" s="364"/>
      <c r="J15" s="361">
        <v>1</v>
      </c>
      <c r="K15" s="362"/>
      <c r="L15" s="363"/>
      <c r="M15" s="364"/>
      <c r="N15" s="361">
        <v>1</v>
      </c>
      <c r="O15" s="362"/>
      <c r="P15" s="363"/>
      <c r="Q15" s="364"/>
      <c r="R15" s="361">
        <v>1</v>
      </c>
      <c r="S15" s="362"/>
      <c r="T15" s="363"/>
      <c r="U15" s="364"/>
      <c r="V15" s="361">
        <v>1</v>
      </c>
      <c r="W15" s="362"/>
      <c r="X15" s="363"/>
      <c r="Y15" s="364"/>
      <c r="Z15" s="361">
        <v>1</v>
      </c>
      <c r="AA15" s="362"/>
      <c r="AB15" s="363"/>
      <c r="AC15" s="364"/>
      <c r="AD15" s="361">
        <v>1</v>
      </c>
      <c r="AE15" s="362"/>
      <c r="AF15" s="363"/>
      <c r="AG15" s="364"/>
      <c r="AH15" s="361">
        <v>1</v>
      </c>
      <c r="AI15" s="362"/>
      <c r="AJ15" s="363"/>
      <c r="AK15" s="364"/>
      <c r="AL15" s="361">
        <v>1</v>
      </c>
      <c r="AM15" s="362"/>
      <c r="AN15" s="363"/>
      <c r="AO15" s="364"/>
      <c r="AP15" s="361">
        <v>1</v>
      </c>
      <c r="AQ15" s="362"/>
      <c r="AR15" s="363"/>
      <c r="AS15" s="364"/>
      <c r="AT15" s="361">
        <v>1</v>
      </c>
      <c r="AU15" s="362"/>
      <c r="AV15" s="363"/>
      <c r="AW15" s="364"/>
      <c r="AX15" s="361">
        <v>1</v>
      </c>
      <c r="AY15" s="362"/>
      <c r="AZ15" s="363"/>
      <c r="BA15" s="364"/>
      <c r="BB15" s="361">
        <v>1</v>
      </c>
      <c r="BC15" s="362"/>
      <c r="BD15" s="363"/>
      <c r="BE15" s="364"/>
      <c r="BF15" s="361">
        <v>1</v>
      </c>
      <c r="BG15" s="362"/>
      <c r="BH15" s="363"/>
      <c r="BI15" s="364"/>
      <c r="BJ15" s="361">
        <v>1</v>
      </c>
      <c r="BK15" s="362"/>
      <c r="BL15" s="363"/>
      <c r="BM15" s="364"/>
      <c r="BN15" s="361">
        <v>1</v>
      </c>
      <c r="BO15" s="362"/>
      <c r="BP15" s="363"/>
      <c r="BQ15" s="364"/>
      <c r="BR15" s="361">
        <v>1</v>
      </c>
      <c r="BS15" s="362"/>
      <c r="BT15" s="363"/>
      <c r="BU15" s="364"/>
      <c r="BV15" s="361">
        <v>1</v>
      </c>
      <c r="BW15" s="362"/>
      <c r="BX15" s="363"/>
      <c r="BY15" s="364"/>
      <c r="BZ15" s="361">
        <v>1</v>
      </c>
      <c r="CA15" s="362"/>
      <c r="CB15" s="363"/>
      <c r="CC15" s="364"/>
      <c r="CD15" s="361">
        <v>1</v>
      </c>
      <c r="CE15" s="362"/>
      <c r="CF15" s="363"/>
      <c r="CG15" s="364"/>
      <c r="CH15" s="361">
        <v>1</v>
      </c>
      <c r="CI15" s="362"/>
      <c r="CJ15" s="363"/>
      <c r="CK15" s="364"/>
      <c r="CL15" s="361">
        <v>1</v>
      </c>
      <c r="CM15" s="362"/>
      <c r="CN15" s="363"/>
      <c r="CO15" s="364"/>
      <c r="CP15" s="361">
        <v>1</v>
      </c>
      <c r="CQ15" s="362"/>
      <c r="CR15" s="363"/>
      <c r="CS15" s="364"/>
      <c r="CT15" s="361">
        <v>1</v>
      </c>
      <c r="CU15" s="362"/>
      <c r="CV15" s="363"/>
      <c r="CW15" s="364"/>
      <c r="CX15" s="361">
        <v>1</v>
      </c>
      <c r="CY15" s="362"/>
      <c r="CZ15" s="363"/>
      <c r="DA15" s="364"/>
      <c r="DB15" s="361">
        <v>1</v>
      </c>
      <c r="DC15" s="362"/>
      <c r="DD15" s="363"/>
      <c r="DE15" s="364"/>
      <c r="DF15" s="361">
        <v>1</v>
      </c>
      <c r="DG15" s="362"/>
      <c r="DH15" s="363"/>
      <c r="DI15" s="364"/>
      <c r="DJ15" s="361">
        <v>1</v>
      </c>
      <c r="DK15" s="362"/>
      <c r="DL15" s="363"/>
      <c r="DM15" s="364"/>
      <c r="DN15" s="361">
        <v>1</v>
      </c>
      <c r="DO15" s="362"/>
      <c r="DP15" s="363"/>
      <c r="DQ15" s="364"/>
      <c r="DR15" s="361">
        <v>1</v>
      </c>
      <c r="DS15" s="362"/>
      <c r="DT15" s="363"/>
      <c r="DU15" s="364"/>
      <c r="DV15" s="361"/>
      <c r="DW15" s="362"/>
      <c r="DX15" s="363"/>
      <c r="DY15" s="364"/>
      <c r="DZ15" s="509">
        <f t="shared" si="0"/>
        <v>30</v>
      </c>
      <c r="EA15" s="574">
        <f t="shared" si="0"/>
        <v>0</v>
      </c>
      <c r="EB15" s="574">
        <f t="shared" si="0"/>
        <v>0</v>
      </c>
      <c r="EC15" s="575">
        <f t="shared" si="0"/>
        <v>0</v>
      </c>
      <c r="ED15" s="150"/>
    </row>
    <row r="16" spans="1:134" s="161" customFormat="1" ht="39" customHeight="1">
      <c r="A16" s="408">
        <v>13</v>
      </c>
      <c r="B16" s="595" t="s">
        <v>1003</v>
      </c>
      <c r="C16" s="503" t="s">
        <v>202</v>
      </c>
      <c r="D16" s="411" t="s">
        <v>2102</v>
      </c>
      <c r="E16" s="600">
        <v>20</v>
      </c>
      <c r="F16" s="361"/>
      <c r="G16" s="362">
        <v>1</v>
      </c>
      <c r="H16" s="363"/>
      <c r="I16" s="364"/>
      <c r="J16" s="361">
        <v>1</v>
      </c>
      <c r="K16" s="362"/>
      <c r="L16" s="363"/>
      <c r="M16" s="364"/>
      <c r="N16" s="361">
        <v>1</v>
      </c>
      <c r="O16" s="362"/>
      <c r="P16" s="363"/>
      <c r="Q16" s="364"/>
      <c r="R16" s="361">
        <v>1</v>
      </c>
      <c r="S16" s="362"/>
      <c r="T16" s="363"/>
      <c r="U16" s="364"/>
      <c r="V16" s="361">
        <v>1</v>
      </c>
      <c r="W16" s="362"/>
      <c r="X16" s="363"/>
      <c r="Y16" s="364"/>
      <c r="Z16" s="361">
        <v>1</v>
      </c>
      <c r="AA16" s="362"/>
      <c r="AB16" s="363"/>
      <c r="AC16" s="364"/>
      <c r="AD16" s="361">
        <v>1</v>
      </c>
      <c r="AE16" s="362"/>
      <c r="AF16" s="363"/>
      <c r="AG16" s="364"/>
      <c r="AH16" s="361">
        <v>1</v>
      </c>
      <c r="AI16" s="362"/>
      <c r="AJ16" s="363"/>
      <c r="AK16" s="364"/>
      <c r="AL16" s="361">
        <v>1</v>
      </c>
      <c r="AM16" s="362"/>
      <c r="AN16" s="363"/>
      <c r="AO16" s="364"/>
      <c r="AP16" s="361">
        <v>1</v>
      </c>
      <c r="AQ16" s="362"/>
      <c r="AR16" s="363"/>
      <c r="AS16" s="364"/>
      <c r="AT16" s="361">
        <v>1</v>
      </c>
      <c r="AU16" s="362"/>
      <c r="AV16" s="363"/>
      <c r="AW16" s="364"/>
      <c r="AX16" s="361">
        <v>1</v>
      </c>
      <c r="AY16" s="362"/>
      <c r="AZ16" s="363"/>
      <c r="BA16" s="364"/>
      <c r="BB16" s="361">
        <v>1</v>
      </c>
      <c r="BC16" s="362"/>
      <c r="BD16" s="363"/>
      <c r="BE16" s="364"/>
      <c r="BF16" s="361">
        <v>1</v>
      </c>
      <c r="BG16" s="362"/>
      <c r="BH16" s="363"/>
      <c r="BI16" s="364"/>
      <c r="BJ16" s="361">
        <v>1</v>
      </c>
      <c r="BK16" s="362"/>
      <c r="BL16" s="363"/>
      <c r="BM16" s="364"/>
      <c r="BN16" s="361">
        <v>1</v>
      </c>
      <c r="BO16" s="362"/>
      <c r="BP16" s="363"/>
      <c r="BQ16" s="364"/>
      <c r="BR16" s="361">
        <v>1</v>
      </c>
      <c r="BS16" s="362"/>
      <c r="BT16" s="363"/>
      <c r="BU16" s="364"/>
      <c r="BV16" s="361">
        <v>1</v>
      </c>
      <c r="BW16" s="362"/>
      <c r="BX16" s="363"/>
      <c r="BY16" s="364"/>
      <c r="BZ16" s="361">
        <v>1</v>
      </c>
      <c r="CA16" s="362"/>
      <c r="CB16" s="363"/>
      <c r="CC16" s="364"/>
      <c r="CD16" s="361">
        <v>1</v>
      </c>
      <c r="CE16" s="362"/>
      <c r="CF16" s="363"/>
      <c r="CG16" s="364"/>
      <c r="CH16" s="361">
        <v>1</v>
      </c>
      <c r="CI16" s="362"/>
      <c r="CJ16" s="363"/>
      <c r="CK16" s="364"/>
      <c r="CL16" s="361">
        <v>1</v>
      </c>
      <c r="CM16" s="362"/>
      <c r="CN16" s="363"/>
      <c r="CO16" s="364"/>
      <c r="CP16" s="361">
        <v>1</v>
      </c>
      <c r="CQ16" s="362"/>
      <c r="CR16" s="363"/>
      <c r="CS16" s="364"/>
      <c r="CT16" s="361">
        <v>1</v>
      </c>
      <c r="CU16" s="362"/>
      <c r="CV16" s="363"/>
      <c r="CW16" s="364"/>
      <c r="CX16" s="361">
        <v>1</v>
      </c>
      <c r="CY16" s="362"/>
      <c r="CZ16" s="363"/>
      <c r="DA16" s="364"/>
      <c r="DB16" s="361">
        <v>1</v>
      </c>
      <c r="DC16" s="362"/>
      <c r="DD16" s="363"/>
      <c r="DE16" s="364"/>
      <c r="DF16" s="361">
        <v>1</v>
      </c>
      <c r="DG16" s="362"/>
      <c r="DH16" s="363"/>
      <c r="DI16" s="364"/>
      <c r="DJ16" s="361">
        <v>1</v>
      </c>
      <c r="DK16" s="362"/>
      <c r="DL16" s="363"/>
      <c r="DM16" s="364"/>
      <c r="DN16" s="361">
        <v>1</v>
      </c>
      <c r="DO16" s="362"/>
      <c r="DP16" s="363"/>
      <c r="DQ16" s="364"/>
      <c r="DR16" s="361">
        <v>1</v>
      </c>
      <c r="DS16" s="362"/>
      <c r="DT16" s="363"/>
      <c r="DU16" s="364"/>
      <c r="DV16" s="361"/>
      <c r="DW16" s="362"/>
      <c r="DX16" s="363"/>
      <c r="DY16" s="364"/>
      <c r="DZ16" s="509">
        <f t="shared" si="0"/>
        <v>29</v>
      </c>
      <c r="EA16" s="574">
        <f t="shared" si="0"/>
        <v>1</v>
      </c>
      <c r="EB16" s="574">
        <f t="shared" si="0"/>
        <v>0</v>
      </c>
      <c r="EC16" s="575">
        <f t="shared" si="0"/>
        <v>0</v>
      </c>
      <c r="ED16" s="150"/>
    </row>
    <row r="17" spans="1:257" s="161" customFormat="1" ht="39" customHeight="1">
      <c r="A17" s="408">
        <v>14</v>
      </c>
      <c r="B17" s="595" t="s">
        <v>1004</v>
      </c>
      <c r="C17" s="503" t="s">
        <v>1005</v>
      </c>
      <c r="D17" s="411" t="s">
        <v>2103</v>
      </c>
      <c r="E17" s="600">
        <v>20</v>
      </c>
      <c r="F17" s="361">
        <v>1</v>
      </c>
      <c r="G17" s="362"/>
      <c r="H17" s="363"/>
      <c r="I17" s="364"/>
      <c r="J17" s="361">
        <v>1</v>
      </c>
      <c r="K17" s="362"/>
      <c r="L17" s="363"/>
      <c r="M17" s="364"/>
      <c r="N17" s="361">
        <v>1</v>
      </c>
      <c r="O17" s="362"/>
      <c r="P17" s="363"/>
      <c r="Q17" s="364"/>
      <c r="R17" s="361">
        <v>1</v>
      </c>
      <c r="S17" s="362"/>
      <c r="T17" s="363"/>
      <c r="U17" s="364"/>
      <c r="V17" s="361">
        <v>1</v>
      </c>
      <c r="W17" s="362"/>
      <c r="X17" s="363"/>
      <c r="Y17" s="364"/>
      <c r="Z17" s="361">
        <v>1</v>
      </c>
      <c r="AA17" s="362"/>
      <c r="AB17" s="363"/>
      <c r="AC17" s="364"/>
      <c r="AD17" s="361">
        <v>1</v>
      </c>
      <c r="AE17" s="362"/>
      <c r="AF17" s="363"/>
      <c r="AG17" s="364"/>
      <c r="AH17" s="361">
        <v>1</v>
      </c>
      <c r="AI17" s="362"/>
      <c r="AJ17" s="363"/>
      <c r="AK17" s="364"/>
      <c r="AL17" s="361">
        <v>1</v>
      </c>
      <c r="AM17" s="362"/>
      <c r="AN17" s="363"/>
      <c r="AO17" s="364"/>
      <c r="AP17" s="361">
        <v>1</v>
      </c>
      <c r="AQ17" s="362"/>
      <c r="AR17" s="363"/>
      <c r="AS17" s="364"/>
      <c r="AT17" s="361">
        <v>1</v>
      </c>
      <c r="AU17" s="362"/>
      <c r="AV17" s="363"/>
      <c r="AW17" s="364"/>
      <c r="AX17" s="361">
        <v>1</v>
      </c>
      <c r="AY17" s="362"/>
      <c r="AZ17" s="363"/>
      <c r="BA17" s="364"/>
      <c r="BB17" s="361">
        <v>1</v>
      </c>
      <c r="BC17" s="362"/>
      <c r="BD17" s="363"/>
      <c r="BE17" s="364"/>
      <c r="BF17" s="361">
        <v>1</v>
      </c>
      <c r="BG17" s="362"/>
      <c r="BH17" s="363"/>
      <c r="BI17" s="364"/>
      <c r="BJ17" s="361">
        <v>1</v>
      </c>
      <c r="BK17" s="362"/>
      <c r="BL17" s="363"/>
      <c r="BM17" s="364"/>
      <c r="BN17" s="361">
        <v>1</v>
      </c>
      <c r="BO17" s="362"/>
      <c r="BP17" s="363"/>
      <c r="BQ17" s="364"/>
      <c r="BR17" s="361">
        <v>1</v>
      </c>
      <c r="BS17" s="362"/>
      <c r="BT17" s="363"/>
      <c r="BU17" s="364"/>
      <c r="BV17" s="361">
        <v>1</v>
      </c>
      <c r="BW17" s="362"/>
      <c r="BX17" s="363"/>
      <c r="BY17" s="364"/>
      <c r="BZ17" s="361">
        <v>1</v>
      </c>
      <c r="CA17" s="362"/>
      <c r="CB17" s="363"/>
      <c r="CC17" s="364"/>
      <c r="CD17" s="361">
        <v>1</v>
      </c>
      <c r="CE17" s="362"/>
      <c r="CF17" s="363"/>
      <c r="CG17" s="364"/>
      <c r="CH17" s="361">
        <v>1</v>
      </c>
      <c r="CI17" s="362"/>
      <c r="CJ17" s="363"/>
      <c r="CK17" s="364"/>
      <c r="CL17" s="361">
        <v>1</v>
      </c>
      <c r="CM17" s="362"/>
      <c r="CN17" s="363"/>
      <c r="CO17" s="364"/>
      <c r="CP17" s="361">
        <v>1</v>
      </c>
      <c r="CQ17" s="362"/>
      <c r="CR17" s="363"/>
      <c r="CS17" s="364"/>
      <c r="CT17" s="361">
        <v>1</v>
      </c>
      <c r="CU17" s="362"/>
      <c r="CV17" s="363"/>
      <c r="CW17" s="364"/>
      <c r="CX17" s="361">
        <v>1</v>
      </c>
      <c r="CY17" s="362"/>
      <c r="CZ17" s="363"/>
      <c r="DA17" s="364"/>
      <c r="DB17" s="361">
        <v>1</v>
      </c>
      <c r="DC17" s="362"/>
      <c r="DD17" s="363"/>
      <c r="DE17" s="364"/>
      <c r="DF17" s="361">
        <v>1</v>
      </c>
      <c r="DG17" s="362"/>
      <c r="DH17" s="363"/>
      <c r="DI17" s="364"/>
      <c r="DJ17" s="361">
        <v>1</v>
      </c>
      <c r="DK17" s="362"/>
      <c r="DL17" s="363"/>
      <c r="DM17" s="364"/>
      <c r="DN17" s="361">
        <v>1</v>
      </c>
      <c r="DO17" s="362"/>
      <c r="DP17" s="363"/>
      <c r="DQ17" s="364"/>
      <c r="DR17" s="361">
        <v>1</v>
      </c>
      <c r="DS17" s="362"/>
      <c r="DT17" s="363"/>
      <c r="DU17" s="364"/>
      <c r="DV17" s="361"/>
      <c r="DW17" s="362"/>
      <c r="DX17" s="363"/>
      <c r="DY17" s="364"/>
      <c r="DZ17" s="509">
        <f t="shared" si="0"/>
        <v>30</v>
      </c>
      <c r="EA17" s="574">
        <f t="shared" si="0"/>
        <v>0</v>
      </c>
      <c r="EB17" s="574">
        <f t="shared" si="0"/>
        <v>0</v>
      </c>
      <c r="EC17" s="575">
        <f t="shared" si="0"/>
        <v>0</v>
      </c>
      <c r="ED17" s="150"/>
    </row>
    <row r="18" spans="1:257" s="161" customFormat="1" ht="39" customHeight="1">
      <c r="A18" s="408">
        <v>15</v>
      </c>
      <c r="B18" s="595" t="s">
        <v>1006</v>
      </c>
      <c r="C18" s="503" t="s">
        <v>1007</v>
      </c>
      <c r="D18" s="411" t="s">
        <v>2104</v>
      </c>
      <c r="E18" s="600">
        <v>20</v>
      </c>
      <c r="F18" s="361"/>
      <c r="G18" s="362">
        <v>1</v>
      </c>
      <c r="H18" s="363"/>
      <c r="I18" s="364"/>
      <c r="J18" s="361">
        <v>1</v>
      </c>
      <c r="K18" s="362"/>
      <c r="L18" s="363"/>
      <c r="M18" s="364"/>
      <c r="N18" s="361">
        <v>1</v>
      </c>
      <c r="O18" s="362"/>
      <c r="P18" s="363"/>
      <c r="Q18" s="364"/>
      <c r="R18" s="361">
        <v>1</v>
      </c>
      <c r="S18" s="362"/>
      <c r="T18" s="363"/>
      <c r="U18" s="364"/>
      <c r="V18" s="361">
        <v>1</v>
      </c>
      <c r="W18" s="362"/>
      <c r="X18" s="363"/>
      <c r="Y18" s="364"/>
      <c r="Z18" s="361">
        <v>1</v>
      </c>
      <c r="AA18" s="362"/>
      <c r="AB18" s="363"/>
      <c r="AC18" s="364"/>
      <c r="AD18" s="361">
        <v>1</v>
      </c>
      <c r="AE18" s="362"/>
      <c r="AF18" s="363"/>
      <c r="AG18" s="364"/>
      <c r="AH18" s="361">
        <v>1</v>
      </c>
      <c r="AI18" s="362"/>
      <c r="AJ18" s="363"/>
      <c r="AK18" s="364"/>
      <c r="AL18" s="361">
        <v>1</v>
      </c>
      <c r="AM18" s="362"/>
      <c r="AN18" s="363"/>
      <c r="AO18" s="364"/>
      <c r="AP18" s="361">
        <v>1</v>
      </c>
      <c r="AQ18" s="362"/>
      <c r="AR18" s="363"/>
      <c r="AS18" s="364"/>
      <c r="AT18" s="361">
        <v>1</v>
      </c>
      <c r="AU18" s="362"/>
      <c r="AV18" s="363"/>
      <c r="AW18" s="364"/>
      <c r="AX18" s="361">
        <v>1</v>
      </c>
      <c r="AY18" s="362"/>
      <c r="AZ18" s="363"/>
      <c r="BA18" s="364"/>
      <c r="BB18" s="361">
        <v>1</v>
      </c>
      <c r="BC18" s="362"/>
      <c r="BD18" s="363"/>
      <c r="BE18" s="364"/>
      <c r="BF18" s="361">
        <v>1</v>
      </c>
      <c r="BG18" s="362"/>
      <c r="BH18" s="363"/>
      <c r="BI18" s="364"/>
      <c r="BJ18" s="361">
        <v>1</v>
      </c>
      <c r="BK18" s="362"/>
      <c r="BL18" s="363"/>
      <c r="BM18" s="364"/>
      <c r="BN18" s="361">
        <v>1</v>
      </c>
      <c r="BO18" s="362"/>
      <c r="BP18" s="363"/>
      <c r="BQ18" s="364"/>
      <c r="BR18" s="361">
        <v>1</v>
      </c>
      <c r="BS18" s="362"/>
      <c r="BT18" s="363"/>
      <c r="BU18" s="364"/>
      <c r="BV18" s="361">
        <v>1</v>
      </c>
      <c r="BW18" s="362"/>
      <c r="BX18" s="363"/>
      <c r="BY18" s="364"/>
      <c r="BZ18" s="361">
        <v>1</v>
      </c>
      <c r="CA18" s="362"/>
      <c r="CB18" s="363"/>
      <c r="CC18" s="364"/>
      <c r="CD18" s="361">
        <v>1</v>
      </c>
      <c r="CE18" s="362"/>
      <c r="CF18" s="363"/>
      <c r="CG18" s="364"/>
      <c r="CH18" s="361">
        <v>1</v>
      </c>
      <c r="CI18" s="362"/>
      <c r="CJ18" s="363"/>
      <c r="CK18" s="364"/>
      <c r="CL18" s="361">
        <v>1</v>
      </c>
      <c r="CM18" s="362"/>
      <c r="CN18" s="363"/>
      <c r="CO18" s="364"/>
      <c r="CP18" s="361">
        <v>1</v>
      </c>
      <c r="CQ18" s="362"/>
      <c r="CR18" s="363"/>
      <c r="CS18" s="364"/>
      <c r="CT18" s="361">
        <v>1</v>
      </c>
      <c r="CU18" s="362"/>
      <c r="CV18" s="363"/>
      <c r="CW18" s="364"/>
      <c r="CX18" s="361">
        <v>1</v>
      </c>
      <c r="CY18" s="362"/>
      <c r="CZ18" s="363"/>
      <c r="DA18" s="364"/>
      <c r="DB18" s="361">
        <v>1</v>
      </c>
      <c r="DC18" s="362"/>
      <c r="DD18" s="363"/>
      <c r="DE18" s="364"/>
      <c r="DF18" s="361">
        <v>1</v>
      </c>
      <c r="DG18" s="362"/>
      <c r="DH18" s="363"/>
      <c r="DI18" s="364"/>
      <c r="DJ18" s="361">
        <v>1</v>
      </c>
      <c r="DK18" s="362"/>
      <c r="DL18" s="363"/>
      <c r="DM18" s="364"/>
      <c r="DN18" s="361">
        <v>1</v>
      </c>
      <c r="DO18" s="362"/>
      <c r="DP18" s="363"/>
      <c r="DQ18" s="364"/>
      <c r="DR18" s="361">
        <v>1</v>
      </c>
      <c r="DS18" s="362"/>
      <c r="DT18" s="363"/>
      <c r="DU18" s="364"/>
      <c r="DV18" s="361"/>
      <c r="DW18" s="362"/>
      <c r="DX18" s="363"/>
      <c r="DY18" s="364"/>
      <c r="DZ18" s="509">
        <f t="shared" si="0"/>
        <v>29</v>
      </c>
      <c r="EA18" s="574">
        <f t="shared" si="0"/>
        <v>1</v>
      </c>
      <c r="EB18" s="574">
        <f t="shared" si="0"/>
        <v>0</v>
      </c>
      <c r="EC18" s="575">
        <f t="shared" si="0"/>
        <v>0</v>
      </c>
      <c r="ED18" s="150"/>
    </row>
    <row r="19" spans="1:257" s="161" customFormat="1" ht="39" customHeight="1">
      <c r="A19" s="408">
        <v>16</v>
      </c>
      <c r="B19" s="595" t="s">
        <v>1008</v>
      </c>
      <c r="C19" s="503" t="s">
        <v>1009</v>
      </c>
      <c r="D19" s="411" t="s">
        <v>2105</v>
      </c>
      <c r="E19" s="600">
        <v>20</v>
      </c>
      <c r="F19" s="361">
        <v>1</v>
      </c>
      <c r="G19" s="362"/>
      <c r="H19" s="363"/>
      <c r="I19" s="364"/>
      <c r="J19" s="361">
        <v>1</v>
      </c>
      <c r="K19" s="362"/>
      <c r="L19" s="363"/>
      <c r="M19" s="364"/>
      <c r="N19" s="361">
        <v>1</v>
      </c>
      <c r="O19" s="362"/>
      <c r="P19" s="363"/>
      <c r="Q19" s="364"/>
      <c r="R19" s="361">
        <v>1</v>
      </c>
      <c r="S19" s="362"/>
      <c r="T19" s="363"/>
      <c r="U19" s="364"/>
      <c r="V19" s="361">
        <v>1</v>
      </c>
      <c r="W19" s="362"/>
      <c r="X19" s="363"/>
      <c r="Y19" s="364"/>
      <c r="Z19" s="361">
        <v>1</v>
      </c>
      <c r="AA19" s="362"/>
      <c r="AB19" s="363"/>
      <c r="AC19" s="364"/>
      <c r="AD19" s="361">
        <v>1</v>
      </c>
      <c r="AE19" s="362"/>
      <c r="AF19" s="363"/>
      <c r="AG19" s="364"/>
      <c r="AH19" s="361">
        <v>1</v>
      </c>
      <c r="AI19" s="362"/>
      <c r="AJ19" s="363"/>
      <c r="AK19" s="364"/>
      <c r="AL19" s="361">
        <v>1</v>
      </c>
      <c r="AM19" s="362"/>
      <c r="AN19" s="363"/>
      <c r="AO19" s="364"/>
      <c r="AP19" s="361">
        <v>1</v>
      </c>
      <c r="AQ19" s="362"/>
      <c r="AR19" s="363"/>
      <c r="AS19" s="364"/>
      <c r="AT19" s="361">
        <v>1</v>
      </c>
      <c r="AU19" s="362"/>
      <c r="AV19" s="363"/>
      <c r="AW19" s="364"/>
      <c r="AX19" s="361">
        <v>1</v>
      </c>
      <c r="AY19" s="362"/>
      <c r="AZ19" s="363"/>
      <c r="BA19" s="364"/>
      <c r="BB19" s="361">
        <v>1</v>
      </c>
      <c r="BC19" s="362"/>
      <c r="BD19" s="363"/>
      <c r="BE19" s="364"/>
      <c r="BF19" s="361">
        <v>1</v>
      </c>
      <c r="BG19" s="362"/>
      <c r="BH19" s="363"/>
      <c r="BI19" s="364"/>
      <c r="BJ19" s="361">
        <v>1</v>
      </c>
      <c r="BK19" s="362"/>
      <c r="BL19" s="363"/>
      <c r="BM19" s="364"/>
      <c r="BN19" s="361">
        <v>1</v>
      </c>
      <c r="BO19" s="362"/>
      <c r="BP19" s="363"/>
      <c r="BQ19" s="364"/>
      <c r="BR19" s="361">
        <v>1</v>
      </c>
      <c r="BS19" s="362"/>
      <c r="BT19" s="363"/>
      <c r="BU19" s="364"/>
      <c r="BV19" s="361">
        <v>1</v>
      </c>
      <c r="BW19" s="362"/>
      <c r="BX19" s="363"/>
      <c r="BY19" s="364"/>
      <c r="BZ19" s="361">
        <v>1</v>
      </c>
      <c r="CA19" s="362"/>
      <c r="CB19" s="363"/>
      <c r="CC19" s="364"/>
      <c r="CD19" s="361">
        <v>1</v>
      </c>
      <c r="CE19" s="362"/>
      <c r="CF19" s="363"/>
      <c r="CG19" s="364"/>
      <c r="CH19" s="361">
        <v>1</v>
      </c>
      <c r="CI19" s="362"/>
      <c r="CJ19" s="363"/>
      <c r="CK19" s="364"/>
      <c r="CL19" s="361">
        <v>1</v>
      </c>
      <c r="CM19" s="362"/>
      <c r="CN19" s="363"/>
      <c r="CO19" s="364"/>
      <c r="CP19" s="361">
        <v>1</v>
      </c>
      <c r="CQ19" s="362"/>
      <c r="CR19" s="363"/>
      <c r="CS19" s="364"/>
      <c r="CT19" s="361">
        <v>1</v>
      </c>
      <c r="CU19" s="362"/>
      <c r="CV19" s="363"/>
      <c r="CW19" s="364"/>
      <c r="CX19" s="361">
        <v>1</v>
      </c>
      <c r="CY19" s="362"/>
      <c r="CZ19" s="363"/>
      <c r="DA19" s="364"/>
      <c r="DB19" s="361">
        <v>1</v>
      </c>
      <c r="DC19" s="362"/>
      <c r="DD19" s="363"/>
      <c r="DE19" s="364"/>
      <c r="DF19" s="361">
        <v>1</v>
      </c>
      <c r="DG19" s="362"/>
      <c r="DH19" s="363"/>
      <c r="DI19" s="364"/>
      <c r="DJ19" s="361">
        <v>1</v>
      </c>
      <c r="DK19" s="362"/>
      <c r="DL19" s="363"/>
      <c r="DM19" s="364"/>
      <c r="DN19" s="361">
        <v>1</v>
      </c>
      <c r="DO19" s="362"/>
      <c r="DP19" s="363"/>
      <c r="DQ19" s="364"/>
      <c r="DR19" s="361">
        <v>1</v>
      </c>
      <c r="DS19" s="362"/>
      <c r="DT19" s="363"/>
      <c r="DU19" s="364"/>
      <c r="DV19" s="361"/>
      <c r="DW19" s="362"/>
      <c r="DX19" s="363"/>
      <c r="DY19" s="364"/>
      <c r="DZ19" s="509">
        <f t="shared" si="0"/>
        <v>30</v>
      </c>
      <c r="EA19" s="574">
        <f t="shared" si="0"/>
        <v>0</v>
      </c>
      <c r="EB19" s="574">
        <f t="shared" si="0"/>
        <v>0</v>
      </c>
      <c r="EC19" s="575">
        <f t="shared" si="0"/>
        <v>0</v>
      </c>
      <c r="ED19" s="150"/>
    </row>
    <row r="20" spans="1:257" s="161" customFormat="1" ht="39" customHeight="1">
      <c r="A20" s="408">
        <v>17</v>
      </c>
      <c r="B20" s="595" t="s">
        <v>1010</v>
      </c>
      <c r="C20" s="503" t="s">
        <v>204</v>
      </c>
      <c r="D20" s="411" t="s">
        <v>2106</v>
      </c>
      <c r="E20" s="600">
        <v>15</v>
      </c>
      <c r="F20" s="361">
        <v>2</v>
      </c>
      <c r="G20" s="362"/>
      <c r="H20" s="363"/>
      <c r="I20" s="364"/>
      <c r="J20" s="361">
        <v>1</v>
      </c>
      <c r="K20" s="362"/>
      <c r="L20" s="363"/>
      <c r="M20" s="364"/>
      <c r="N20" s="361">
        <v>1</v>
      </c>
      <c r="O20" s="362"/>
      <c r="P20" s="363"/>
      <c r="Q20" s="364"/>
      <c r="R20" s="361">
        <v>1</v>
      </c>
      <c r="S20" s="362"/>
      <c r="T20" s="363"/>
      <c r="U20" s="364"/>
      <c r="V20" s="361">
        <v>1</v>
      </c>
      <c r="W20" s="362"/>
      <c r="X20" s="363"/>
      <c r="Y20" s="364"/>
      <c r="Z20" s="361">
        <v>1</v>
      </c>
      <c r="AA20" s="362"/>
      <c r="AB20" s="363"/>
      <c r="AC20" s="364"/>
      <c r="AD20" s="361">
        <v>1</v>
      </c>
      <c r="AE20" s="362"/>
      <c r="AF20" s="363"/>
      <c r="AG20" s="364"/>
      <c r="AH20" s="361">
        <v>1</v>
      </c>
      <c r="AI20" s="362"/>
      <c r="AJ20" s="363"/>
      <c r="AK20" s="364"/>
      <c r="AL20" s="361">
        <v>1</v>
      </c>
      <c r="AM20" s="362"/>
      <c r="AN20" s="363"/>
      <c r="AO20" s="364"/>
      <c r="AP20" s="361">
        <v>1</v>
      </c>
      <c r="AQ20" s="362"/>
      <c r="AR20" s="363"/>
      <c r="AS20" s="364"/>
      <c r="AT20" s="361">
        <v>1</v>
      </c>
      <c r="AU20" s="362"/>
      <c r="AV20" s="363"/>
      <c r="AW20" s="364"/>
      <c r="AX20" s="361">
        <v>1</v>
      </c>
      <c r="AY20" s="362"/>
      <c r="AZ20" s="363"/>
      <c r="BA20" s="364"/>
      <c r="BB20" s="361">
        <v>1</v>
      </c>
      <c r="BC20" s="362"/>
      <c r="BD20" s="363"/>
      <c r="BE20" s="364"/>
      <c r="BF20" s="361">
        <v>1</v>
      </c>
      <c r="BG20" s="362"/>
      <c r="BH20" s="363"/>
      <c r="BI20" s="364"/>
      <c r="BJ20" s="361">
        <v>1</v>
      </c>
      <c r="BK20" s="362"/>
      <c r="BL20" s="363"/>
      <c r="BM20" s="364"/>
      <c r="BN20" s="361">
        <v>1</v>
      </c>
      <c r="BO20" s="362"/>
      <c r="BP20" s="363"/>
      <c r="BQ20" s="364"/>
      <c r="BR20" s="361">
        <v>1</v>
      </c>
      <c r="BS20" s="362"/>
      <c r="BT20" s="363"/>
      <c r="BU20" s="364"/>
      <c r="BV20" s="361">
        <v>1</v>
      </c>
      <c r="BW20" s="362"/>
      <c r="BX20" s="363"/>
      <c r="BY20" s="364"/>
      <c r="BZ20" s="361">
        <v>1</v>
      </c>
      <c r="CA20" s="362"/>
      <c r="CB20" s="363"/>
      <c r="CC20" s="364"/>
      <c r="CD20" s="361">
        <v>1</v>
      </c>
      <c r="CE20" s="362"/>
      <c r="CF20" s="363"/>
      <c r="CG20" s="364"/>
      <c r="CH20" s="361">
        <v>1</v>
      </c>
      <c r="CI20" s="362"/>
      <c r="CJ20" s="363"/>
      <c r="CK20" s="364"/>
      <c r="CL20" s="361">
        <v>1</v>
      </c>
      <c r="CM20" s="362"/>
      <c r="CN20" s="363"/>
      <c r="CO20" s="364"/>
      <c r="CP20" s="361">
        <v>1</v>
      </c>
      <c r="CQ20" s="362"/>
      <c r="CR20" s="363"/>
      <c r="CS20" s="364"/>
      <c r="CT20" s="361">
        <v>1</v>
      </c>
      <c r="CU20" s="362"/>
      <c r="CV20" s="363"/>
      <c r="CW20" s="364"/>
      <c r="CX20" s="361">
        <v>1</v>
      </c>
      <c r="CY20" s="362"/>
      <c r="CZ20" s="363"/>
      <c r="DA20" s="364"/>
      <c r="DB20" s="361">
        <v>1</v>
      </c>
      <c r="DC20" s="362"/>
      <c r="DD20" s="363"/>
      <c r="DE20" s="364"/>
      <c r="DF20" s="361">
        <v>1</v>
      </c>
      <c r="DG20" s="362"/>
      <c r="DH20" s="363"/>
      <c r="DI20" s="364"/>
      <c r="DJ20" s="361">
        <v>1</v>
      </c>
      <c r="DK20" s="362"/>
      <c r="DL20" s="363"/>
      <c r="DM20" s="364"/>
      <c r="DN20" s="361">
        <v>1</v>
      </c>
      <c r="DO20" s="362"/>
      <c r="DP20" s="363"/>
      <c r="DQ20" s="364"/>
      <c r="DR20" s="361">
        <v>1</v>
      </c>
      <c r="DS20" s="362"/>
      <c r="DT20" s="363"/>
      <c r="DU20" s="364"/>
      <c r="DV20" s="361"/>
      <c r="DW20" s="362"/>
      <c r="DX20" s="363"/>
      <c r="DY20" s="364"/>
      <c r="DZ20" s="509">
        <f t="shared" ref="DZ20:EC32" si="1">F20+J20+N20+R20+V20+Z20+AD20+AH20+AL20+AP20+AT20+AX20+BB20+BF20+BJ20+BN20+BR20+BV20+BZ20+CD20+CH20+CL20+CP20+CT20+CX20+DB20+DF20+DJ20+DN20+DR20+DV20</f>
        <v>31</v>
      </c>
      <c r="EA20" s="574">
        <f t="shared" si="1"/>
        <v>0</v>
      </c>
      <c r="EB20" s="574">
        <f t="shared" si="1"/>
        <v>0</v>
      </c>
      <c r="EC20" s="575">
        <f t="shared" si="1"/>
        <v>0</v>
      </c>
      <c r="ED20" s="150"/>
    </row>
    <row r="21" spans="1:257" s="161" customFormat="1" ht="39" customHeight="1">
      <c r="A21" s="408">
        <v>18</v>
      </c>
      <c r="B21" s="595" t="s">
        <v>1131</v>
      </c>
      <c r="C21" s="503" t="s">
        <v>1132</v>
      </c>
      <c r="D21" s="411" t="s">
        <v>2107</v>
      </c>
      <c r="E21" s="600">
        <v>9</v>
      </c>
      <c r="F21" s="361">
        <v>1</v>
      </c>
      <c r="G21" s="362"/>
      <c r="H21" s="363"/>
      <c r="I21" s="364"/>
      <c r="J21" s="361">
        <v>1</v>
      </c>
      <c r="K21" s="362"/>
      <c r="L21" s="363"/>
      <c r="M21" s="364"/>
      <c r="N21" s="361">
        <v>1</v>
      </c>
      <c r="O21" s="362"/>
      <c r="P21" s="363"/>
      <c r="Q21" s="364"/>
      <c r="R21" s="361">
        <v>1</v>
      </c>
      <c r="S21" s="362"/>
      <c r="T21" s="363"/>
      <c r="U21" s="364"/>
      <c r="V21" s="361">
        <v>1</v>
      </c>
      <c r="W21" s="362"/>
      <c r="X21" s="363"/>
      <c r="Y21" s="364"/>
      <c r="Z21" s="361">
        <v>1</v>
      </c>
      <c r="AA21" s="362"/>
      <c r="AB21" s="363"/>
      <c r="AC21" s="364"/>
      <c r="AD21" s="361">
        <v>1</v>
      </c>
      <c r="AE21" s="362"/>
      <c r="AF21" s="363"/>
      <c r="AG21" s="364"/>
      <c r="AH21" s="361">
        <v>1</v>
      </c>
      <c r="AI21" s="362"/>
      <c r="AJ21" s="363"/>
      <c r="AK21" s="364"/>
      <c r="AL21" s="361">
        <v>1</v>
      </c>
      <c r="AM21" s="362"/>
      <c r="AN21" s="363"/>
      <c r="AO21" s="364"/>
      <c r="AP21" s="361">
        <v>1</v>
      </c>
      <c r="AQ21" s="362"/>
      <c r="AR21" s="363"/>
      <c r="AS21" s="364"/>
      <c r="AT21" s="361">
        <v>1</v>
      </c>
      <c r="AU21" s="362"/>
      <c r="AV21" s="363"/>
      <c r="AW21" s="364"/>
      <c r="AX21" s="361">
        <v>1</v>
      </c>
      <c r="AY21" s="362"/>
      <c r="AZ21" s="363"/>
      <c r="BA21" s="364"/>
      <c r="BB21" s="361">
        <v>1</v>
      </c>
      <c r="BC21" s="362"/>
      <c r="BD21" s="363"/>
      <c r="BE21" s="364"/>
      <c r="BF21" s="361">
        <v>1</v>
      </c>
      <c r="BG21" s="362"/>
      <c r="BH21" s="363"/>
      <c r="BI21" s="364"/>
      <c r="BJ21" s="361">
        <v>1</v>
      </c>
      <c r="BK21" s="362"/>
      <c r="BL21" s="363"/>
      <c r="BM21" s="364"/>
      <c r="BN21" s="361">
        <v>1</v>
      </c>
      <c r="BO21" s="362"/>
      <c r="BP21" s="363"/>
      <c r="BQ21" s="364"/>
      <c r="BR21" s="361">
        <v>1</v>
      </c>
      <c r="BS21" s="362"/>
      <c r="BT21" s="363"/>
      <c r="BU21" s="364"/>
      <c r="BV21" s="361">
        <v>1</v>
      </c>
      <c r="BW21" s="362"/>
      <c r="BX21" s="363"/>
      <c r="BY21" s="364"/>
      <c r="BZ21" s="361">
        <v>1</v>
      </c>
      <c r="CA21" s="362"/>
      <c r="CB21" s="363"/>
      <c r="CC21" s="364"/>
      <c r="CD21" s="361">
        <v>1</v>
      </c>
      <c r="CE21" s="362"/>
      <c r="CF21" s="363"/>
      <c r="CG21" s="364"/>
      <c r="CH21" s="361">
        <v>1</v>
      </c>
      <c r="CI21" s="362"/>
      <c r="CJ21" s="363"/>
      <c r="CK21" s="364"/>
      <c r="CL21" s="361">
        <v>1</v>
      </c>
      <c r="CM21" s="362"/>
      <c r="CN21" s="363"/>
      <c r="CO21" s="364"/>
      <c r="CP21" s="361">
        <v>1</v>
      </c>
      <c r="CQ21" s="362"/>
      <c r="CR21" s="363"/>
      <c r="CS21" s="364"/>
      <c r="CT21" s="361">
        <v>1</v>
      </c>
      <c r="CU21" s="362"/>
      <c r="CV21" s="363"/>
      <c r="CW21" s="364"/>
      <c r="CX21" s="361">
        <v>1</v>
      </c>
      <c r="CY21" s="362"/>
      <c r="CZ21" s="363"/>
      <c r="DA21" s="364"/>
      <c r="DB21" s="361">
        <v>1</v>
      </c>
      <c r="DC21" s="362"/>
      <c r="DD21" s="363"/>
      <c r="DE21" s="364"/>
      <c r="DF21" s="361">
        <v>1</v>
      </c>
      <c r="DG21" s="362"/>
      <c r="DH21" s="363"/>
      <c r="DI21" s="364"/>
      <c r="DJ21" s="361">
        <v>1</v>
      </c>
      <c r="DK21" s="362"/>
      <c r="DL21" s="363"/>
      <c r="DM21" s="364"/>
      <c r="DN21" s="361">
        <v>1</v>
      </c>
      <c r="DO21" s="362"/>
      <c r="DP21" s="363"/>
      <c r="DQ21" s="364"/>
      <c r="DR21" s="361">
        <v>1</v>
      </c>
      <c r="DS21" s="362"/>
      <c r="DT21" s="363"/>
      <c r="DU21" s="364"/>
      <c r="DV21" s="361"/>
      <c r="DW21" s="362"/>
      <c r="DX21" s="363"/>
      <c r="DY21" s="364"/>
      <c r="DZ21" s="509">
        <f t="shared" si="1"/>
        <v>30</v>
      </c>
      <c r="EA21" s="574">
        <f t="shared" si="1"/>
        <v>0</v>
      </c>
      <c r="EB21" s="574">
        <f t="shared" si="1"/>
        <v>0</v>
      </c>
      <c r="EC21" s="575">
        <f t="shared" si="1"/>
        <v>0</v>
      </c>
      <c r="ED21" s="150"/>
      <c r="EE21" s="150"/>
      <c r="EF21" s="150"/>
      <c r="EG21" s="150"/>
      <c r="EH21" s="150"/>
      <c r="EI21" s="150"/>
      <c r="EJ21" s="150"/>
      <c r="EK21" s="150"/>
      <c r="EL21" s="150"/>
      <c r="EM21" s="150"/>
      <c r="EN21" s="150"/>
      <c r="EO21" s="150"/>
      <c r="EP21" s="150"/>
      <c r="EQ21" s="150"/>
      <c r="ER21" s="150"/>
      <c r="ES21" s="150"/>
      <c r="ET21" s="150"/>
      <c r="EU21" s="150"/>
      <c r="EV21" s="150"/>
      <c r="EW21" s="150"/>
      <c r="EX21" s="150"/>
      <c r="EY21" s="150"/>
      <c r="EZ21" s="150"/>
      <c r="FA21" s="150"/>
      <c r="FB21" s="150"/>
      <c r="FC21" s="150"/>
      <c r="FD21" s="150"/>
      <c r="FE21" s="150"/>
      <c r="FF21" s="150"/>
      <c r="FG21" s="150"/>
      <c r="FH21" s="150"/>
      <c r="FI21" s="150"/>
      <c r="FJ21" s="150"/>
      <c r="FK21" s="150"/>
      <c r="FL21" s="150"/>
      <c r="FM21" s="150"/>
      <c r="FN21" s="150"/>
      <c r="FO21" s="150"/>
      <c r="FP21" s="150"/>
      <c r="FQ21" s="150"/>
      <c r="FR21" s="150"/>
      <c r="FS21" s="150"/>
      <c r="FT21" s="150"/>
      <c r="FU21" s="150"/>
      <c r="FV21" s="150"/>
      <c r="FW21" s="150"/>
      <c r="FX21" s="150"/>
      <c r="FY21" s="150"/>
      <c r="FZ21" s="150"/>
      <c r="GA21" s="150"/>
      <c r="GB21" s="150"/>
      <c r="GC21" s="150"/>
      <c r="GD21" s="150"/>
      <c r="GE21" s="150"/>
      <c r="GF21" s="150"/>
      <c r="GG21" s="150"/>
      <c r="GH21" s="150"/>
      <c r="GI21" s="150"/>
      <c r="GJ21" s="150"/>
      <c r="GK21" s="150"/>
      <c r="GL21" s="150"/>
      <c r="GM21" s="150"/>
      <c r="GN21" s="150"/>
      <c r="GO21" s="150"/>
      <c r="GP21" s="150"/>
      <c r="GQ21" s="150"/>
      <c r="GR21" s="150"/>
      <c r="GS21" s="150"/>
      <c r="GT21" s="150"/>
      <c r="GU21" s="150"/>
      <c r="GV21" s="150"/>
      <c r="GW21" s="150"/>
      <c r="GX21" s="150"/>
      <c r="GY21" s="150"/>
      <c r="GZ21" s="150"/>
      <c r="HA21" s="150"/>
      <c r="HB21" s="150"/>
      <c r="HC21" s="150"/>
      <c r="HD21" s="150"/>
      <c r="HE21" s="150"/>
      <c r="HF21" s="150"/>
      <c r="HG21" s="150"/>
      <c r="HH21" s="150"/>
      <c r="HI21" s="150"/>
      <c r="HJ21" s="150"/>
      <c r="HK21" s="150"/>
      <c r="HL21" s="150"/>
      <c r="HM21" s="150"/>
      <c r="HN21" s="150"/>
      <c r="HO21" s="150"/>
      <c r="HP21" s="150"/>
      <c r="HQ21" s="150"/>
      <c r="HR21" s="150"/>
      <c r="HS21" s="150"/>
      <c r="HT21" s="150"/>
      <c r="HU21" s="150"/>
      <c r="HV21" s="150"/>
      <c r="HW21" s="150"/>
      <c r="HX21" s="150"/>
      <c r="HY21" s="150"/>
      <c r="HZ21" s="150"/>
      <c r="IA21" s="150"/>
      <c r="IB21" s="150"/>
      <c r="IC21" s="150"/>
      <c r="ID21" s="150"/>
      <c r="IE21" s="150"/>
      <c r="IF21" s="150"/>
      <c r="IG21" s="150"/>
      <c r="IH21" s="150"/>
      <c r="II21" s="150"/>
      <c r="IJ21" s="150"/>
      <c r="IK21" s="150"/>
      <c r="IL21" s="150"/>
      <c r="IM21" s="150"/>
      <c r="IN21" s="150"/>
      <c r="IO21" s="150"/>
      <c r="IP21" s="150"/>
      <c r="IQ21" s="150"/>
      <c r="IR21" s="150"/>
      <c r="IS21" s="150"/>
      <c r="IT21" s="150"/>
      <c r="IU21" s="150"/>
      <c r="IV21" s="150"/>
      <c r="IW21" s="150"/>
    </row>
    <row r="22" spans="1:257" s="161" customFormat="1" ht="39" customHeight="1">
      <c r="A22" s="408">
        <v>19</v>
      </c>
      <c r="B22" s="595" t="s">
        <v>1011</v>
      </c>
      <c r="C22" s="503" t="s">
        <v>1012</v>
      </c>
      <c r="D22" s="411" t="s">
        <v>2108</v>
      </c>
      <c r="E22" s="600">
        <v>6</v>
      </c>
      <c r="F22" s="361"/>
      <c r="G22" s="362"/>
      <c r="H22" s="363"/>
      <c r="I22" s="364"/>
      <c r="J22" s="361">
        <v>1</v>
      </c>
      <c r="K22" s="362"/>
      <c r="L22" s="363"/>
      <c r="M22" s="364"/>
      <c r="N22" s="361">
        <v>1</v>
      </c>
      <c r="O22" s="362"/>
      <c r="P22" s="363"/>
      <c r="Q22" s="364"/>
      <c r="R22" s="361">
        <v>1</v>
      </c>
      <c r="S22" s="362"/>
      <c r="T22" s="363"/>
      <c r="U22" s="364"/>
      <c r="V22" s="361">
        <v>1</v>
      </c>
      <c r="W22" s="362"/>
      <c r="X22" s="363"/>
      <c r="Y22" s="364"/>
      <c r="Z22" s="361">
        <v>1</v>
      </c>
      <c r="AA22" s="362"/>
      <c r="AB22" s="363"/>
      <c r="AC22" s="364"/>
      <c r="AD22" s="361">
        <v>1</v>
      </c>
      <c r="AE22" s="362"/>
      <c r="AF22" s="363"/>
      <c r="AG22" s="364"/>
      <c r="AH22" s="361">
        <v>1</v>
      </c>
      <c r="AI22" s="362"/>
      <c r="AJ22" s="363"/>
      <c r="AK22" s="364"/>
      <c r="AL22" s="361">
        <v>1</v>
      </c>
      <c r="AM22" s="362"/>
      <c r="AN22" s="363"/>
      <c r="AO22" s="364"/>
      <c r="AP22" s="361">
        <v>1</v>
      </c>
      <c r="AQ22" s="362"/>
      <c r="AR22" s="363"/>
      <c r="AS22" s="364"/>
      <c r="AT22" s="361">
        <v>1</v>
      </c>
      <c r="AU22" s="362"/>
      <c r="AV22" s="363"/>
      <c r="AW22" s="364"/>
      <c r="AX22" s="361">
        <v>1</v>
      </c>
      <c r="AY22" s="362"/>
      <c r="AZ22" s="363"/>
      <c r="BA22" s="364"/>
      <c r="BB22" s="361">
        <v>1</v>
      </c>
      <c r="BC22" s="362"/>
      <c r="BD22" s="363"/>
      <c r="BE22" s="364"/>
      <c r="BF22" s="361">
        <v>1</v>
      </c>
      <c r="BG22" s="362"/>
      <c r="BH22" s="363"/>
      <c r="BI22" s="364"/>
      <c r="BJ22" s="361">
        <v>1</v>
      </c>
      <c r="BK22" s="362"/>
      <c r="BL22" s="363"/>
      <c r="BM22" s="364"/>
      <c r="BN22" s="361">
        <v>1</v>
      </c>
      <c r="BO22" s="362"/>
      <c r="BP22" s="363"/>
      <c r="BQ22" s="364"/>
      <c r="BR22" s="361">
        <v>1</v>
      </c>
      <c r="BS22" s="362"/>
      <c r="BT22" s="363"/>
      <c r="BU22" s="364"/>
      <c r="BV22" s="361">
        <v>1</v>
      </c>
      <c r="BW22" s="362"/>
      <c r="BX22" s="363"/>
      <c r="BY22" s="364"/>
      <c r="BZ22" s="361">
        <v>1</v>
      </c>
      <c r="CA22" s="362"/>
      <c r="CB22" s="363"/>
      <c r="CC22" s="364"/>
      <c r="CD22" s="361">
        <v>1</v>
      </c>
      <c r="CE22" s="362"/>
      <c r="CF22" s="363"/>
      <c r="CG22" s="364"/>
      <c r="CH22" s="361">
        <v>1</v>
      </c>
      <c r="CI22" s="362"/>
      <c r="CJ22" s="363"/>
      <c r="CK22" s="364"/>
      <c r="CL22" s="361">
        <v>1</v>
      </c>
      <c r="CM22" s="362"/>
      <c r="CN22" s="363"/>
      <c r="CO22" s="364"/>
      <c r="CP22" s="361">
        <v>1</v>
      </c>
      <c r="CQ22" s="362"/>
      <c r="CR22" s="363"/>
      <c r="CS22" s="364"/>
      <c r="CT22" s="361">
        <v>1</v>
      </c>
      <c r="CU22" s="362"/>
      <c r="CV22" s="363"/>
      <c r="CW22" s="364"/>
      <c r="CX22" s="361">
        <v>1</v>
      </c>
      <c r="CY22" s="362"/>
      <c r="CZ22" s="363"/>
      <c r="DA22" s="364"/>
      <c r="DB22" s="361">
        <v>1</v>
      </c>
      <c r="DC22" s="362"/>
      <c r="DD22" s="363"/>
      <c r="DE22" s="364"/>
      <c r="DF22" s="361">
        <v>1</v>
      </c>
      <c r="DG22" s="362"/>
      <c r="DH22" s="363"/>
      <c r="DI22" s="364"/>
      <c r="DJ22" s="361">
        <v>1</v>
      </c>
      <c r="DK22" s="362"/>
      <c r="DL22" s="363"/>
      <c r="DM22" s="364"/>
      <c r="DN22" s="361">
        <v>1</v>
      </c>
      <c r="DO22" s="362"/>
      <c r="DP22" s="363"/>
      <c r="DQ22" s="364"/>
      <c r="DR22" s="361">
        <v>1</v>
      </c>
      <c r="DS22" s="362"/>
      <c r="DT22" s="363"/>
      <c r="DU22" s="364"/>
      <c r="DV22" s="361"/>
      <c r="DW22" s="362"/>
      <c r="DX22" s="363"/>
      <c r="DY22" s="364"/>
      <c r="DZ22" s="509">
        <f t="shared" si="1"/>
        <v>29</v>
      </c>
      <c r="EA22" s="574">
        <f t="shared" si="1"/>
        <v>0</v>
      </c>
      <c r="EB22" s="574">
        <f t="shared" si="1"/>
        <v>0</v>
      </c>
      <c r="EC22" s="575">
        <f t="shared" si="1"/>
        <v>0</v>
      </c>
      <c r="ED22" s="197"/>
      <c r="EE22" s="196">
        <f t="shared" ref="EE22:GN22" si="2">SUM(EE3:EE20)</f>
        <v>0</v>
      </c>
      <c r="EF22" s="170">
        <f t="shared" si="2"/>
        <v>0</v>
      </c>
      <c r="EG22" s="170">
        <f t="shared" si="2"/>
        <v>0</v>
      </c>
      <c r="EH22" s="170">
        <f t="shared" si="2"/>
        <v>0</v>
      </c>
      <c r="EI22" s="170">
        <f t="shared" si="2"/>
        <v>0</v>
      </c>
      <c r="EJ22" s="170">
        <f t="shared" si="2"/>
        <v>0</v>
      </c>
      <c r="EK22" s="170">
        <f t="shared" si="2"/>
        <v>0</v>
      </c>
      <c r="EL22" s="170">
        <f t="shared" si="2"/>
        <v>0</v>
      </c>
      <c r="EM22" s="170">
        <f t="shared" si="2"/>
        <v>0</v>
      </c>
      <c r="EN22" s="170">
        <f t="shared" si="2"/>
        <v>0</v>
      </c>
      <c r="EO22" s="170">
        <f t="shared" si="2"/>
        <v>0</v>
      </c>
      <c r="EP22" s="170">
        <f t="shared" si="2"/>
        <v>0</v>
      </c>
      <c r="EQ22" s="170">
        <f t="shared" si="2"/>
        <v>0</v>
      </c>
      <c r="ER22" s="170">
        <f t="shared" si="2"/>
        <v>0</v>
      </c>
      <c r="ES22" s="170">
        <f t="shared" si="2"/>
        <v>0</v>
      </c>
      <c r="ET22" s="170">
        <f t="shared" si="2"/>
        <v>0</v>
      </c>
      <c r="EU22" s="170">
        <f t="shared" si="2"/>
        <v>0</v>
      </c>
      <c r="EV22" s="170">
        <f t="shared" si="2"/>
        <v>0</v>
      </c>
      <c r="EW22" s="170">
        <f t="shared" si="2"/>
        <v>0</v>
      </c>
      <c r="EX22" s="170">
        <f t="shared" si="2"/>
        <v>0</v>
      </c>
      <c r="EY22" s="170">
        <f t="shared" si="2"/>
        <v>0</v>
      </c>
      <c r="EZ22" s="170">
        <f t="shared" si="2"/>
        <v>0</v>
      </c>
      <c r="FA22" s="170">
        <f t="shared" si="2"/>
        <v>0</v>
      </c>
      <c r="FB22" s="170">
        <f t="shared" si="2"/>
        <v>0</v>
      </c>
      <c r="FC22" s="170">
        <f t="shared" si="2"/>
        <v>0</v>
      </c>
      <c r="FD22" s="170">
        <f t="shared" si="2"/>
        <v>0</v>
      </c>
      <c r="FE22" s="170">
        <f t="shared" si="2"/>
        <v>0</v>
      </c>
      <c r="FF22" s="170">
        <f t="shared" si="2"/>
        <v>0</v>
      </c>
      <c r="FG22" s="170">
        <f t="shared" si="2"/>
        <v>0</v>
      </c>
      <c r="FH22" s="170">
        <f t="shared" si="2"/>
        <v>0</v>
      </c>
      <c r="FI22" s="170">
        <f t="shared" si="2"/>
        <v>0</v>
      </c>
      <c r="FJ22" s="170">
        <f t="shared" si="2"/>
        <v>0</v>
      </c>
      <c r="FK22" s="170">
        <f t="shared" si="2"/>
        <v>0</v>
      </c>
      <c r="FL22" s="170">
        <f t="shared" si="2"/>
        <v>0</v>
      </c>
      <c r="FM22" s="170">
        <f t="shared" si="2"/>
        <v>0</v>
      </c>
      <c r="FN22" s="170">
        <f t="shared" si="2"/>
        <v>0</v>
      </c>
      <c r="FO22" s="170">
        <f t="shared" si="2"/>
        <v>0</v>
      </c>
      <c r="FP22" s="170">
        <f t="shared" si="2"/>
        <v>0</v>
      </c>
      <c r="FQ22" s="170">
        <f t="shared" si="2"/>
        <v>0</v>
      </c>
      <c r="FR22" s="170">
        <f t="shared" si="2"/>
        <v>0</v>
      </c>
      <c r="FS22" s="170">
        <f t="shared" si="2"/>
        <v>0</v>
      </c>
      <c r="FT22" s="170">
        <f t="shared" si="2"/>
        <v>0</v>
      </c>
      <c r="FU22" s="170">
        <f t="shared" si="2"/>
        <v>0</v>
      </c>
      <c r="FV22" s="170">
        <f t="shared" si="2"/>
        <v>0</v>
      </c>
      <c r="FW22" s="170">
        <f t="shared" si="2"/>
        <v>0</v>
      </c>
      <c r="FX22" s="170">
        <f t="shared" si="2"/>
        <v>0</v>
      </c>
      <c r="FY22" s="170">
        <f t="shared" si="2"/>
        <v>0</v>
      </c>
      <c r="FZ22" s="170">
        <f t="shared" si="2"/>
        <v>0</v>
      </c>
      <c r="GA22" s="170">
        <f t="shared" si="2"/>
        <v>0</v>
      </c>
      <c r="GB22" s="170">
        <f t="shared" si="2"/>
        <v>0</v>
      </c>
      <c r="GC22" s="170">
        <f t="shared" si="2"/>
        <v>0</v>
      </c>
      <c r="GD22" s="170">
        <f t="shared" si="2"/>
        <v>0</v>
      </c>
      <c r="GE22" s="170">
        <f t="shared" si="2"/>
        <v>0</v>
      </c>
      <c r="GF22" s="170">
        <f t="shared" si="2"/>
        <v>0</v>
      </c>
      <c r="GG22" s="170">
        <f t="shared" si="2"/>
        <v>0</v>
      </c>
      <c r="GH22" s="170">
        <f t="shared" si="2"/>
        <v>0</v>
      </c>
      <c r="GI22" s="170">
        <f t="shared" si="2"/>
        <v>0</v>
      </c>
      <c r="GJ22" s="170">
        <f t="shared" si="2"/>
        <v>0</v>
      </c>
      <c r="GK22" s="170">
        <f t="shared" si="2"/>
        <v>0</v>
      </c>
      <c r="GL22" s="170">
        <f t="shared" si="2"/>
        <v>0</v>
      </c>
      <c r="GM22" s="170">
        <f t="shared" si="2"/>
        <v>0</v>
      </c>
      <c r="GN22" s="170">
        <f t="shared" si="2"/>
        <v>0</v>
      </c>
      <c r="GO22" s="170">
        <f t="shared" ref="GO22:IW22" si="3">SUM(GO3:GO20)</f>
        <v>0</v>
      </c>
      <c r="GP22" s="170">
        <f t="shared" si="3"/>
        <v>0</v>
      </c>
      <c r="GQ22" s="170">
        <f t="shared" si="3"/>
        <v>0</v>
      </c>
      <c r="GR22" s="170">
        <f t="shared" si="3"/>
        <v>0</v>
      </c>
      <c r="GS22" s="170">
        <f t="shared" si="3"/>
        <v>0</v>
      </c>
      <c r="GT22" s="170">
        <f t="shared" si="3"/>
        <v>0</v>
      </c>
      <c r="GU22" s="170">
        <f t="shared" si="3"/>
        <v>0</v>
      </c>
      <c r="GV22" s="170">
        <f t="shared" si="3"/>
        <v>0</v>
      </c>
      <c r="GW22" s="170">
        <f t="shared" si="3"/>
        <v>0</v>
      </c>
      <c r="GX22" s="170">
        <f t="shared" si="3"/>
        <v>0</v>
      </c>
      <c r="GY22" s="170">
        <f t="shared" si="3"/>
        <v>0</v>
      </c>
      <c r="GZ22" s="170">
        <f t="shared" si="3"/>
        <v>0</v>
      </c>
      <c r="HA22" s="170">
        <f t="shared" si="3"/>
        <v>0</v>
      </c>
      <c r="HB22" s="170">
        <f t="shared" si="3"/>
        <v>0</v>
      </c>
      <c r="HC22" s="170">
        <f t="shared" si="3"/>
        <v>0</v>
      </c>
      <c r="HD22" s="170">
        <f t="shared" si="3"/>
        <v>0</v>
      </c>
      <c r="HE22" s="170">
        <f t="shared" si="3"/>
        <v>0</v>
      </c>
      <c r="HF22" s="170">
        <f t="shared" si="3"/>
        <v>0</v>
      </c>
      <c r="HG22" s="170">
        <f t="shared" si="3"/>
        <v>0</v>
      </c>
      <c r="HH22" s="170">
        <f t="shared" si="3"/>
        <v>0</v>
      </c>
      <c r="HI22" s="170">
        <f t="shared" si="3"/>
        <v>0</v>
      </c>
      <c r="HJ22" s="170">
        <f t="shared" si="3"/>
        <v>0</v>
      </c>
      <c r="HK22" s="170">
        <f t="shared" si="3"/>
        <v>0</v>
      </c>
      <c r="HL22" s="170">
        <f t="shared" si="3"/>
        <v>0</v>
      </c>
      <c r="HM22" s="170">
        <f t="shared" si="3"/>
        <v>0</v>
      </c>
      <c r="HN22" s="170">
        <f t="shared" si="3"/>
        <v>0</v>
      </c>
      <c r="HO22" s="170">
        <f t="shared" si="3"/>
        <v>0</v>
      </c>
      <c r="HP22" s="170">
        <f t="shared" si="3"/>
        <v>0</v>
      </c>
      <c r="HQ22" s="170">
        <f t="shared" si="3"/>
        <v>0</v>
      </c>
      <c r="HR22" s="170">
        <f t="shared" si="3"/>
        <v>0</v>
      </c>
      <c r="HS22" s="170">
        <f t="shared" si="3"/>
        <v>0</v>
      </c>
      <c r="HT22" s="170">
        <f t="shared" si="3"/>
        <v>0</v>
      </c>
      <c r="HU22" s="170">
        <f t="shared" si="3"/>
        <v>0</v>
      </c>
      <c r="HV22" s="170">
        <f t="shared" si="3"/>
        <v>0</v>
      </c>
      <c r="HW22" s="170">
        <f t="shared" si="3"/>
        <v>0</v>
      </c>
      <c r="HX22" s="170">
        <f t="shared" si="3"/>
        <v>0</v>
      </c>
      <c r="HY22" s="170">
        <f t="shared" si="3"/>
        <v>0</v>
      </c>
      <c r="HZ22" s="170">
        <f t="shared" si="3"/>
        <v>0</v>
      </c>
      <c r="IA22" s="170">
        <f t="shared" si="3"/>
        <v>0</v>
      </c>
      <c r="IB22" s="170">
        <f t="shared" si="3"/>
        <v>0</v>
      </c>
      <c r="IC22" s="170">
        <f t="shared" si="3"/>
        <v>0</v>
      </c>
      <c r="ID22" s="170">
        <f t="shared" si="3"/>
        <v>0</v>
      </c>
      <c r="IE22" s="170">
        <f t="shared" si="3"/>
        <v>0</v>
      </c>
      <c r="IF22" s="170">
        <f t="shared" si="3"/>
        <v>0</v>
      </c>
      <c r="IG22" s="170">
        <f t="shared" si="3"/>
        <v>0</v>
      </c>
      <c r="IH22" s="170">
        <f t="shared" si="3"/>
        <v>0</v>
      </c>
      <c r="II22" s="170">
        <f t="shared" si="3"/>
        <v>0</v>
      </c>
      <c r="IJ22" s="170">
        <f t="shared" si="3"/>
        <v>0</v>
      </c>
      <c r="IK22" s="170">
        <f t="shared" si="3"/>
        <v>0</v>
      </c>
      <c r="IL22" s="170">
        <f t="shared" si="3"/>
        <v>0</v>
      </c>
      <c r="IM22" s="170">
        <f t="shared" si="3"/>
        <v>0</v>
      </c>
      <c r="IN22" s="170">
        <f t="shared" si="3"/>
        <v>0</v>
      </c>
      <c r="IO22" s="170">
        <f t="shared" si="3"/>
        <v>0</v>
      </c>
      <c r="IP22" s="170">
        <f t="shared" si="3"/>
        <v>0</v>
      </c>
      <c r="IQ22" s="170">
        <f t="shared" si="3"/>
        <v>0</v>
      </c>
      <c r="IR22" s="170">
        <f t="shared" si="3"/>
        <v>0</v>
      </c>
      <c r="IS22" s="170">
        <f t="shared" si="3"/>
        <v>0</v>
      </c>
      <c r="IT22" s="170">
        <f t="shared" si="3"/>
        <v>0</v>
      </c>
      <c r="IU22" s="170">
        <f t="shared" si="3"/>
        <v>0</v>
      </c>
      <c r="IV22" s="170">
        <f t="shared" si="3"/>
        <v>0</v>
      </c>
      <c r="IW22" s="170">
        <f t="shared" si="3"/>
        <v>0</v>
      </c>
    </row>
    <row r="23" spans="1:257" s="161" customFormat="1" ht="45.75" customHeight="1">
      <c r="A23" s="408">
        <v>20</v>
      </c>
      <c r="B23" s="595" t="s">
        <v>1013</v>
      </c>
      <c r="C23" s="503" t="s">
        <v>1014</v>
      </c>
      <c r="D23" s="411" t="s">
        <v>2109</v>
      </c>
      <c r="E23" s="600">
        <v>5</v>
      </c>
      <c r="F23" s="361">
        <v>1</v>
      </c>
      <c r="G23" s="362"/>
      <c r="H23" s="363"/>
      <c r="I23" s="364"/>
      <c r="J23" s="361">
        <v>1</v>
      </c>
      <c r="K23" s="362"/>
      <c r="L23" s="363"/>
      <c r="M23" s="364"/>
      <c r="N23" s="361">
        <v>1</v>
      </c>
      <c r="O23" s="362"/>
      <c r="P23" s="363"/>
      <c r="Q23" s="364"/>
      <c r="R23" s="361">
        <v>1</v>
      </c>
      <c r="S23" s="362"/>
      <c r="T23" s="363"/>
      <c r="U23" s="364"/>
      <c r="V23" s="361">
        <v>1</v>
      </c>
      <c r="W23" s="362"/>
      <c r="X23" s="363"/>
      <c r="Y23" s="364"/>
      <c r="Z23" s="361">
        <v>1</v>
      </c>
      <c r="AA23" s="362"/>
      <c r="AB23" s="363"/>
      <c r="AC23" s="364"/>
      <c r="AD23" s="361">
        <v>1</v>
      </c>
      <c r="AE23" s="362"/>
      <c r="AF23" s="363"/>
      <c r="AG23" s="364"/>
      <c r="AH23" s="361">
        <v>1</v>
      </c>
      <c r="AI23" s="362"/>
      <c r="AJ23" s="363"/>
      <c r="AK23" s="364"/>
      <c r="AL23" s="361">
        <v>1</v>
      </c>
      <c r="AM23" s="362"/>
      <c r="AN23" s="363"/>
      <c r="AO23" s="364"/>
      <c r="AP23" s="361">
        <v>1</v>
      </c>
      <c r="AQ23" s="362"/>
      <c r="AR23" s="363"/>
      <c r="AS23" s="364"/>
      <c r="AT23" s="361">
        <v>1</v>
      </c>
      <c r="AU23" s="362"/>
      <c r="AV23" s="363"/>
      <c r="AW23" s="364"/>
      <c r="AX23" s="361">
        <v>1</v>
      </c>
      <c r="AY23" s="362"/>
      <c r="AZ23" s="363"/>
      <c r="BA23" s="364"/>
      <c r="BB23" s="361">
        <v>1</v>
      </c>
      <c r="BC23" s="362"/>
      <c r="BD23" s="363"/>
      <c r="BE23" s="364"/>
      <c r="BF23" s="361">
        <v>1</v>
      </c>
      <c r="BG23" s="362"/>
      <c r="BH23" s="363"/>
      <c r="BI23" s="364"/>
      <c r="BJ23" s="361">
        <v>1</v>
      </c>
      <c r="BK23" s="362"/>
      <c r="BL23" s="363"/>
      <c r="BM23" s="364"/>
      <c r="BN23" s="361">
        <v>1</v>
      </c>
      <c r="BO23" s="362"/>
      <c r="BP23" s="363"/>
      <c r="BQ23" s="364"/>
      <c r="BR23" s="361">
        <v>1</v>
      </c>
      <c r="BS23" s="362"/>
      <c r="BT23" s="363"/>
      <c r="BU23" s="364"/>
      <c r="BV23" s="361">
        <v>1</v>
      </c>
      <c r="BW23" s="362"/>
      <c r="BX23" s="363"/>
      <c r="BY23" s="364"/>
      <c r="BZ23" s="361">
        <v>1</v>
      </c>
      <c r="CA23" s="362"/>
      <c r="CB23" s="363"/>
      <c r="CC23" s="364"/>
      <c r="CD23" s="361">
        <v>1</v>
      </c>
      <c r="CE23" s="362"/>
      <c r="CF23" s="363"/>
      <c r="CG23" s="364"/>
      <c r="CH23" s="361">
        <v>1</v>
      </c>
      <c r="CI23" s="362"/>
      <c r="CJ23" s="363"/>
      <c r="CK23" s="364"/>
      <c r="CL23" s="361">
        <v>1</v>
      </c>
      <c r="CM23" s="362"/>
      <c r="CN23" s="363"/>
      <c r="CO23" s="364"/>
      <c r="CP23" s="361">
        <v>1</v>
      </c>
      <c r="CQ23" s="362"/>
      <c r="CR23" s="363"/>
      <c r="CS23" s="364"/>
      <c r="CT23" s="361">
        <v>1</v>
      </c>
      <c r="CU23" s="362"/>
      <c r="CV23" s="363"/>
      <c r="CW23" s="364"/>
      <c r="CX23" s="361"/>
      <c r="CY23" s="362"/>
      <c r="CZ23" s="363"/>
      <c r="DA23" s="364"/>
      <c r="DB23" s="361"/>
      <c r="DC23" s="362"/>
      <c r="DD23" s="363"/>
      <c r="DE23" s="364"/>
      <c r="DF23" s="361"/>
      <c r="DG23" s="362"/>
      <c r="DH23" s="363"/>
      <c r="DI23" s="364"/>
      <c r="DJ23" s="361"/>
      <c r="DK23" s="362"/>
      <c r="DL23" s="363"/>
      <c r="DM23" s="364"/>
      <c r="DN23" s="361"/>
      <c r="DO23" s="362"/>
      <c r="DP23" s="363"/>
      <c r="DQ23" s="364"/>
      <c r="DR23" s="361">
        <v>1</v>
      </c>
      <c r="DS23" s="362"/>
      <c r="DT23" s="363"/>
      <c r="DU23" s="364"/>
      <c r="DV23" s="361"/>
      <c r="DW23" s="362"/>
      <c r="DX23" s="363"/>
      <c r="DY23" s="364"/>
      <c r="DZ23" s="509">
        <f t="shared" si="1"/>
        <v>25</v>
      </c>
      <c r="EA23" s="574">
        <f t="shared" si="1"/>
        <v>0</v>
      </c>
      <c r="EB23" s="574">
        <f t="shared" si="1"/>
        <v>0</v>
      </c>
      <c r="EC23" s="575">
        <f t="shared" si="1"/>
        <v>0</v>
      </c>
      <c r="ED23" s="150"/>
    </row>
    <row r="24" spans="1:257" s="161" customFormat="1" ht="46.5" customHeight="1">
      <c r="A24" s="408">
        <v>21</v>
      </c>
      <c r="B24" s="595" t="s">
        <v>1015</v>
      </c>
      <c r="C24" s="503" t="s">
        <v>1016</v>
      </c>
      <c r="D24" s="411" t="s">
        <v>2110</v>
      </c>
      <c r="E24" s="600">
        <v>5</v>
      </c>
      <c r="F24" s="361">
        <v>1</v>
      </c>
      <c r="G24" s="362"/>
      <c r="H24" s="363"/>
      <c r="I24" s="364"/>
      <c r="J24" s="361">
        <v>1</v>
      </c>
      <c r="K24" s="362"/>
      <c r="L24" s="363"/>
      <c r="M24" s="364"/>
      <c r="N24" s="361">
        <v>1</v>
      </c>
      <c r="O24" s="362"/>
      <c r="P24" s="363"/>
      <c r="Q24" s="364"/>
      <c r="R24" s="361">
        <v>1</v>
      </c>
      <c r="S24" s="362"/>
      <c r="T24" s="363"/>
      <c r="U24" s="364"/>
      <c r="V24" s="361">
        <v>1</v>
      </c>
      <c r="W24" s="362"/>
      <c r="X24" s="363"/>
      <c r="Y24" s="364"/>
      <c r="Z24" s="361">
        <v>1</v>
      </c>
      <c r="AA24" s="362"/>
      <c r="AB24" s="363"/>
      <c r="AC24" s="364"/>
      <c r="AD24" s="361">
        <v>1</v>
      </c>
      <c r="AE24" s="362"/>
      <c r="AF24" s="363"/>
      <c r="AG24" s="364"/>
      <c r="AH24" s="361">
        <v>1</v>
      </c>
      <c r="AI24" s="362"/>
      <c r="AJ24" s="363"/>
      <c r="AK24" s="364"/>
      <c r="AL24" s="361">
        <v>1</v>
      </c>
      <c r="AM24" s="362"/>
      <c r="AN24" s="363"/>
      <c r="AO24" s="364"/>
      <c r="AP24" s="361">
        <v>1</v>
      </c>
      <c r="AQ24" s="362"/>
      <c r="AR24" s="363"/>
      <c r="AS24" s="364"/>
      <c r="AT24" s="361">
        <v>1</v>
      </c>
      <c r="AU24" s="362"/>
      <c r="AV24" s="363"/>
      <c r="AW24" s="364"/>
      <c r="AX24" s="361">
        <v>1</v>
      </c>
      <c r="AY24" s="362"/>
      <c r="AZ24" s="363"/>
      <c r="BA24" s="364"/>
      <c r="BB24" s="361">
        <v>1</v>
      </c>
      <c r="BC24" s="362"/>
      <c r="BD24" s="363"/>
      <c r="BE24" s="364"/>
      <c r="BF24" s="361">
        <v>1</v>
      </c>
      <c r="BG24" s="362"/>
      <c r="BH24" s="363"/>
      <c r="BI24" s="364"/>
      <c r="BJ24" s="361">
        <v>1</v>
      </c>
      <c r="BK24" s="362"/>
      <c r="BL24" s="363"/>
      <c r="BM24" s="364"/>
      <c r="BN24" s="361">
        <v>1</v>
      </c>
      <c r="BO24" s="362"/>
      <c r="BP24" s="363"/>
      <c r="BQ24" s="364"/>
      <c r="BR24" s="361">
        <v>1</v>
      </c>
      <c r="BS24" s="362"/>
      <c r="BT24" s="363"/>
      <c r="BU24" s="364"/>
      <c r="BV24" s="361">
        <v>1</v>
      </c>
      <c r="BW24" s="362"/>
      <c r="BX24" s="363"/>
      <c r="BY24" s="364"/>
      <c r="BZ24" s="361">
        <v>1</v>
      </c>
      <c r="CA24" s="362"/>
      <c r="CB24" s="363"/>
      <c r="CC24" s="364"/>
      <c r="CD24" s="361">
        <v>1</v>
      </c>
      <c r="CE24" s="362"/>
      <c r="CF24" s="363"/>
      <c r="CG24" s="364"/>
      <c r="CH24" s="361">
        <v>1</v>
      </c>
      <c r="CI24" s="362"/>
      <c r="CJ24" s="363"/>
      <c r="CK24" s="364"/>
      <c r="CL24" s="361">
        <v>1</v>
      </c>
      <c r="CM24" s="362"/>
      <c r="CN24" s="363"/>
      <c r="CO24" s="364"/>
      <c r="CP24" s="361">
        <v>1</v>
      </c>
      <c r="CQ24" s="362"/>
      <c r="CR24" s="363"/>
      <c r="CS24" s="364"/>
      <c r="CT24" s="361">
        <v>1</v>
      </c>
      <c r="CU24" s="362"/>
      <c r="CV24" s="363"/>
      <c r="CW24" s="364"/>
      <c r="CX24" s="361"/>
      <c r="CY24" s="362"/>
      <c r="CZ24" s="363"/>
      <c r="DA24" s="364"/>
      <c r="DB24" s="361"/>
      <c r="DC24" s="362"/>
      <c r="DD24" s="363"/>
      <c r="DE24" s="364"/>
      <c r="DF24" s="361"/>
      <c r="DG24" s="362"/>
      <c r="DH24" s="363"/>
      <c r="DI24" s="364"/>
      <c r="DJ24" s="361"/>
      <c r="DK24" s="362"/>
      <c r="DL24" s="363"/>
      <c r="DM24" s="364"/>
      <c r="DN24" s="361"/>
      <c r="DO24" s="362"/>
      <c r="DP24" s="363"/>
      <c r="DQ24" s="364"/>
      <c r="DR24" s="361">
        <v>1</v>
      </c>
      <c r="DS24" s="362"/>
      <c r="DT24" s="363"/>
      <c r="DU24" s="364"/>
      <c r="DV24" s="361"/>
      <c r="DW24" s="362"/>
      <c r="DX24" s="363"/>
      <c r="DY24" s="364"/>
      <c r="DZ24" s="509">
        <f t="shared" si="1"/>
        <v>25</v>
      </c>
      <c r="EA24" s="574">
        <f t="shared" si="1"/>
        <v>0</v>
      </c>
      <c r="EB24" s="574">
        <f t="shared" si="1"/>
        <v>0</v>
      </c>
      <c r="EC24" s="575">
        <f t="shared" si="1"/>
        <v>0</v>
      </c>
      <c r="ED24" s="150"/>
    </row>
    <row r="25" spans="1:257" s="161" customFormat="1" ht="59.25" customHeight="1">
      <c r="A25" s="408">
        <v>22</v>
      </c>
      <c r="B25" s="595" t="s">
        <v>1017</v>
      </c>
      <c r="C25" s="503" t="s">
        <v>1018</v>
      </c>
      <c r="D25" s="411" t="s">
        <v>2111</v>
      </c>
      <c r="E25" s="600">
        <v>5</v>
      </c>
      <c r="F25" s="361"/>
      <c r="G25" s="362"/>
      <c r="H25" s="363"/>
      <c r="I25" s="364"/>
      <c r="J25" s="361">
        <v>1</v>
      </c>
      <c r="K25" s="362"/>
      <c r="L25" s="363"/>
      <c r="M25" s="364"/>
      <c r="N25" s="361">
        <v>1</v>
      </c>
      <c r="O25" s="362"/>
      <c r="P25" s="363"/>
      <c r="Q25" s="364"/>
      <c r="R25" s="361">
        <v>1</v>
      </c>
      <c r="S25" s="362"/>
      <c r="T25" s="363"/>
      <c r="U25" s="364"/>
      <c r="V25" s="361">
        <v>1</v>
      </c>
      <c r="W25" s="362"/>
      <c r="X25" s="363"/>
      <c r="Y25" s="364"/>
      <c r="Z25" s="361">
        <v>1</v>
      </c>
      <c r="AA25" s="362"/>
      <c r="AB25" s="363"/>
      <c r="AC25" s="364"/>
      <c r="AD25" s="361">
        <v>1</v>
      </c>
      <c r="AE25" s="362"/>
      <c r="AF25" s="363"/>
      <c r="AG25" s="364"/>
      <c r="AH25" s="361">
        <v>1</v>
      </c>
      <c r="AI25" s="362"/>
      <c r="AJ25" s="363"/>
      <c r="AK25" s="364"/>
      <c r="AL25" s="361">
        <v>1</v>
      </c>
      <c r="AM25" s="362"/>
      <c r="AN25" s="363"/>
      <c r="AO25" s="364"/>
      <c r="AP25" s="361">
        <v>1</v>
      </c>
      <c r="AQ25" s="362"/>
      <c r="AR25" s="363"/>
      <c r="AS25" s="364"/>
      <c r="AT25" s="361">
        <v>1</v>
      </c>
      <c r="AU25" s="362"/>
      <c r="AV25" s="363"/>
      <c r="AW25" s="364"/>
      <c r="AX25" s="361">
        <v>1</v>
      </c>
      <c r="AY25" s="362"/>
      <c r="AZ25" s="363"/>
      <c r="BA25" s="364"/>
      <c r="BB25" s="361">
        <v>1</v>
      </c>
      <c r="BC25" s="362"/>
      <c r="BD25" s="363"/>
      <c r="BE25" s="364"/>
      <c r="BF25" s="361">
        <v>1</v>
      </c>
      <c r="BG25" s="362"/>
      <c r="BH25" s="363"/>
      <c r="BI25" s="364"/>
      <c r="BJ25" s="361">
        <v>1</v>
      </c>
      <c r="BK25" s="362"/>
      <c r="BL25" s="363"/>
      <c r="BM25" s="364"/>
      <c r="BN25" s="361">
        <v>1</v>
      </c>
      <c r="BO25" s="362"/>
      <c r="BP25" s="363"/>
      <c r="BQ25" s="364"/>
      <c r="BR25" s="361">
        <v>1</v>
      </c>
      <c r="BS25" s="362"/>
      <c r="BT25" s="363"/>
      <c r="BU25" s="364"/>
      <c r="BV25" s="361">
        <v>1</v>
      </c>
      <c r="BW25" s="362"/>
      <c r="BX25" s="363"/>
      <c r="BY25" s="364"/>
      <c r="BZ25" s="361">
        <v>1</v>
      </c>
      <c r="CA25" s="362"/>
      <c r="CB25" s="363"/>
      <c r="CC25" s="364"/>
      <c r="CD25" s="361">
        <v>1</v>
      </c>
      <c r="CE25" s="362"/>
      <c r="CF25" s="363"/>
      <c r="CG25" s="364"/>
      <c r="CH25" s="361">
        <v>1</v>
      </c>
      <c r="CI25" s="362"/>
      <c r="CJ25" s="363"/>
      <c r="CK25" s="364"/>
      <c r="CL25" s="361">
        <v>1</v>
      </c>
      <c r="CM25" s="362"/>
      <c r="CN25" s="363"/>
      <c r="CO25" s="364"/>
      <c r="CP25" s="361">
        <v>1</v>
      </c>
      <c r="CQ25" s="362"/>
      <c r="CR25" s="363"/>
      <c r="CS25" s="364"/>
      <c r="CT25" s="361">
        <v>1</v>
      </c>
      <c r="CU25" s="362"/>
      <c r="CV25" s="363"/>
      <c r="CW25" s="364"/>
      <c r="CX25" s="361"/>
      <c r="CY25" s="362"/>
      <c r="CZ25" s="363"/>
      <c r="DA25" s="364"/>
      <c r="DB25" s="361"/>
      <c r="DC25" s="362"/>
      <c r="DD25" s="363"/>
      <c r="DE25" s="364"/>
      <c r="DF25" s="361"/>
      <c r="DG25" s="362"/>
      <c r="DH25" s="363"/>
      <c r="DI25" s="364"/>
      <c r="DJ25" s="361"/>
      <c r="DK25" s="362"/>
      <c r="DL25" s="363"/>
      <c r="DM25" s="364"/>
      <c r="DN25" s="361"/>
      <c r="DO25" s="362"/>
      <c r="DP25" s="363"/>
      <c r="DQ25" s="364"/>
      <c r="DR25" s="361">
        <v>1</v>
      </c>
      <c r="DS25" s="362"/>
      <c r="DT25" s="363"/>
      <c r="DU25" s="364"/>
      <c r="DV25" s="361"/>
      <c r="DW25" s="362"/>
      <c r="DX25" s="363"/>
      <c r="DY25" s="364"/>
      <c r="DZ25" s="509">
        <f t="shared" si="1"/>
        <v>24</v>
      </c>
      <c r="EA25" s="574">
        <f t="shared" si="1"/>
        <v>0</v>
      </c>
      <c r="EB25" s="574">
        <f t="shared" si="1"/>
        <v>0</v>
      </c>
      <c r="EC25" s="575">
        <f t="shared" si="1"/>
        <v>0</v>
      </c>
      <c r="ED25" s="150"/>
    </row>
    <row r="26" spans="1:257" s="161" customFormat="1" ht="39" customHeight="1">
      <c r="A26" s="408">
        <v>23</v>
      </c>
      <c r="B26" s="595" t="s">
        <v>1019</v>
      </c>
      <c r="C26" s="503" t="s">
        <v>1020</v>
      </c>
      <c r="D26" s="411" t="s">
        <v>2112</v>
      </c>
      <c r="E26" s="600">
        <v>2</v>
      </c>
      <c r="F26" s="361">
        <v>1</v>
      </c>
      <c r="G26" s="362"/>
      <c r="H26" s="363"/>
      <c r="I26" s="364"/>
      <c r="J26" s="361">
        <v>1</v>
      </c>
      <c r="K26" s="362"/>
      <c r="L26" s="363"/>
      <c r="M26" s="364"/>
      <c r="N26" s="361">
        <v>1</v>
      </c>
      <c r="O26" s="362"/>
      <c r="P26" s="363"/>
      <c r="Q26" s="364"/>
      <c r="R26" s="361">
        <v>1</v>
      </c>
      <c r="S26" s="362"/>
      <c r="T26" s="363"/>
      <c r="U26" s="364"/>
      <c r="V26" s="361">
        <v>1</v>
      </c>
      <c r="W26" s="362"/>
      <c r="X26" s="363"/>
      <c r="Y26" s="364"/>
      <c r="Z26" s="361">
        <v>1</v>
      </c>
      <c r="AA26" s="362"/>
      <c r="AB26" s="363"/>
      <c r="AC26" s="364"/>
      <c r="AD26" s="361">
        <v>1</v>
      </c>
      <c r="AE26" s="362"/>
      <c r="AF26" s="363"/>
      <c r="AG26" s="364"/>
      <c r="AH26" s="361">
        <v>1</v>
      </c>
      <c r="AI26" s="362"/>
      <c r="AJ26" s="363"/>
      <c r="AK26" s="364"/>
      <c r="AL26" s="361">
        <v>1</v>
      </c>
      <c r="AM26" s="362"/>
      <c r="AN26" s="363"/>
      <c r="AO26" s="364"/>
      <c r="AP26" s="361">
        <v>1</v>
      </c>
      <c r="AQ26" s="362"/>
      <c r="AR26" s="363"/>
      <c r="AS26" s="364"/>
      <c r="AT26" s="361">
        <v>1</v>
      </c>
      <c r="AU26" s="362"/>
      <c r="AV26" s="363"/>
      <c r="AW26" s="364"/>
      <c r="AX26" s="361">
        <v>1</v>
      </c>
      <c r="AY26" s="362"/>
      <c r="AZ26" s="363"/>
      <c r="BA26" s="364"/>
      <c r="BB26" s="361">
        <v>1</v>
      </c>
      <c r="BC26" s="362"/>
      <c r="BD26" s="363"/>
      <c r="BE26" s="364"/>
      <c r="BF26" s="361">
        <v>1</v>
      </c>
      <c r="BG26" s="362"/>
      <c r="BH26" s="363"/>
      <c r="BI26" s="364"/>
      <c r="BJ26" s="361">
        <v>1</v>
      </c>
      <c r="BK26" s="362"/>
      <c r="BL26" s="363"/>
      <c r="BM26" s="364"/>
      <c r="BN26" s="361">
        <v>1</v>
      </c>
      <c r="BO26" s="362"/>
      <c r="BP26" s="363"/>
      <c r="BQ26" s="364"/>
      <c r="BR26" s="361">
        <v>1</v>
      </c>
      <c r="BS26" s="362"/>
      <c r="BT26" s="363"/>
      <c r="BU26" s="364"/>
      <c r="BV26" s="361">
        <v>1</v>
      </c>
      <c r="BW26" s="362"/>
      <c r="BX26" s="363"/>
      <c r="BY26" s="364"/>
      <c r="BZ26" s="361">
        <v>1</v>
      </c>
      <c r="CA26" s="362"/>
      <c r="CB26" s="363"/>
      <c r="CC26" s="364"/>
      <c r="CD26" s="361">
        <v>1</v>
      </c>
      <c r="CE26" s="362"/>
      <c r="CF26" s="363"/>
      <c r="CG26" s="364"/>
      <c r="CH26" s="361">
        <v>1</v>
      </c>
      <c r="CI26" s="362"/>
      <c r="CJ26" s="363"/>
      <c r="CK26" s="364"/>
      <c r="CL26" s="361">
        <v>1</v>
      </c>
      <c r="CM26" s="362"/>
      <c r="CN26" s="363"/>
      <c r="CO26" s="364"/>
      <c r="CP26" s="361">
        <v>1</v>
      </c>
      <c r="CQ26" s="362"/>
      <c r="CR26" s="363"/>
      <c r="CS26" s="364"/>
      <c r="CT26" s="361">
        <v>1</v>
      </c>
      <c r="CU26" s="362"/>
      <c r="CV26" s="363"/>
      <c r="CW26" s="364"/>
      <c r="CX26" s="361"/>
      <c r="CY26" s="362"/>
      <c r="CZ26" s="363"/>
      <c r="DA26" s="364"/>
      <c r="DB26" s="361"/>
      <c r="DC26" s="362"/>
      <c r="DD26" s="363"/>
      <c r="DE26" s="364"/>
      <c r="DF26" s="361"/>
      <c r="DG26" s="362"/>
      <c r="DH26" s="363"/>
      <c r="DI26" s="364"/>
      <c r="DJ26" s="361"/>
      <c r="DK26" s="362"/>
      <c r="DL26" s="363"/>
      <c r="DM26" s="364"/>
      <c r="DN26" s="361"/>
      <c r="DO26" s="362"/>
      <c r="DP26" s="363"/>
      <c r="DQ26" s="364"/>
      <c r="DR26" s="361">
        <v>1</v>
      </c>
      <c r="DS26" s="362"/>
      <c r="DT26" s="363"/>
      <c r="DU26" s="364"/>
      <c r="DV26" s="361"/>
      <c r="DW26" s="362"/>
      <c r="DX26" s="363"/>
      <c r="DY26" s="364"/>
      <c r="DZ26" s="509">
        <f t="shared" si="1"/>
        <v>25</v>
      </c>
      <c r="EA26" s="574">
        <f t="shared" si="1"/>
        <v>0</v>
      </c>
      <c r="EB26" s="574">
        <f t="shared" si="1"/>
        <v>0</v>
      </c>
      <c r="EC26" s="575">
        <f t="shared" si="1"/>
        <v>0</v>
      </c>
      <c r="ED26" s="150"/>
    </row>
    <row r="27" spans="1:257" s="161" customFormat="1" ht="39" customHeight="1">
      <c r="A27" s="408">
        <v>24</v>
      </c>
      <c r="B27" s="595" t="s">
        <v>1021</v>
      </c>
      <c r="C27" s="503" t="s">
        <v>1022</v>
      </c>
      <c r="D27" s="411" t="s">
        <v>2113</v>
      </c>
      <c r="E27" s="600">
        <v>0</v>
      </c>
      <c r="F27" s="361">
        <v>1</v>
      </c>
      <c r="G27" s="362"/>
      <c r="H27" s="363"/>
      <c r="I27" s="364"/>
      <c r="J27" s="361">
        <v>1</v>
      </c>
      <c r="K27" s="362"/>
      <c r="L27" s="363"/>
      <c r="M27" s="364"/>
      <c r="N27" s="361">
        <v>1</v>
      </c>
      <c r="O27" s="362"/>
      <c r="P27" s="363"/>
      <c r="Q27" s="364"/>
      <c r="R27" s="361">
        <v>1</v>
      </c>
      <c r="S27" s="362"/>
      <c r="T27" s="363"/>
      <c r="U27" s="364"/>
      <c r="V27" s="361">
        <v>1</v>
      </c>
      <c r="W27" s="362"/>
      <c r="X27" s="363"/>
      <c r="Y27" s="364"/>
      <c r="Z27" s="361">
        <v>1</v>
      </c>
      <c r="AA27" s="362"/>
      <c r="AB27" s="363"/>
      <c r="AC27" s="364"/>
      <c r="AD27" s="361">
        <v>1</v>
      </c>
      <c r="AE27" s="362"/>
      <c r="AF27" s="363"/>
      <c r="AG27" s="364"/>
      <c r="AH27" s="361">
        <v>1</v>
      </c>
      <c r="AI27" s="362"/>
      <c r="AJ27" s="363"/>
      <c r="AK27" s="364"/>
      <c r="AL27" s="361">
        <v>1</v>
      </c>
      <c r="AM27" s="362"/>
      <c r="AN27" s="363"/>
      <c r="AO27" s="364"/>
      <c r="AP27" s="361">
        <v>1</v>
      </c>
      <c r="AQ27" s="362"/>
      <c r="AR27" s="363"/>
      <c r="AS27" s="364"/>
      <c r="AT27" s="361">
        <v>1</v>
      </c>
      <c r="AU27" s="362"/>
      <c r="AV27" s="363"/>
      <c r="AW27" s="364"/>
      <c r="AX27" s="361">
        <v>1</v>
      </c>
      <c r="AY27" s="362"/>
      <c r="AZ27" s="363"/>
      <c r="BA27" s="364"/>
      <c r="BB27" s="361">
        <v>1</v>
      </c>
      <c r="BC27" s="362"/>
      <c r="BD27" s="363"/>
      <c r="BE27" s="364"/>
      <c r="BF27" s="361">
        <v>1</v>
      </c>
      <c r="BG27" s="362"/>
      <c r="BH27" s="363"/>
      <c r="BI27" s="364"/>
      <c r="BJ27" s="361">
        <v>1</v>
      </c>
      <c r="BK27" s="362"/>
      <c r="BL27" s="363"/>
      <c r="BM27" s="364"/>
      <c r="BN27" s="361">
        <v>1</v>
      </c>
      <c r="BO27" s="362"/>
      <c r="BP27" s="363"/>
      <c r="BQ27" s="364"/>
      <c r="BR27" s="361">
        <v>1</v>
      </c>
      <c r="BS27" s="362"/>
      <c r="BT27" s="363"/>
      <c r="BU27" s="364"/>
      <c r="BV27" s="361">
        <v>1</v>
      </c>
      <c r="BW27" s="362"/>
      <c r="BX27" s="363"/>
      <c r="BY27" s="364"/>
      <c r="BZ27" s="361">
        <v>1</v>
      </c>
      <c r="CA27" s="362"/>
      <c r="CB27" s="363"/>
      <c r="CC27" s="364"/>
      <c r="CD27" s="361">
        <v>1</v>
      </c>
      <c r="CE27" s="362"/>
      <c r="CF27" s="363"/>
      <c r="CG27" s="364"/>
      <c r="CH27" s="361">
        <v>1</v>
      </c>
      <c r="CI27" s="362"/>
      <c r="CJ27" s="363"/>
      <c r="CK27" s="364"/>
      <c r="CL27" s="361">
        <v>1</v>
      </c>
      <c r="CM27" s="362"/>
      <c r="CN27" s="363"/>
      <c r="CO27" s="364"/>
      <c r="CP27" s="361">
        <v>1</v>
      </c>
      <c r="CQ27" s="362"/>
      <c r="CR27" s="363"/>
      <c r="CS27" s="364"/>
      <c r="CT27" s="361">
        <v>1</v>
      </c>
      <c r="CU27" s="362"/>
      <c r="CV27" s="363"/>
      <c r="CW27" s="364"/>
      <c r="CX27" s="361"/>
      <c r="CY27" s="362"/>
      <c r="CZ27" s="363"/>
      <c r="DA27" s="364"/>
      <c r="DB27" s="361"/>
      <c r="DC27" s="362"/>
      <c r="DD27" s="363"/>
      <c r="DE27" s="364"/>
      <c r="DF27" s="361"/>
      <c r="DG27" s="362"/>
      <c r="DH27" s="363"/>
      <c r="DI27" s="364"/>
      <c r="DJ27" s="361"/>
      <c r="DK27" s="362"/>
      <c r="DL27" s="363"/>
      <c r="DM27" s="364"/>
      <c r="DN27" s="361"/>
      <c r="DO27" s="362"/>
      <c r="DP27" s="363"/>
      <c r="DQ27" s="364"/>
      <c r="DR27" s="361">
        <v>1</v>
      </c>
      <c r="DS27" s="362"/>
      <c r="DT27" s="363"/>
      <c r="DU27" s="364"/>
      <c r="DV27" s="361"/>
      <c r="DW27" s="362"/>
      <c r="DX27" s="363"/>
      <c r="DY27" s="364"/>
      <c r="DZ27" s="509">
        <f t="shared" si="1"/>
        <v>25</v>
      </c>
      <c r="EA27" s="574">
        <f t="shared" si="1"/>
        <v>0</v>
      </c>
      <c r="EB27" s="574">
        <f t="shared" si="1"/>
        <v>0</v>
      </c>
      <c r="EC27" s="575">
        <f t="shared" si="1"/>
        <v>0</v>
      </c>
      <c r="ED27" s="150"/>
    </row>
    <row r="28" spans="1:257" s="161" customFormat="1" ht="39" customHeight="1">
      <c r="A28" s="408">
        <v>25</v>
      </c>
      <c r="B28" s="595" t="s">
        <v>1023</v>
      </c>
      <c r="C28" s="503" t="s">
        <v>1024</v>
      </c>
      <c r="D28" s="411" t="s">
        <v>2114</v>
      </c>
      <c r="E28" s="600">
        <v>0</v>
      </c>
      <c r="F28" s="361"/>
      <c r="G28" s="362">
        <v>1</v>
      </c>
      <c r="H28" s="363"/>
      <c r="I28" s="364"/>
      <c r="J28" s="361">
        <v>1</v>
      </c>
      <c r="K28" s="362"/>
      <c r="L28" s="363"/>
      <c r="M28" s="364"/>
      <c r="N28" s="361">
        <v>1</v>
      </c>
      <c r="O28" s="362"/>
      <c r="P28" s="363"/>
      <c r="Q28" s="364"/>
      <c r="R28" s="361">
        <v>1</v>
      </c>
      <c r="S28" s="362"/>
      <c r="T28" s="363"/>
      <c r="U28" s="364"/>
      <c r="V28" s="361">
        <v>1</v>
      </c>
      <c r="W28" s="362"/>
      <c r="X28" s="363"/>
      <c r="Y28" s="364"/>
      <c r="Z28" s="361">
        <v>1</v>
      </c>
      <c r="AA28" s="362"/>
      <c r="AB28" s="363"/>
      <c r="AC28" s="364"/>
      <c r="AD28" s="361">
        <v>1</v>
      </c>
      <c r="AE28" s="362"/>
      <c r="AF28" s="363"/>
      <c r="AG28" s="364"/>
      <c r="AH28" s="361">
        <v>1</v>
      </c>
      <c r="AI28" s="362"/>
      <c r="AJ28" s="363"/>
      <c r="AK28" s="364"/>
      <c r="AL28" s="361">
        <v>1</v>
      </c>
      <c r="AM28" s="362"/>
      <c r="AN28" s="363"/>
      <c r="AO28" s="364"/>
      <c r="AP28" s="361">
        <v>1</v>
      </c>
      <c r="AQ28" s="362"/>
      <c r="AR28" s="363"/>
      <c r="AS28" s="364"/>
      <c r="AT28" s="361">
        <v>1</v>
      </c>
      <c r="AU28" s="362"/>
      <c r="AV28" s="363"/>
      <c r="AW28" s="364"/>
      <c r="AX28" s="361">
        <v>1</v>
      </c>
      <c r="AY28" s="362"/>
      <c r="AZ28" s="363"/>
      <c r="BA28" s="364"/>
      <c r="BB28" s="361">
        <v>1</v>
      </c>
      <c r="BC28" s="362"/>
      <c r="BD28" s="363"/>
      <c r="BE28" s="364"/>
      <c r="BF28" s="361">
        <v>1</v>
      </c>
      <c r="BG28" s="362"/>
      <c r="BH28" s="363"/>
      <c r="BI28" s="364"/>
      <c r="BJ28" s="361">
        <v>1</v>
      </c>
      <c r="BK28" s="362"/>
      <c r="BL28" s="363"/>
      <c r="BM28" s="364"/>
      <c r="BN28" s="361">
        <v>1</v>
      </c>
      <c r="BO28" s="362"/>
      <c r="BP28" s="363"/>
      <c r="BQ28" s="364"/>
      <c r="BR28" s="361">
        <v>1</v>
      </c>
      <c r="BS28" s="362"/>
      <c r="BT28" s="363"/>
      <c r="BU28" s="364"/>
      <c r="BV28" s="361">
        <v>1</v>
      </c>
      <c r="BW28" s="362"/>
      <c r="BX28" s="363"/>
      <c r="BY28" s="364"/>
      <c r="BZ28" s="361">
        <v>1</v>
      </c>
      <c r="CA28" s="362"/>
      <c r="CB28" s="363"/>
      <c r="CC28" s="364"/>
      <c r="CD28" s="361">
        <v>1</v>
      </c>
      <c r="CE28" s="362"/>
      <c r="CF28" s="363"/>
      <c r="CG28" s="364"/>
      <c r="CH28" s="361">
        <v>1</v>
      </c>
      <c r="CI28" s="362"/>
      <c r="CJ28" s="363"/>
      <c r="CK28" s="364"/>
      <c r="CL28" s="361">
        <v>1</v>
      </c>
      <c r="CM28" s="362"/>
      <c r="CN28" s="363"/>
      <c r="CO28" s="364"/>
      <c r="CP28" s="361">
        <v>1</v>
      </c>
      <c r="CQ28" s="362"/>
      <c r="CR28" s="363"/>
      <c r="CS28" s="364"/>
      <c r="CT28" s="361">
        <v>1</v>
      </c>
      <c r="CU28" s="362"/>
      <c r="CV28" s="363"/>
      <c r="CW28" s="364"/>
      <c r="CX28" s="361"/>
      <c r="CY28" s="362"/>
      <c r="CZ28" s="363"/>
      <c r="DA28" s="364"/>
      <c r="DB28" s="361"/>
      <c r="DC28" s="362"/>
      <c r="DD28" s="363"/>
      <c r="DE28" s="364"/>
      <c r="DF28" s="361"/>
      <c r="DG28" s="362"/>
      <c r="DH28" s="363"/>
      <c r="DI28" s="364"/>
      <c r="DJ28" s="361"/>
      <c r="DK28" s="362"/>
      <c r="DL28" s="363"/>
      <c r="DM28" s="364"/>
      <c r="DN28" s="361"/>
      <c r="DO28" s="362"/>
      <c r="DP28" s="363"/>
      <c r="DQ28" s="364"/>
      <c r="DR28" s="361">
        <v>1</v>
      </c>
      <c r="DS28" s="362"/>
      <c r="DT28" s="363"/>
      <c r="DU28" s="364"/>
      <c r="DV28" s="361"/>
      <c r="DW28" s="362"/>
      <c r="DX28" s="363"/>
      <c r="DY28" s="364"/>
      <c r="DZ28" s="509">
        <f t="shared" si="1"/>
        <v>24</v>
      </c>
      <c r="EA28" s="574">
        <f t="shared" si="1"/>
        <v>1</v>
      </c>
      <c r="EB28" s="574">
        <f t="shared" si="1"/>
        <v>0</v>
      </c>
      <c r="EC28" s="575">
        <f t="shared" si="1"/>
        <v>0</v>
      </c>
      <c r="ED28" s="150"/>
    </row>
    <row r="29" spans="1:257" s="161" customFormat="1" ht="39" customHeight="1" thickBot="1">
      <c r="A29" s="408">
        <v>26</v>
      </c>
      <c r="B29" s="595" t="s">
        <v>1025</v>
      </c>
      <c r="C29" s="503" t="s">
        <v>205</v>
      </c>
      <c r="D29" s="411" t="s">
        <v>2115</v>
      </c>
      <c r="E29" s="566">
        <v>0</v>
      </c>
      <c r="F29" s="361">
        <v>1</v>
      </c>
      <c r="G29" s="362"/>
      <c r="H29" s="363"/>
      <c r="I29" s="364"/>
      <c r="J29" s="361">
        <v>1</v>
      </c>
      <c r="K29" s="362"/>
      <c r="L29" s="363"/>
      <c r="M29" s="364"/>
      <c r="N29" s="361">
        <v>1</v>
      </c>
      <c r="O29" s="362"/>
      <c r="P29" s="363"/>
      <c r="Q29" s="364"/>
      <c r="R29" s="361">
        <v>1</v>
      </c>
      <c r="S29" s="362"/>
      <c r="T29" s="363"/>
      <c r="U29" s="364"/>
      <c r="V29" s="361">
        <v>1</v>
      </c>
      <c r="W29" s="362"/>
      <c r="X29" s="363"/>
      <c r="Y29" s="364"/>
      <c r="Z29" s="361">
        <v>1</v>
      </c>
      <c r="AA29" s="362"/>
      <c r="AB29" s="363"/>
      <c r="AC29" s="364"/>
      <c r="AD29" s="361">
        <v>1</v>
      </c>
      <c r="AE29" s="362"/>
      <c r="AF29" s="363"/>
      <c r="AG29" s="364"/>
      <c r="AH29" s="361">
        <v>1</v>
      </c>
      <c r="AI29" s="362"/>
      <c r="AJ29" s="363"/>
      <c r="AK29" s="364"/>
      <c r="AL29" s="361">
        <v>1</v>
      </c>
      <c r="AM29" s="362"/>
      <c r="AN29" s="363"/>
      <c r="AO29" s="364"/>
      <c r="AP29" s="361">
        <v>1</v>
      </c>
      <c r="AQ29" s="362"/>
      <c r="AR29" s="363"/>
      <c r="AS29" s="364"/>
      <c r="AT29" s="361">
        <v>1</v>
      </c>
      <c r="AU29" s="362"/>
      <c r="AV29" s="363"/>
      <c r="AW29" s="364"/>
      <c r="AX29" s="361">
        <v>1</v>
      </c>
      <c r="AY29" s="362"/>
      <c r="AZ29" s="363"/>
      <c r="BA29" s="364"/>
      <c r="BB29" s="361">
        <v>1</v>
      </c>
      <c r="BC29" s="362"/>
      <c r="BD29" s="363"/>
      <c r="BE29" s="364"/>
      <c r="BF29" s="361">
        <v>1</v>
      </c>
      <c r="BG29" s="362"/>
      <c r="BH29" s="363"/>
      <c r="BI29" s="364"/>
      <c r="BJ29" s="361">
        <v>1</v>
      </c>
      <c r="BK29" s="362"/>
      <c r="BL29" s="363"/>
      <c r="BM29" s="364"/>
      <c r="BN29" s="361">
        <v>1</v>
      </c>
      <c r="BO29" s="362"/>
      <c r="BP29" s="363"/>
      <c r="BQ29" s="364"/>
      <c r="BR29" s="361">
        <v>1</v>
      </c>
      <c r="BS29" s="362"/>
      <c r="BT29" s="363"/>
      <c r="BU29" s="364"/>
      <c r="BV29" s="361">
        <v>1</v>
      </c>
      <c r="BW29" s="362"/>
      <c r="BX29" s="363"/>
      <c r="BY29" s="364"/>
      <c r="BZ29" s="361">
        <v>1</v>
      </c>
      <c r="CA29" s="362"/>
      <c r="CB29" s="363"/>
      <c r="CC29" s="364"/>
      <c r="CD29" s="361">
        <v>1</v>
      </c>
      <c r="CE29" s="362"/>
      <c r="CF29" s="363"/>
      <c r="CG29" s="364"/>
      <c r="CH29" s="361">
        <v>1</v>
      </c>
      <c r="CI29" s="362"/>
      <c r="CJ29" s="363"/>
      <c r="CK29" s="364"/>
      <c r="CL29" s="361">
        <v>1</v>
      </c>
      <c r="CM29" s="362"/>
      <c r="CN29" s="363"/>
      <c r="CO29" s="364"/>
      <c r="CP29" s="361">
        <v>1</v>
      </c>
      <c r="CQ29" s="362"/>
      <c r="CR29" s="363"/>
      <c r="CS29" s="364"/>
      <c r="CT29" s="361">
        <v>1</v>
      </c>
      <c r="CU29" s="362"/>
      <c r="CV29" s="363"/>
      <c r="CW29" s="364"/>
      <c r="CX29" s="361"/>
      <c r="CY29" s="362"/>
      <c r="CZ29" s="363"/>
      <c r="DA29" s="364"/>
      <c r="DB29" s="361"/>
      <c r="DC29" s="362"/>
      <c r="DD29" s="363"/>
      <c r="DE29" s="364"/>
      <c r="DF29" s="361"/>
      <c r="DG29" s="362"/>
      <c r="DH29" s="363"/>
      <c r="DI29" s="364"/>
      <c r="DJ29" s="361"/>
      <c r="DK29" s="362"/>
      <c r="DL29" s="363"/>
      <c r="DM29" s="364"/>
      <c r="DN29" s="361"/>
      <c r="DO29" s="362"/>
      <c r="DP29" s="363"/>
      <c r="DQ29" s="364"/>
      <c r="DR29" s="361">
        <v>1</v>
      </c>
      <c r="DS29" s="362"/>
      <c r="DT29" s="363"/>
      <c r="DU29" s="364"/>
      <c r="DV29" s="361"/>
      <c r="DW29" s="362"/>
      <c r="DX29" s="363"/>
      <c r="DY29" s="364"/>
      <c r="DZ29" s="509">
        <f t="shared" si="1"/>
        <v>25</v>
      </c>
      <c r="EA29" s="574">
        <f t="shared" si="1"/>
        <v>0</v>
      </c>
      <c r="EB29" s="574">
        <f t="shared" si="1"/>
        <v>0</v>
      </c>
      <c r="EC29" s="575">
        <f t="shared" si="1"/>
        <v>0</v>
      </c>
      <c r="ED29" s="150"/>
    </row>
    <row r="30" spans="1:257" s="161" customFormat="1" ht="60.75" customHeight="1">
      <c r="A30" s="408">
        <v>27</v>
      </c>
      <c r="B30" s="595" t="s">
        <v>1026</v>
      </c>
      <c r="C30" s="503" t="s">
        <v>1027</v>
      </c>
      <c r="D30" s="411" t="s">
        <v>2116</v>
      </c>
      <c r="E30" s="528">
        <v>3</v>
      </c>
      <c r="F30" s="361">
        <v>1</v>
      </c>
      <c r="G30" s="362"/>
      <c r="H30" s="363"/>
      <c r="I30" s="364"/>
      <c r="J30" s="361">
        <v>1</v>
      </c>
      <c r="K30" s="362"/>
      <c r="L30" s="363"/>
      <c r="M30" s="364"/>
      <c r="N30" s="361">
        <v>1</v>
      </c>
      <c r="O30" s="362"/>
      <c r="P30" s="363"/>
      <c r="Q30" s="364"/>
      <c r="R30" s="361">
        <v>1</v>
      </c>
      <c r="S30" s="362"/>
      <c r="T30" s="363"/>
      <c r="U30" s="364"/>
      <c r="V30" s="361">
        <v>1</v>
      </c>
      <c r="W30" s="362"/>
      <c r="X30" s="363"/>
      <c r="Y30" s="364"/>
      <c r="Z30" s="361">
        <v>1</v>
      </c>
      <c r="AA30" s="362"/>
      <c r="AB30" s="363"/>
      <c r="AC30" s="364"/>
      <c r="AD30" s="361">
        <v>1</v>
      </c>
      <c r="AE30" s="362"/>
      <c r="AF30" s="363"/>
      <c r="AG30" s="364"/>
      <c r="AH30" s="361">
        <v>1</v>
      </c>
      <c r="AI30" s="362"/>
      <c r="AJ30" s="363"/>
      <c r="AK30" s="364"/>
      <c r="AL30" s="361">
        <v>1</v>
      </c>
      <c r="AM30" s="362"/>
      <c r="AN30" s="363"/>
      <c r="AO30" s="364"/>
      <c r="AP30" s="361">
        <v>1</v>
      </c>
      <c r="AQ30" s="362"/>
      <c r="AR30" s="363"/>
      <c r="AS30" s="364"/>
      <c r="AT30" s="361">
        <v>1</v>
      </c>
      <c r="AU30" s="362"/>
      <c r="AV30" s="363"/>
      <c r="AW30" s="364"/>
      <c r="AX30" s="361">
        <v>1</v>
      </c>
      <c r="AY30" s="362"/>
      <c r="AZ30" s="363"/>
      <c r="BA30" s="364"/>
      <c r="BB30" s="361">
        <v>1</v>
      </c>
      <c r="BC30" s="362"/>
      <c r="BD30" s="363"/>
      <c r="BE30" s="364"/>
      <c r="BF30" s="361">
        <v>1</v>
      </c>
      <c r="BG30" s="362"/>
      <c r="BH30" s="363"/>
      <c r="BI30" s="364"/>
      <c r="BJ30" s="361">
        <v>1</v>
      </c>
      <c r="BK30" s="362"/>
      <c r="BL30" s="363"/>
      <c r="BM30" s="364"/>
      <c r="BN30" s="361">
        <v>1</v>
      </c>
      <c r="BO30" s="362"/>
      <c r="BP30" s="363"/>
      <c r="BQ30" s="364"/>
      <c r="BR30" s="361">
        <v>1</v>
      </c>
      <c r="BS30" s="362"/>
      <c r="BT30" s="363"/>
      <c r="BU30" s="364"/>
      <c r="BV30" s="361">
        <v>1</v>
      </c>
      <c r="BW30" s="362"/>
      <c r="BX30" s="363"/>
      <c r="BY30" s="364"/>
      <c r="BZ30" s="361">
        <v>1</v>
      </c>
      <c r="CA30" s="362"/>
      <c r="CB30" s="363"/>
      <c r="CC30" s="364"/>
      <c r="CD30" s="361">
        <v>1</v>
      </c>
      <c r="CE30" s="362"/>
      <c r="CF30" s="363"/>
      <c r="CG30" s="364"/>
      <c r="CH30" s="361">
        <v>1</v>
      </c>
      <c r="CI30" s="362"/>
      <c r="CJ30" s="363"/>
      <c r="CK30" s="364"/>
      <c r="CL30" s="361">
        <v>1</v>
      </c>
      <c r="CM30" s="362"/>
      <c r="CN30" s="363"/>
      <c r="CO30" s="364"/>
      <c r="CP30" s="361">
        <v>1</v>
      </c>
      <c r="CQ30" s="362"/>
      <c r="CR30" s="363"/>
      <c r="CS30" s="364"/>
      <c r="CT30" s="361">
        <v>1</v>
      </c>
      <c r="CU30" s="362"/>
      <c r="CV30" s="363"/>
      <c r="CW30" s="364"/>
      <c r="CX30" s="361">
        <v>1</v>
      </c>
      <c r="CY30" s="362"/>
      <c r="CZ30" s="363"/>
      <c r="DA30" s="364"/>
      <c r="DB30" s="361">
        <v>1</v>
      </c>
      <c r="DC30" s="362"/>
      <c r="DD30" s="363"/>
      <c r="DE30" s="364"/>
      <c r="DF30" s="361">
        <v>1</v>
      </c>
      <c r="DG30" s="362"/>
      <c r="DH30" s="363"/>
      <c r="DI30" s="364"/>
      <c r="DJ30" s="361">
        <v>1</v>
      </c>
      <c r="DK30" s="362"/>
      <c r="DL30" s="363"/>
      <c r="DM30" s="364"/>
      <c r="DN30" s="361">
        <v>1</v>
      </c>
      <c r="DO30" s="362"/>
      <c r="DP30" s="363"/>
      <c r="DQ30" s="364"/>
      <c r="DR30" s="361">
        <v>1</v>
      </c>
      <c r="DS30" s="362"/>
      <c r="DT30" s="363"/>
      <c r="DU30" s="364"/>
      <c r="DV30" s="361"/>
      <c r="DW30" s="362"/>
      <c r="DX30" s="363"/>
      <c r="DY30" s="364"/>
      <c r="DZ30" s="509">
        <f t="shared" si="1"/>
        <v>30</v>
      </c>
      <c r="EA30" s="574">
        <f t="shared" si="1"/>
        <v>0</v>
      </c>
      <c r="EB30" s="574">
        <f t="shared" si="1"/>
        <v>0</v>
      </c>
      <c r="EC30" s="575">
        <f t="shared" si="1"/>
        <v>0</v>
      </c>
      <c r="ED30" s="150"/>
    </row>
    <row r="31" spans="1:257" s="161" customFormat="1" ht="39" customHeight="1" thickBot="1">
      <c r="A31" s="408">
        <v>28</v>
      </c>
      <c r="B31" s="601" t="s">
        <v>1028</v>
      </c>
      <c r="C31" s="593" t="s">
        <v>1029</v>
      </c>
      <c r="D31" s="419" t="s">
        <v>2117</v>
      </c>
      <c r="E31" s="566">
        <v>20</v>
      </c>
      <c r="F31" s="361">
        <v>1</v>
      </c>
      <c r="G31" s="362"/>
      <c r="H31" s="363"/>
      <c r="I31" s="364"/>
      <c r="J31" s="361">
        <v>1</v>
      </c>
      <c r="K31" s="362"/>
      <c r="L31" s="363"/>
      <c r="M31" s="364"/>
      <c r="N31" s="361">
        <v>1</v>
      </c>
      <c r="O31" s="362"/>
      <c r="P31" s="363"/>
      <c r="Q31" s="364"/>
      <c r="R31" s="361">
        <v>1</v>
      </c>
      <c r="S31" s="362"/>
      <c r="T31" s="363"/>
      <c r="U31" s="364"/>
      <c r="V31" s="361">
        <v>1</v>
      </c>
      <c r="W31" s="362"/>
      <c r="X31" s="363"/>
      <c r="Y31" s="364"/>
      <c r="Z31" s="361">
        <v>1</v>
      </c>
      <c r="AA31" s="362"/>
      <c r="AB31" s="363"/>
      <c r="AC31" s="364"/>
      <c r="AD31" s="361">
        <v>1</v>
      </c>
      <c r="AE31" s="362"/>
      <c r="AF31" s="363"/>
      <c r="AG31" s="364"/>
      <c r="AH31" s="361">
        <v>2</v>
      </c>
      <c r="AI31" s="362"/>
      <c r="AJ31" s="363"/>
      <c r="AK31" s="364"/>
      <c r="AL31" s="361">
        <v>2</v>
      </c>
      <c r="AM31" s="362"/>
      <c r="AN31" s="363"/>
      <c r="AO31" s="364"/>
      <c r="AP31" s="361">
        <v>2</v>
      </c>
      <c r="AQ31" s="362"/>
      <c r="AR31" s="363"/>
      <c r="AS31" s="364"/>
      <c r="AT31" s="361">
        <v>2</v>
      </c>
      <c r="AU31" s="362"/>
      <c r="AV31" s="363"/>
      <c r="AW31" s="364"/>
      <c r="AX31" s="361">
        <v>2</v>
      </c>
      <c r="AY31" s="362"/>
      <c r="AZ31" s="363"/>
      <c r="BA31" s="364"/>
      <c r="BB31" s="361">
        <v>2</v>
      </c>
      <c r="BC31" s="362"/>
      <c r="BD31" s="363"/>
      <c r="BE31" s="364"/>
      <c r="BF31" s="361">
        <v>2</v>
      </c>
      <c r="BG31" s="362"/>
      <c r="BH31" s="363"/>
      <c r="BI31" s="364"/>
      <c r="BJ31" s="361">
        <v>2</v>
      </c>
      <c r="BK31" s="362"/>
      <c r="BL31" s="363"/>
      <c r="BM31" s="364"/>
      <c r="BN31" s="361">
        <v>2</v>
      </c>
      <c r="BO31" s="362"/>
      <c r="BP31" s="363"/>
      <c r="BQ31" s="364"/>
      <c r="BR31" s="361">
        <v>3</v>
      </c>
      <c r="BS31" s="362"/>
      <c r="BT31" s="363"/>
      <c r="BU31" s="364"/>
      <c r="BV31" s="361">
        <v>3</v>
      </c>
      <c r="BW31" s="362"/>
      <c r="BX31" s="363"/>
      <c r="BY31" s="364"/>
      <c r="BZ31" s="361">
        <v>3</v>
      </c>
      <c r="CA31" s="362"/>
      <c r="CB31" s="363"/>
      <c r="CC31" s="364"/>
      <c r="CD31" s="361">
        <v>3</v>
      </c>
      <c r="CE31" s="362"/>
      <c r="CF31" s="363"/>
      <c r="CG31" s="364"/>
      <c r="CH31" s="361">
        <v>3</v>
      </c>
      <c r="CI31" s="362"/>
      <c r="CJ31" s="363"/>
      <c r="CK31" s="364"/>
      <c r="CL31" s="361">
        <v>3</v>
      </c>
      <c r="CM31" s="362"/>
      <c r="CN31" s="363"/>
      <c r="CO31" s="364"/>
      <c r="CP31" s="361">
        <v>3</v>
      </c>
      <c r="CQ31" s="362"/>
      <c r="CR31" s="363"/>
      <c r="CS31" s="364"/>
      <c r="CT31" s="361">
        <v>3</v>
      </c>
      <c r="CU31" s="362"/>
      <c r="CV31" s="363"/>
      <c r="CW31" s="364"/>
      <c r="CX31" s="361">
        <v>3</v>
      </c>
      <c r="CY31" s="362"/>
      <c r="CZ31" s="363"/>
      <c r="DA31" s="364"/>
      <c r="DB31" s="361">
        <v>2</v>
      </c>
      <c r="DC31" s="362"/>
      <c r="DD31" s="363"/>
      <c r="DE31" s="364"/>
      <c r="DF31" s="361">
        <v>2</v>
      </c>
      <c r="DG31" s="362"/>
      <c r="DH31" s="363"/>
      <c r="DI31" s="364"/>
      <c r="DJ31" s="361">
        <v>3</v>
      </c>
      <c r="DK31" s="362"/>
      <c r="DL31" s="363"/>
      <c r="DM31" s="364"/>
      <c r="DN31" s="361">
        <v>3</v>
      </c>
      <c r="DO31" s="362"/>
      <c r="DP31" s="363"/>
      <c r="DQ31" s="364"/>
      <c r="DR31" s="361">
        <v>3</v>
      </c>
      <c r="DS31" s="362"/>
      <c r="DT31" s="363"/>
      <c r="DU31" s="364"/>
      <c r="DV31" s="361"/>
      <c r="DW31" s="362"/>
      <c r="DX31" s="363"/>
      <c r="DY31" s="364"/>
      <c r="DZ31" s="509">
        <f t="shared" si="1"/>
        <v>65</v>
      </c>
      <c r="EA31" s="414">
        <f t="shared" si="1"/>
        <v>0</v>
      </c>
      <c r="EB31" s="414">
        <f t="shared" si="1"/>
        <v>0</v>
      </c>
      <c r="EC31" s="415">
        <f t="shared" si="1"/>
        <v>0</v>
      </c>
      <c r="ED31" s="150"/>
    </row>
    <row r="32" spans="1:257" s="161" customFormat="1" ht="39" customHeight="1" thickBot="1">
      <c r="A32" s="408">
        <v>29</v>
      </c>
      <c r="B32" s="601" t="s">
        <v>1080</v>
      </c>
      <c r="C32" s="554" t="s">
        <v>1081</v>
      </c>
      <c r="D32" s="602" t="s">
        <v>2118</v>
      </c>
      <c r="E32" s="566">
        <v>0</v>
      </c>
      <c r="F32" s="332">
        <v>1</v>
      </c>
      <c r="G32" s="339"/>
      <c r="H32" s="337"/>
      <c r="I32" s="338"/>
      <c r="J32" s="332">
        <v>1</v>
      </c>
      <c r="K32" s="339"/>
      <c r="L32" s="337"/>
      <c r="M32" s="338"/>
      <c r="N32" s="332">
        <v>1</v>
      </c>
      <c r="O32" s="339"/>
      <c r="P32" s="337"/>
      <c r="Q32" s="338"/>
      <c r="R32" s="332">
        <v>1</v>
      </c>
      <c r="S32" s="339"/>
      <c r="T32" s="337"/>
      <c r="U32" s="338"/>
      <c r="V32" s="332">
        <v>1</v>
      </c>
      <c r="W32" s="339"/>
      <c r="X32" s="337"/>
      <c r="Y32" s="338"/>
      <c r="Z32" s="332">
        <v>1</v>
      </c>
      <c r="AA32" s="339"/>
      <c r="AB32" s="337"/>
      <c r="AC32" s="338"/>
      <c r="AD32" s="332">
        <v>1</v>
      </c>
      <c r="AE32" s="339"/>
      <c r="AF32" s="337"/>
      <c r="AG32" s="338"/>
      <c r="AH32" s="332">
        <v>1</v>
      </c>
      <c r="AI32" s="339"/>
      <c r="AJ32" s="337"/>
      <c r="AK32" s="338"/>
      <c r="AL32" s="332">
        <v>1</v>
      </c>
      <c r="AM32" s="339"/>
      <c r="AN32" s="337"/>
      <c r="AO32" s="338"/>
      <c r="AP32" s="332">
        <v>1</v>
      </c>
      <c r="AQ32" s="339"/>
      <c r="AR32" s="337"/>
      <c r="AS32" s="338"/>
      <c r="AT32" s="332">
        <v>1</v>
      </c>
      <c r="AU32" s="339"/>
      <c r="AV32" s="337"/>
      <c r="AW32" s="338"/>
      <c r="AX32" s="332">
        <v>1</v>
      </c>
      <c r="AY32" s="339"/>
      <c r="AZ32" s="337"/>
      <c r="BA32" s="338"/>
      <c r="BB32" s="332">
        <v>1</v>
      </c>
      <c r="BC32" s="339"/>
      <c r="BD32" s="337"/>
      <c r="BE32" s="338"/>
      <c r="BF32" s="332">
        <v>1</v>
      </c>
      <c r="BG32" s="339"/>
      <c r="BH32" s="337"/>
      <c r="BI32" s="338"/>
      <c r="BJ32" s="332">
        <v>1</v>
      </c>
      <c r="BK32" s="339"/>
      <c r="BL32" s="337"/>
      <c r="BM32" s="338"/>
      <c r="BN32" s="332">
        <v>1</v>
      </c>
      <c r="BO32" s="339"/>
      <c r="BP32" s="337"/>
      <c r="BQ32" s="338"/>
      <c r="BR32" s="332">
        <v>1</v>
      </c>
      <c r="BS32" s="339"/>
      <c r="BT32" s="337"/>
      <c r="BU32" s="338"/>
      <c r="BV32" s="332">
        <v>1</v>
      </c>
      <c r="BW32" s="339"/>
      <c r="BX32" s="337"/>
      <c r="BY32" s="338"/>
      <c r="BZ32" s="332">
        <v>1</v>
      </c>
      <c r="CA32" s="339"/>
      <c r="CB32" s="337"/>
      <c r="CC32" s="338"/>
      <c r="CD32" s="332">
        <v>1</v>
      </c>
      <c r="CE32" s="339"/>
      <c r="CF32" s="337"/>
      <c r="CG32" s="338"/>
      <c r="CH32" s="332">
        <v>1</v>
      </c>
      <c r="CI32" s="339"/>
      <c r="CJ32" s="337"/>
      <c r="CK32" s="338"/>
      <c r="CL32" s="332">
        <v>1</v>
      </c>
      <c r="CM32" s="339"/>
      <c r="CN32" s="337"/>
      <c r="CO32" s="338"/>
      <c r="CP32" s="332">
        <v>1</v>
      </c>
      <c r="CQ32" s="339"/>
      <c r="CR32" s="337"/>
      <c r="CS32" s="338"/>
      <c r="CT32" s="332">
        <v>1</v>
      </c>
      <c r="CU32" s="339"/>
      <c r="CV32" s="337"/>
      <c r="CW32" s="338"/>
      <c r="CX32" s="332"/>
      <c r="CY32" s="339"/>
      <c r="CZ32" s="337"/>
      <c r="DA32" s="338"/>
      <c r="DB32" s="332"/>
      <c r="DC32" s="339"/>
      <c r="DD32" s="337"/>
      <c r="DE32" s="338"/>
      <c r="DF32" s="332"/>
      <c r="DG32" s="339"/>
      <c r="DH32" s="337"/>
      <c r="DI32" s="338"/>
      <c r="DJ32" s="332"/>
      <c r="DK32" s="339"/>
      <c r="DL32" s="337"/>
      <c r="DM32" s="338"/>
      <c r="DN32" s="332"/>
      <c r="DO32" s="339"/>
      <c r="DP32" s="337"/>
      <c r="DQ32" s="338"/>
      <c r="DR32" s="332">
        <v>1</v>
      </c>
      <c r="DS32" s="339"/>
      <c r="DT32" s="337"/>
      <c r="DU32" s="338"/>
      <c r="DV32" s="332"/>
      <c r="DW32" s="339"/>
      <c r="DX32" s="337"/>
      <c r="DY32" s="338"/>
      <c r="DZ32" s="603">
        <f t="shared" si="1"/>
        <v>25</v>
      </c>
      <c r="EA32" s="467">
        <f t="shared" si="1"/>
        <v>0</v>
      </c>
      <c r="EB32" s="467">
        <f t="shared" si="1"/>
        <v>0</v>
      </c>
      <c r="EC32" s="468">
        <f t="shared" si="1"/>
        <v>0</v>
      </c>
      <c r="ED32" s="150"/>
    </row>
    <row r="33" spans="1:134" s="161" customFormat="1" ht="18.75" thickBot="1">
      <c r="A33" s="167"/>
      <c r="B33" s="258"/>
      <c r="C33" s="637" t="s">
        <v>2304</v>
      </c>
      <c r="D33" s="637"/>
      <c r="E33" s="396"/>
      <c r="F33" s="293"/>
      <c r="G33" s="294"/>
      <c r="H33" s="294"/>
      <c r="I33" s="295"/>
      <c r="J33" s="293"/>
      <c r="K33" s="294"/>
      <c r="L33" s="294"/>
      <c r="M33" s="295"/>
      <c r="N33" s="293"/>
      <c r="O33" s="294"/>
      <c r="P33" s="294"/>
      <c r="Q33" s="295"/>
      <c r="R33" s="293"/>
      <c r="S33" s="294"/>
      <c r="T33" s="294"/>
      <c r="U33" s="295"/>
      <c r="V33" s="293"/>
      <c r="W33" s="294"/>
      <c r="X33" s="294"/>
      <c r="Y33" s="295"/>
      <c r="Z33" s="293"/>
      <c r="AA33" s="294"/>
      <c r="AB33" s="294"/>
      <c r="AC33" s="295"/>
      <c r="AD33" s="293"/>
      <c r="AE33" s="294"/>
      <c r="AF33" s="294"/>
      <c r="AG33" s="295"/>
      <c r="AH33" s="293"/>
      <c r="AI33" s="294"/>
      <c r="AJ33" s="294"/>
      <c r="AK33" s="295"/>
      <c r="AL33" s="293"/>
      <c r="AM33" s="294"/>
      <c r="AN33" s="294"/>
      <c r="AO33" s="295"/>
      <c r="AP33" s="293"/>
      <c r="AQ33" s="294"/>
      <c r="AR33" s="294"/>
      <c r="AS33" s="295"/>
      <c r="AT33" s="293"/>
      <c r="AU33" s="294"/>
      <c r="AV33" s="294"/>
      <c r="AW33" s="295"/>
      <c r="AX33" s="293"/>
      <c r="AY33" s="294"/>
      <c r="AZ33" s="294"/>
      <c r="BA33" s="295"/>
      <c r="BB33" s="293"/>
      <c r="BC33" s="294"/>
      <c r="BD33" s="294"/>
      <c r="BE33" s="295"/>
      <c r="BF33" s="293"/>
      <c r="BG33" s="294"/>
      <c r="BH33" s="294"/>
      <c r="BI33" s="295"/>
      <c r="BJ33" s="293"/>
      <c r="BK33" s="294"/>
      <c r="BL33" s="294"/>
      <c r="BM33" s="295"/>
      <c r="BN33" s="293"/>
      <c r="BO33" s="294"/>
      <c r="BP33" s="294"/>
      <c r="BQ33" s="295"/>
      <c r="BR33" s="293"/>
      <c r="BS33" s="294"/>
      <c r="BT33" s="294"/>
      <c r="BU33" s="295"/>
      <c r="BV33" s="293"/>
      <c r="BW33" s="294"/>
      <c r="BX33" s="294"/>
      <c r="BY33" s="295"/>
      <c r="BZ33" s="293"/>
      <c r="CA33" s="294"/>
      <c r="CB33" s="294"/>
      <c r="CC33" s="295"/>
      <c r="CD33" s="293"/>
      <c r="CE33" s="294"/>
      <c r="CF33" s="294"/>
      <c r="CG33" s="295"/>
      <c r="CH33" s="293"/>
      <c r="CI33" s="294"/>
      <c r="CJ33" s="294"/>
      <c r="CK33" s="295"/>
      <c r="CL33" s="293"/>
      <c r="CM33" s="294"/>
      <c r="CN33" s="294"/>
      <c r="CO33" s="295"/>
      <c r="CP33" s="293"/>
      <c r="CQ33" s="294"/>
      <c r="CR33" s="294"/>
      <c r="CS33" s="295"/>
      <c r="CT33" s="293"/>
      <c r="CU33" s="294"/>
      <c r="CV33" s="294"/>
      <c r="CW33" s="295"/>
      <c r="CX33" s="293"/>
      <c r="CY33" s="294"/>
      <c r="CZ33" s="294"/>
      <c r="DA33" s="295"/>
      <c r="DB33" s="293"/>
      <c r="DC33" s="294"/>
      <c r="DD33" s="294"/>
      <c r="DE33" s="295"/>
      <c r="DF33" s="293"/>
      <c r="DG33" s="294"/>
      <c r="DH33" s="294"/>
      <c r="DI33" s="295"/>
      <c r="DJ33" s="293"/>
      <c r="DK33" s="294"/>
      <c r="DL33" s="294"/>
      <c r="DM33" s="295"/>
      <c r="DN33" s="293"/>
      <c r="DO33" s="294"/>
      <c r="DP33" s="294"/>
      <c r="DQ33" s="295"/>
      <c r="DR33" s="293"/>
      <c r="DS33" s="294"/>
      <c r="DT33" s="294"/>
      <c r="DU33" s="295"/>
      <c r="DV33" s="293"/>
      <c r="DW33" s="294"/>
      <c r="DX33" s="294"/>
      <c r="DY33" s="295"/>
      <c r="DZ33" s="395"/>
      <c r="EA33" s="396"/>
      <c r="EB33" s="396"/>
      <c r="EC33" s="347"/>
      <c r="ED33" s="150"/>
    </row>
    <row r="34" spans="1:134" s="161" customFormat="1" ht="60.75" thickBot="1">
      <c r="A34" s="250">
        <v>1</v>
      </c>
      <c r="B34" s="345" t="s">
        <v>2490</v>
      </c>
      <c r="C34" s="394" t="s">
        <v>2491</v>
      </c>
      <c r="D34" s="385" t="s">
        <v>2492</v>
      </c>
      <c r="E34" s="340">
        <v>6</v>
      </c>
      <c r="F34" s="361">
        <v>1</v>
      </c>
      <c r="G34" s="362">
        <v>1</v>
      </c>
      <c r="H34" s="363"/>
      <c r="I34" s="364"/>
      <c r="J34" s="361">
        <v>1</v>
      </c>
      <c r="K34" s="362">
        <v>1</v>
      </c>
      <c r="L34" s="363"/>
      <c r="M34" s="364"/>
      <c r="N34" s="361">
        <v>1</v>
      </c>
      <c r="O34" s="362">
        <v>1</v>
      </c>
      <c r="P34" s="363"/>
      <c r="Q34" s="364"/>
      <c r="R34" s="361">
        <v>1</v>
      </c>
      <c r="S34" s="362">
        <v>1</v>
      </c>
      <c r="T34" s="363"/>
      <c r="U34" s="364"/>
      <c r="V34" s="361">
        <v>1</v>
      </c>
      <c r="W34" s="362">
        <v>1</v>
      </c>
      <c r="X34" s="363"/>
      <c r="Y34" s="364"/>
      <c r="Z34" s="361">
        <v>1</v>
      </c>
      <c r="AA34" s="362">
        <v>1</v>
      </c>
      <c r="AB34" s="363"/>
      <c r="AC34" s="364"/>
      <c r="AD34" s="361">
        <v>1</v>
      </c>
      <c r="AE34" s="362">
        <v>1</v>
      </c>
      <c r="AF34" s="363"/>
      <c r="AG34" s="364"/>
      <c r="AH34" s="361">
        <v>1</v>
      </c>
      <c r="AI34" s="362">
        <v>1</v>
      </c>
      <c r="AJ34" s="363"/>
      <c r="AK34" s="364"/>
      <c r="AL34" s="361">
        <v>1</v>
      </c>
      <c r="AM34" s="362">
        <v>1</v>
      </c>
      <c r="AN34" s="363"/>
      <c r="AO34" s="364"/>
      <c r="AP34" s="361">
        <v>1</v>
      </c>
      <c r="AQ34" s="362">
        <v>1</v>
      </c>
      <c r="AR34" s="363"/>
      <c r="AS34" s="364"/>
      <c r="AT34" s="361">
        <v>1</v>
      </c>
      <c r="AU34" s="362">
        <v>1</v>
      </c>
      <c r="AV34" s="363"/>
      <c r="AW34" s="364"/>
      <c r="AX34" s="361">
        <v>1</v>
      </c>
      <c r="AY34" s="362">
        <v>1</v>
      </c>
      <c r="AZ34" s="363"/>
      <c r="BA34" s="364"/>
      <c r="BB34" s="361">
        <v>1</v>
      </c>
      <c r="BC34" s="362">
        <v>1</v>
      </c>
      <c r="BD34" s="363"/>
      <c r="BE34" s="364"/>
      <c r="BF34" s="361">
        <v>1</v>
      </c>
      <c r="BG34" s="362">
        <v>1</v>
      </c>
      <c r="BH34" s="363"/>
      <c r="BI34" s="364"/>
      <c r="BJ34" s="361">
        <v>1</v>
      </c>
      <c r="BK34" s="362">
        <v>1</v>
      </c>
      <c r="BL34" s="363"/>
      <c r="BM34" s="364"/>
      <c r="BN34" s="361">
        <v>1</v>
      </c>
      <c r="BO34" s="362">
        <v>1</v>
      </c>
      <c r="BP34" s="363"/>
      <c r="BQ34" s="364"/>
      <c r="BR34" s="361">
        <v>1</v>
      </c>
      <c r="BS34" s="362">
        <v>1</v>
      </c>
      <c r="BT34" s="363"/>
      <c r="BU34" s="364"/>
      <c r="BV34" s="361">
        <v>1</v>
      </c>
      <c r="BW34" s="362">
        <v>1</v>
      </c>
      <c r="BX34" s="363"/>
      <c r="BY34" s="364"/>
      <c r="BZ34" s="361">
        <v>1</v>
      </c>
      <c r="CA34" s="362">
        <v>1</v>
      </c>
      <c r="CB34" s="363"/>
      <c r="CC34" s="364"/>
      <c r="CD34" s="361">
        <v>1</v>
      </c>
      <c r="CE34" s="362">
        <v>1</v>
      </c>
      <c r="CF34" s="363"/>
      <c r="CG34" s="364"/>
      <c r="CH34" s="361">
        <v>1</v>
      </c>
      <c r="CI34" s="362">
        <v>1</v>
      </c>
      <c r="CJ34" s="363"/>
      <c r="CK34" s="364"/>
      <c r="CL34" s="361">
        <v>1</v>
      </c>
      <c r="CM34" s="362">
        <v>1</v>
      </c>
      <c r="CN34" s="363"/>
      <c r="CO34" s="364"/>
      <c r="CP34" s="361">
        <v>1</v>
      </c>
      <c r="CQ34" s="362">
        <v>1</v>
      </c>
      <c r="CR34" s="363"/>
      <c r="CS34" s="364"/>
      <c r="CT34" s="361">
        <v>1</v>
      </c>
      <c r="CU34" s="362">
        <v>1</v>
      </c>
      <c r="CV34" s="363"/>
      <c r="CW34" s="364"/>
      <c r="CX34" s="361">
        <v>1</v>
      </c>
      <c r="CY34" s="362">
        <v>1</v>
      </c>
      <c r="CZ34" s="363"/>
      <c r="DA34" s="364"/>
      <c r="DB34" s="361">
        <v>1</v>
      </c>
      <c r="DC34" s="362">
        <v>1</v>
      </c>
      <c r="DD34" s="363"/>
      <c r="DE34" s="364"/>
      <c r="DF34" s="361">
        <v>1</v>
      </c>
      <c r="DG34" s="362">
        <v>1</v>
      </c>
      <c r="DH34" s="363"/>
      <c r="DI34" s="364"/>
      <c r="DJ34" s="361">
        <v>1</v>
      </c>
      <c r="DK34" s="362">
        <v>1</v>
      </c>
      <c r="DL34" s="363"/>
      <c r="DM34" s="364"/>
      <c r="DN34" s="361">
        <v>1</v>
      </c>
      <c r="DO34" s="362">
        <v>1</v>
      </c>
      <c r="DP34" s="363"/>
      <c r="DQ34" s="364"/>
      <c r="DR34" s="361">
        <v>1</v>
      </c>
      <c r="DS34" s="362">
        <v>1</v>
      </c>
      <c r="DT34" s="363"/>
      <c r="DU34" s="364"/>
      <c r="DV34" s="361"/>
      <c r="DW34" s="362"/>
      <c r="DX34" s="363"/>
      <c r="DY34" s="364"/>
      <c r="DZ34" s="509">
        <f t="shared" ref="DZ34:DZ55" si="4">F34+J34+N34+R34+V34+Z34+AD34+AH34+AL34+AP34+AT34+AX34+BB34+BF34+BJ34+BN34+BR34+BV34+BZ34+CD34+CH34+CL34+CP34+CT34+CX34+DB34+DF34+DJ34+DN34+DR34+DV34</f>
        <v>30</v>
      </c>
      <c r="EA34" s="574">
        <f t="shared" ref="EA34:EA55" si="5">G34+K34+O34+S34+W34+AA34+AE34+AI34+AM34+AQ34+AU34+AY34+BC34+BG34+BK34+BO34+BS34+BW34+CA34+CE34+CI34+CM34+CQ34+CU34+CY34+DC34+DG34+DK34+DO34+DS34+DW34</f>
        <v>30</v>
      </c>
      <c r="EB34" s="574">
        <f t="shared" ref="EB34:EB55" si="6">H34+L34+P34+T34+X34+AB34+AF34+AJ34+AN34+AR34+AV34+AZ34+BD34+BH34+BL34+BP34+BT34+BX34+CB34+CF34+CJ34+CN34+CR34+CV34+CZ34+DD34+DH34+DL34+DP34+DT34+DX34</f>
        <v>0</v>
      </c>
      <c r="EC34" s="575">
        <f t="shared" ref="EC34:EC55" si="7">I34+M34+Q34+U34+Y34+AC34+AG34+AK34+AO34+AS34+AW34+BA34+BE34+BI34+BM34+BQ34+BU34+BY34+CC34+CG34+CK34+CO34+CS34+CW34+DA34+DE34+DI34+DM34+DQ34+DU34+DY34</f>
        <v>0</v>
      </c>
      <c r="ED34" s="150"/>
    </row>
    <row r="35" spans="1:134" s="161" customFormat="1" ht="60.75" thickBot="1">
      <c r="A35" s="250">
        <v>2</v>
      </c>
      <c r="B35" s="345" t="s">
        <v>2493</v>
      </c>
      <c r="C35" s="394" t="s">
        <v>2494</v>
      </c>
      <c r="D35" s="385" t="s">
        <v>2495</v>
      </c>
      <c r="E35" s="340">
        <v>6</v>
      </c>
      <c r="F35" s="361">
        <v>1</v>
      </c>
      <c r="G35" s="362">
        <v>1</v>
      </c>
      <c r="H35" s="363"/>
      <c r="I35" s="364"/>
      <c r="J35" s="361">
        <v>1</v>
      </c>
      <c r="K35" s="362">
        <v>1</v>
      </c>
      <c r="L35" s="363"/>
      <c r="M35" s="364"/>
      <c r="N35" s="361">
        <v>1</v>
      </c>
      <c r="O35" s="362">
        <v>1</v>
      </c>
      <c r="P35" s="363"/>
      <c r="Q35" s="364"/>
      <c r="R35" s="361">
        <v>1</v>
      </c>
      <c r="S35" s="362">
        <v>1</v>
      </c>
      <c r="T35" s="363"/>
      <c r="U35" s="364"/>
      <c r="V35" s="361">
        <v>1</v>
      </c>
      <c r="W35" s="362">
        <v>1</v>
      </c>
      <c r="X35" s="363"/>
      <c r="Y35" s="364"/>
      <c r="Z35" s="361">
        <v>1</v>
      </c>
      <c r="AA35" s="362">
        <v>1</v>
      </c>
      <c r="AB35" s="363"/>
      <c r="AC35" s="364"/>
      <c r="AD35" s="361">
        <v>1</v>
      </c>
      <c r="AE35" s="362">
        <v>1</v>
      </c>
      <c r="AF35" s="363"/>
      <c r="AG35" s="364"/>
      <c r="AH35" s="361">
        <v>1</v>
      </c>
      <c r="AI35" s="362">
        <v>1</v>
      </c>
      <c r="AJ35" s="363"/>
      <c r="AK35" s="364"/>
      <c r="AL35" s="361">
        <v>1</v>
      </c>
      <c r="AM35" s="362">
        <v>1</v>
      </c>
      <c r="AN35" s="363"/>
      <c r="AO35" s="364"/>
      <c r="AP35" s="361">
        <v>1</v>
      </c>
      <c r="AQ35" s="362">
        <v>1</v>
      </c>
      <c r="AR35" s="363"/>
      <c r="AS35" s="364"/>
      <c r="AT35" s="361">
        <v>1</v>
      </c>
      <c r="AU35" s="362">
        <v>1</v>
      </c>
      <c r="AV35" s="363"/>
      <c r="AW35" s="364"/>
      <c r="AX35" s="361">
        <v>1</v>
      </c>
      <c r="AY35" s="362">
        <v>1</v>
      </c>
      <c r="AZ35" s="363"/>
      <c r="BA35" s="364"/>
      <c r="BB35" s="361">
        <v>1</v>
      </c>
      <c r="BC35" s="362">
        <v>1</v>
      </c>
      <c r="BD35" s="363"/>
      <c r="BE35" s="364"/>
      <c r="BF35" s="361">
        <v>1</v>
      </c>
      <c r="BG35" s="362">
        <v>1</v>
      </c>
      <c r="BH35" s="363"/>
      <c r="BI35" s="364"/>
      <c r="BJ35" s="361">
        <v>1</v>
      </c>
      <c r="BK35" s="362">
        <v>1</v>
      </c>
      <c r="BL35" s="363"/>
      <c r="BM35" s="364"/>
      <c r="BN35" s="361">
        <v>1</v>
      </c>
      <c r="BO35" s="362">
        <v>1</v>
      </c>
      <c r="BP35" s="363"/>
      <c r="BQ35" s="364"/>
      <c r="BR35" s="361">
        <v>1</v>
      </c>
      <c r="BS35" s="362">
        <v>1</v>
      </c>
      <c r="BT35" s="363"/>
      <c r="BU35" s="364"/>
      <c r="BV35" s="361">
        <v>1</v>
      </c>
      <c r="BW35" s="362">
        <v>1</v>
      </c>
      <c r="BX35" s="363"/>
      <c r="BY35" s="364"/>
      <c r="BZ35" s="361">
        <v>1</v>
      </c>
      <c r="CA35" s="362">
        <v>1</v>
      </c>
      <c r="CB35" s="363"/>
      <c r="CC35" s="364"/>
      <c r="CD35" s="361">
        <v>1</v>
      </c>
      <c r="CE35" s="362">
        <v>1</v>
      </c>
      <c r="CF35" s="363"/>
      <c r="CG35" s="364"/>
      <c r="CH35" s="361">
        <v>1</v>
      </c>
      <c r="CI35" s="362">
        <v>1</v>
      </c>
      <c r="CJ35" s="363"/>
      <c r="CK35" s="364"/>
      <c r="CL35" s="361">
        <v>1</v>
      </c>
      <c r="CM35" s="362">
        <v>1</v>
      </c>
      <c r="CN35" s="363"/>
      <c r="CO35" s="364"/>
      <c r="CP35" s="361">
        <v>1</v>
      </c>
      <c r="CQ35" s="362">
        <v>1</v>
      </c>
      <c r="CR35" s="363"/>
      <c r="CS35" s="364"/>
      <c r="CT35" s="361">
        <v>1</v>
      </c>
      <c r="CU35" s="362">
        <v>1</v>
      </c>
      <c r="CV35" s="363"/>
      <c r="CW35" s="364"/>
      <c r="CX35" s="361">
        <v>1</v>
      </c>
      <c r="CY35" s="362">
        <v>1</v>
      </c>
      <c r="CZ35" s="363"/>
      <c r="DA35" s="364"/>
      <c r="DB35" s="361">
        <v>1</v>
      </c>
      <c r="DC35" s="362">
        <v>1</v>
      </c>
      <c r="DD35" s="363"/>
      <c r="DE35" s="364"/>
      <c r="DF35" s="361">
        <v>1</v>
      </c>
      <c r="DG35" s="362">
        <v>1</v>
      </c>
      <c r="DH35" s="363"/>
      <c r="DI35" s="364"/>
      <c r="DJ35" s="361">
        <v>1</v>
      </c>
      <c r="DK35" s="362">
        <v>1</v>
      </c>
      <c r="DL35" s="363"/>
      <c r="DM35" s="364"/>
      <c r="DN35" s="361">
        <v>1</v>
      </c>
      <c r="DO35" s="362">
        <v>1</v>
      </c>
      <c r="DP35" s="363"/>
      <c r="DQ35" s="364"/>
      <c r="DR35" s="361">
        <v>1</v>
      </c>
      <c r="DS35" s="362">
        <v>1</v>
      </c>
      <c r="DT35" s="363"/>
      <c r="DU35" s="364"/>
      <c r="DV35" s="361"/>
      <c r="DW35" s="362"/>
      <c r="DX35" s="363"/>
      <c r="DY35" s="364"/>
      <c r="DZ35" s="509">
        <f t="shared" si="4"/>
        <v>30</v>
      </c>
      <c r="EA35" s="574">
        <f t="shared" si="5"/>
        <v>30</v>
      </c>
      <c r="EB35" s="574">
        <f t="shared" si="6"/>
        <v>0</v>
      </c>
      <c r="EC35" s="575">
        <f t="shared" si="7"/>
        <v>0</v>
      </c>
      <c r="ED35" s="150"/>
    </row>
    <row r="36" spans="1:134" s="161" customFormat="1" ht="60.75" thickBot="1">
      <c r="A36" s="250">
        <v>3</v>
      </c>
      <c r="B36" s="345" t="s">
        <v>2496</v>
      </c>
      <c r="C36" s="394" t="s">
        <v>2497</v>
      </c>
      <c r="D36" s="385" t="s">
        <v>2498</v>
      </c>
      <c r="E36" s="340">
        <v>6</v>
      </c>
      <c r="F36" s="361">
        <v>1</v>
      </c>
      <c r="G36" s="362">
        <v>1</v>
      </c>
      <c r="H36" s="363"/>
      <c r="I36" s="364"/>
      <c r="J36" s="361">
        <v>1</v>
      </c>
      <c r="K36" s="362">
        <v>1</v>
      </c>
      <c r="L36" s="363"/>
      <c r="M36" s="364"/>
      <c r="N36" s="361">
        <v>1</v>
      </c>
      <c r="O36" s="362">
        <v>1</v>
      </c>
      <c r="P36" s="363"/>
      <c r="Q36" s="364"/>
      <c r="R36" s="361">
        <v>1</v>
      </c>
      <c r="S36" s="362">
        <v>1</v>
      </c>
      <c r="T36" s="363"/>
      <c r="U36" s="364"/>
      <c r="V36" s="361">
        <v>1</v>
      </c>
      <c r="W36" s="362">
        <v>1</v>
      </c>
      <c r="X36" s="363"/>
      <c r="Y36" s="364"/>
      <c r="Z36" s="361">
        <v>1</v>
      </c>
      <c r="AA36" s="362">
        <v>1</v>
      </c>
      <c r="AB36" s="363"/>
      <c r="AC36" s="364"/>
      <c r="AD36" s="361">
        <v>1</v>
      </c>
      <c r="AE36" s="362">
        <v>1</v>
      </c>
      <c r="AF36" s="363"/>
      <c r="AG36" s="364"/>
      <c r="AH36" s="361">
        <v>1</v>
      </c>
      <c r="AI36" s="362">
        <v>1</v>
      </c>
      <c r="AJ36" s="363"/>
      <c r="AK36" s="364"/>
      <c r="AL36" s="361">
        <v>1</v>
      </c>
      <c r="AM36" s="362">
        <v>1</v>
      </c>
      <c r="AN36" s="363"/>
      <c r="AO36" s="364"/>
      <c r="AP36" s="361">
        <v>1</v>
      </c>
      <c r="AQ36" s="362">
        <v>1</v>
      </c>
      <c r="AR36" s="363"/>
      <c r="AS36" s="364"/>
      <c r="AT36" s="361">
        <v>1</v>
      </c>
      <c r="AU36" s="362">
        <v>1</v>
      </c>
      <c r="AV36" s="363"/>
      <c r="AW36" s="364"/>
      <c r="AX36" s="361">
        <v>1</v>
      </c>
      <c r="AY36" s="362">
        <v>1</v>
      </c>
      <c r="AZ36" s="363"/>
      <c r="BA36" s="364"/>
      <c r="BB36" s="361">
        <v>1</v>
      </c>
      <c r="BC36" s="362">
        <v>1</v>
      </c>
      <c r="BD36" s="363"/>
      <c r="BE36" s="364"/>
      <c r="BF36" s="361">
        <v>1</v>
      </c>
      <c r="BG36" s="362">
        <v>1</v>
      </c>
      <c r="BH36" s="363"/>
      <c r="BI36" s="364"/>
      <c r="BJ36" s="361">
        <v>1</v>
      </c>
      <c r="BK36" s="362">
        <v>1</v>
      </c>
      <c r="BL36" s="363"/>
      <c r="BM36" s="364"/>
      <c r="BN36" s="361">
        <v>1</v>
      </c>
      <c r="BO36" s="362">
        <v>1</v>
      </c>
      <c r="BP36" s="363"/>
      <c r="BQ36" s="364"/>
      <c r="BR36" s="361">
        <v>1</v>
      </c>
      <c r="BS36" s="362">
        <v>1</v>
      </c>
      <c r="BT36" s="363"/>
      <c r="BU36" s="364"/>
      <c r="BV36" s="361">
        <v>1</v>
      </c>
      <c r="BW36" s="362">
        <v>1</v>
      </c>
      <c r="BX36" s="363"/>
      <c r="BY36" s="364"/>
      <c r="BZ36" s="361">
        <v>1</v>
      </c>
      <c r="CA36" s="362">
        <v>1</v>
      </c>
      <c r="CB36" s="363"/>
      <c r="CC36" s="364"/>
      <c r="CD36" s="361">
        <v>1</v>
      </c>
      <c r="CE36" s="362">
        <v>1</v>
      </c>
      <c r="CF36" s="363"/>
      <c r="CG36" s="364"/>
      <c r="CH36" s="361">
        <v>1</v>
      </c>
      <c r="CI36" s="362">
        <v>1</v>
      </c>
      <c r="CJ36" s="363"/>
      <c r="CK36" s="364"/>
      <c r="CL36" s="361">
        <v>1</v>
      </c>
      <c r="CM36" s="362">
        <v>1</v>
      </c>
      <c r="CN36" s="363"/>
      <c r="CO36" s="364"/>
      <c r="CP36" s="361">
        <v>1</v>
      </c>
      <c r="CQ36" s="362">
        <v>1</v>
      </c>
      <c r="CR36" s="363"/>
      <c r="CS36" s="364"/>
      <c r="CT36" s="361">
        <v>1</v>
      </c>
      <c r="CU36" s="362">
        <v>1</v>
      </c>
      <c r="CV36" s="363"/>
      <c r="CW36" s="364"/>
      <c r="CX36" s="361">
        <v>1</v>
      </c>
      <c r="CY36" s="362">
        <v>1</v>
      </c>
      <c r="CZ36" s="363"/>
      <c r="DA36" s="364"/>
      <c r="DB36" s="361">
        <v>1</v>
      </c>
      <c r="DC36" s="362">
        <v>1</v>
      </c>
      <c r="DD36" s="363"/>
      <c r="DE36" s="364"/>
      <c r="DF36" s="361">
        <v>1</v>
      </c>
      <c r="DG36" s="362">
        <v>1</v>
      </c>
      <c r="DH36" s="363"/>
      <c r="DI36" s="364"/>
      <c r="DJ36" s="361">
        <v>1</v>
      </c>
      <c r="DK36" s="362">
        <v>1</v>
      </c>
      <c r="DL36" s="363"/>
      <c r="DM36" s="364"/>
      <c r="DN36" s="361">
        <v>1</v>
      </c>
      <c r="DO36" s="362">
        <v>1</v>
      </c>
      <c r="DP36" s="363"/>
      <c r="DQ36" s="364"/>
      <c r="DR36" s="361">
        <v>1</v>
      </c>
      <c r="DS36" s="362">
        <v>1</v>
      </c>
      <c r="DT36" s="363"/>
      <c r="DU36" s="364"/>
      <c r="DV36" s="361"/>
      <c r="DW36" s="362"/>
      <c r="DX36" s="363"/>
      <c r="DY36" s="364"/>
      <c r="DZ36" s="509">
        <f t="shared" si="4"/>
        <v>30</v>
      </c>
      <c r="EA36" s="574">
        <f t="shared" si="5"/>
        <v>30</v>
      </c>
      <c r="EB36" s="574">
        <f t="shared" si="6"/>
        <v>0</v>
      </c>
      <c r="EC36" s="575">
        <f t="shared" si="7"/>
        <v>0</v>
      </c>
      <c r="ED36" s="150"/>
    </row>
    <row r="37" spans="1:134" s="161" customFormat="1" ht="60.75" thickBot="1">
      <c r="A37" s="250">
        <v>4</v>
      </c>
      <c r="B37" s="345" t="s">
        <v>2499</v>
      </c>
      <c r="C37" s="394" t="s">
        <v>2500</v>
      </c>
      <c r="D37" s="385" t="s">
        <v>2501</v>
      </c>
      <c r="E37" s="340">
        <v>6</v>
      </c>
      <c r="F37" s="361">
        <v>1</v>
      </c>
      <c r="G37" s="362">
        <v>1</v>
      </c>
      <c r="H37" s="363"/>
      <c r="I37" s="364"/>
      <c r="J37" s="361">
        <v>1</v>
      </c>
      <c r="K37" s="362">
        <v>1</v>
      </c>
      <c r="L37" s="363"/>
      <c r="M37" s="364"/>
      <c r="N37" s="361">
        <v>1</v>
      </c>
      <c r="O37" s="362">
        <v>1</v>
      </c>
      <c r="P37" s="363"/>
      <c r="Q37" s="364"/>
      <c r="R37" s="361">
        <v>1</v>
      </c>
      <c r="S37" s="362">
        <v>1</v>
      </c>
      <c r="T37" s="363"/>
      <c r="U37" s="364"/>
      <c r="V37" s="361">
        <v>1</v>
      </c>
      <c r="W37" s="362">
        <v>1</v>
      </c>
      <c r="X37" s="363"/>
      <c r="Y37" s="364"/>
      <c r="Z37" s="361">
        <v>1</v>
      </c>
      <c r="AA37" s="362">
        <v>1</v>
      </c>
      <c r="AB37" s="363"/>
      <c r="AC37" s="364"/>
      <c r="AD37" s="361">
        <v>1</v>
      </c>
      <c r="AE37" s="362">
        <v>1</v>
      </c>
      <c r="AF37" s="363"/>
      <c r="AG37" s="364"/>
      <c r="AH37" s="361">
        <v>1</v>
      </c>
      <c r="AI37" s="362">
        <v>1</v>
      </c>
      <c r="AJ37" s="363"/>
      <c r="AK37" s="364"/>
      <c r="AL37" s="361">
        <v>1</v>
      </c>
      <c r="AM37" s="362">
        <v>1</v>
      </c>
      <c r="AN37" s="363"/>
      <c r="AO37" s="364"/>
      <c r="AP37" s="361">
        <v>1</v>
      </c>
      <c r="AQ37" s="362">
        <v>1</v>
      </c>
      <c r="AR37" s="363"/>
      <c r="AS37" s="364"/>
      <c r="AT37" s="361">
        <v>1</v>
      </c>
      <c r="AU37" s="362">
        <v>1</v>
      </c>
      <c r="AV37" s="363"/>
      <c r="AW37" s="364"/>
      <c r="AX37" s="361">
        <v>1</v>
      </c>
      <c r="AY37" s="362">
        <v>1</v>
      </c>
      <c r="AZ37" s="363"/>
      <c r="BA37" s="364"/>
      <c r="BB37" s="361">
        <v>1</v>
      </c>
      <c r="BC37" s="362">
        <v>1</v>
      </c>
      <c r="BD37" s="363"/>
      <c r="BE37" s="364"/>
      <c r="BF37" s="361">
        <v>1</v>
      </c>
      <c r="BG37" s="362">
        <v>1</v>
      </c>
      <c r="BH37" s="363"/>
      <c r="BI37" s="364"/>
      <c r="BJ37" s="361">
        <v>1</v>
      </c>
      <c r="BK37" s="362">
        <v>1</v>
      </c>
      <c r="BL37" s="363"/>
      <c r="BM37" s="364"/>
      <c r="BN37" s="361">
        <v>1</v>
      </c>
      <c r="BO37" s="362">
        <v>1</v>
      </c>
      <c r="BP37" s="363"/>
      <c r="BQ37" s="364"/>
      <c r="BR37" s="361">
        <v>1</v>
      </c>
      <c r="BS37" s="362">
        <v>1</v>
      </c>
      <c r="BT37" s="363"/>
      <c r="BU37" s="364"/>
      <c r="BV37" s="361">
        <v>1</v>
      </c>
      <c r="BW37" s="362">
        <v>1</v>
      </c>
      <c r="BX37" s="363"/>
      <c r="BY37" s="364"/>
      <c r="BZ37" s="361">
        <v>1</v>
      </c>
      <c r="CA37" s="362">
        <v>1</v>
      </c>
      <c r="CB37" s="363"/>
      <c r="CC37" s="364"/>
      <c r="CD37" s="361">
        <v>1</v>
      </c>
      <c r="CE37" s="362">
        <v>1</v>
      </c>
      <c r="CF37" s="363"/>
      <c r="CG37" s="364"/>
      <c r="CH37" s="361">
        <v>1</v>
      </c>
      <c r="CI37" s="362">
        <v>1</v>
      </c>
      <c r="CJ37" s="363"/>
      <c r="CK37" s="364"/>
      <c r="CL37" s="361">
        <v>1</v>
      </c>
      <c r="CM37" s="362">
        <v>1</v>
      </c>
      <c r="CN37" s="363"/>
      <c r="CO37" s="364"/>
      <c r="CP37" s="361">
        <v>1</v>
      </c>
      <c r="CQ37" s="362">
        <v>1</v>
      </c>
      <c r="CR37" s="363"/>
      <c r="CS37" s="364"/>
      <c r="CT37" s="361">
        <v>1</v>
      </c>
      <c r="CU37" s="362">
        <v>1</v>
      </c>
      <c r="CV37" s="363"/>
      <c r="CW37" s="364"/>
      <c r="CX37" s="361">
        <v>1</v>
      </c>
      <c r="CY37" s="362">
        <v>1</v>
      </c>
      <c r="CZ37" s="363"/>
      <c r="DA37" s="364"/>
      <c r="DB37" s="361">
        <v>1</v>
      </c>
      <c r="DC37" s="362">
        <v>1</v>
      </c>
      <c r="DD37" s="363"/>
      <c r="DE37" s="364"/>
      <c r="DF37" s="361">
        <v>1</v>
      </c>
      <c r="DG37" s="362">
        <v>1</v>
      </c>
      <c r="DH37" s="363"/>
      <c r="DI37" s="364"/>
      <c r="DJ37" s="361">
        <v>1</v>
      </c>
      <c r="DK37" s="362">
        <v>1</v>
      </c>
      <c r="DL37" s="363"/>
      <c r="DM37" s="364"/>
      <c r="DN37" s="361">
        <v>1</v>
      </c>
      <c r="DO37" s="362">
        <v>1</v>
      </c>
      <c r="DP37" s="363"/>
      <c r="DQ37" s="364"/>
      <c r="DR37" s="361">
        <v>1</v>
      </c>
      <c r="DS37" s="362">
        <v>1</v>
      </c>
      <c r="DT37" s="363"/>
      <c r="DU37" s="364"/>
      <c r="DV37" s="361"/>
      <c r="DW37" s="362"/>
      <c r="DX37" s="363"/>
      <c r="DY37" s="364"/>
      <c r="DZ37" s="509">
        <f t="shared" si="4"/>
        <v>30</v>
      </c>
      <c r="EA37" s="574">
        <f t="shared" si="5"/>
        <v>30</v>
      </c>
      <c r="EB37" s="574">
        <f t="shared" si="6"/>
        <v>0</v>
      </c>
      <c r="EC37" s="575">
        <f t="shared" si="7"/>
        <v>0</v>
      </c>
      <c r="ED37" s="150"/>
    </row>
    <row r="38" spans="1:134" s="161" customFormat="1" ht="60.75" thickBot="1">
      <c r="A38" s="250">
        <v>5</v>
      </c>
      <c r="B38" s="345" t="s">
        <v>2502</v>
      </c>
      <c r="C38" s="394" t="s">
        <v>2503</v>
      </c>
      <c r="D38" s="385" t="s">
        <v>2504</v>
      </c>
      <c r="E38" s="340">
        <v>6</v>
      </c>
      <c r="F38" s="361">
        <v>1</v>
      </c>
      <c r="G38" s="362">
        <v>1</v>
      </c>
      <c r="H38" s="363"/>
      <c r="I38" s="364"/>
      <c r="J38" s="361">
        <v>1</v>
      </c>
      <c r="K38" s="362">
        <v>1</v>
      </c>
      <c r="L38" s="363"/>
      <c r="M38" s="364"/>
      <c r="N38" s="361">
        <v>1</v>
      </c>
      <c r="O38" s="362">
        <v>1</v>
      </c>
      <c r="P38" s="363"/>
      <c r="Q38" s="364"/>
      <c r="R38" s="361">
        <v>1</v>
      </c>
      <c r="S38" s="362">
        <v>1</v>
      </c>
      <c r="T38" s="363"/>
      <c r="U38" s="364"/>
      <c r="V38" s="361">
        <v>1</v>
      </c>
      <c r="W38" s="362">
        <v>1</v>
      </c>
      <c r="X38" s="363"/>
      <c r="Y38" s="364"/>
      <c r="Z38" s="361">
        <v>1</v>
      </c>
      <c r="AA38" s="362">
        <v>1</v>
      </c>
      <c r="AB38" s="363"/>
      <c r="AC38" s="364"/>
      <c r="AD38" s="361">
        <v>1</v>
      </c>
      <c r="AE38" s="362">
        <v>1</v>
      </c>
      <c r="AF38" s="363"/>
      <c r="AG38" s="364"/>
      <c r="AH38" s="361">
        <v>1</v>
      </c>
      <c r="AI38" s="362">
        <v>1</v>
      </c>
      <c r="AJ38" s="363"/>
      <c r="AK38" s="364"/>
      <c r="AL38" s="361">
        <v>1</v>
      </c>
      <c r="AM38" s="362">
        <v>1</v>
      </c>
      <c r="AN38" s="363"/>
      <c r="AO38" s="364"/>
      <c r="AP38" s="361">
        <v>1</v>
      </c>
      <c r="AQ38" s="362">
        <v>1</v>
      </c>
      <c r="AR38" s="363"/>
      <c r="AS38" s="364"/>
      <c r="AT38" s="361">
        <v>1</v>
      </c>
      <c r="AU38" s="362">
        <v>1</v>
      </c>
      <c r="AV38" s="363"/>
      <c r="AW38" s="364"/>
      <c r="AX38" s="361">
        <v>1</v>
      </c>
      <c r="AY38" s="362">
        <v>1</v>
      </c>
      <c r="AZ38" s="363"/>
      <c r="BA38" s="364"/>
      <c r="BB38" s="361">
        <v>1</v>
      </c>
      <c r="BC38" s="362">
        <v>1</v>
      </c>
      <c r="BD38" s="363"/>
      <c r="BE38" s="364"/>
      <c r="BF38" s="361">
        <v>1</v>
      </c>
      <c r="BG38" s="362">
        <v>1</v>
      </c>
      <c r="BH38" s="363"/>
      <c r="BI38" s="364"/>
      <c r="BJ38" s="361">
        <v>1</v>
      </c>
      <c r="BK38" s="362">
        <v>1</v>
      </c>
      <c r="BL38" s="363"/>
      <c r="BM38" s="364"/>
      <c r="BN38" s="361">
        <v>1</v>
      </c>
      <c r="BO38" s="362">
        <v>1</v>
      </c>
      <c r="BP38" s="363"/>
      <c r="BQ38" s="364"/>
      <c r="BR38" s="361">
        <v>1</v>
      </c>
      <c r="BS38" s="362">
        <v>1</v>
      </c>
      <c r="BT38" s="363"/>
      <c r="BU38" s="364"/>
      <c r="BV38" s="361">
        <v>1</v>
      </c>
      <c r="BW38" s="362">
        <v>1</v>
      </c>
      <c r="BX38" s="363"/>
      <c r="BY38" s="364"/>
      <c r="BZ38" s="361">
        <v>1</v>
      </c>
      <c r="CA38" s="362">
        <v>1</v>
      </c>
      <c r="CB38" s="363"/>
      <c r="CC38" s="364"/>
      <c r="CD38" s="361">
        <v>1</v>
      </c>
      <c r="CE38" s="362">
        <v>1</v>
      </c>
      <c r="CF38" s="363"/>
      <c r="CG38" s="364"/>
      <c r="CH38" s="361">
        <v>1</v>
      </c>
      <c r="CI38" s="362">
        <v>1</v>
      </c>
      <c r="CJ38" s="363"/>
      <c r="CK38" s="364"/>
      <c r="CL38" s="361">
        <v>1</v>
      </c>
      <c r="CM38" s="362">
        <v>1</v>
      </c>
      <c r="CN38" s="363"/>
      <c r="CO38" s="364"/>
      <c r="CP38" s="361">
        <v>1</v>
      </c>
      <c r="CQ38" s="362">
        <v>1</v>
      </c>
      <c r="CR38" s="363"/>
      <c r="CS38" s="364"/>
      <c r="CT38" s="361">
        <v>1</v>
      </c>
      <c r="CU38" s="362">
        <v>1</v>
      </c>
      <c r="CV38" s="363"/>
      <c r="CW38" s="364"/>
      <c r="CX38" s="361">
        <v>1</v>
      </c>
      <c r="CY38" s="362">
        <v>1</v>
      </c>
      <c r="CZ38" s="363"/>
      <c r="DA38" s="364"/>
      <c r="DB38" s="361">
        <v>1</v>
      </c>
      <c r="DC38" s="362">
        <v>1</v>
      </c>
      <c r="DD38" s="363"/>
      <c r="DE38" s="364"/>
      <c r="DF38" s="361">
        <v>1</v>
      </c>
      <c r="DG38" s="362">
        <v>1</v>
      </c>
      <c r="DH38" s="363"/>
      <c r="DI38" s="364"/>
      <c r="DJ38" s="361">
        <v>1</v>
      </c>
      <c r="DK38" s="362">
        <v>1</v>
      </c>
      <c r="DL38" s="363"/>
      <c r="DM38" s="364"/>
      <c r="DN38" s="361">
        <v>1</v>
      </c>
      <c r="DO38" s="362">
        <v>1</v>
      </c>
      <c r="DP38" s="363"/>
      <c r="DQ38" s="364"/>
      <c r="DR38" s="361">
        <v>1</v>
      </c>
      <c r="DS38" s="362">
        <v>1</v>
      </c>
      <c r="DT38" s="363"/>
      <c r="DU38" s="364"/>
      <c r="DV38" s="361"/>
      <c r="DW38" s="362"/>
      <c r="DX38" s="363"/>
      <c r="DY38" s="364"/>
      <c r="DZ38" s="509">
        <f t="shared" si="4"/>
        <v>30</v>
      </c>
      <c r="EA38" s="574">
        <f t="shared" si="5"/>
        <v>30</v>
      </c>
      <c r="EB38" s="574">
        <f t="shared" si="6"/>
        <v>0</v>
      </c>
      <c r="EC38" s="575">
        <f t="shared" si="7"/>
        <v>0</v>
      </c>
      <c r="ED38" s="150"/>
    </row>
    <row r="39" spans="1:134" s="161" customFormat="1" ht="60.75" thickBot="1">
      <c r="A39" s="250">
        <v>6</v>
      </c>
      <c r="B39" s="345" t="s">
        <v>2505</v>
      </c>
      <c r="C39" s="394" t="s">
        <v>2506</v>
      </c>
      <c r="D39" s="385" t="s">
        <v>2507</v>
      </c>
      <c r="E39" s="340">
        <v>6</v>
      </c>
      <c r="F39" s="361">
        <v>1</v>
      </c>
      <c r="G39" s="362">
        <v>1</v>
      </c>
      <c r="H39" s="363"/>
      <c r="I39" s="364"/>
      <c r="J39" s="361">
        <v>1</v>
      </c>
      <c r="K39" s="362">
        <v>1</v>
      </c>
      <c r="L39" s="363"/>
      <c r="M39" s="364"/>
      <c r="N39" s="361">
        <v>1</v>
      </c>
      <c r="O39" s="362">
        <v>1</v>
      </c>
      <c r="P39" s="363"/>
      <c r="Q39" s="364"/>
      <c r="R39" s="361">
        <v>1</v>
      </c>
      <c r="S39" s="362">
        <v>1</v>
      </c>
      <c r="T39" s="363"/>
      <c r="U39" s="364"/>
      <c r="V39" s="361">
        <v>1</v>
      </c>
      <c r="W39" s="362">
        <v>1</v>
      </c>
      <c r="X39" s="363"/>
      <c r="Y39" s="364"/>
      <c r="Z39" s="361">
        <v>1</v>
      </c>
      <c r="AA39" s="362">
        <v>1</v>
      </c>
      <c r="AB39" s="363"/>
      <c r="AC39" s="364"/>
      <c r="AD39" s="361">
        <v>1</v>
      </c>
      <c r="AE39" s="362">
        <v>1</v>
      </c>
      <c r="AF39" s="363"/>
      <c r="AG39" s="364"/>
      <c r="AH39" s="361">
        <v>1</v>
      </c>
      <c r="AI39" s="362">
        <v>1</v>
      </c>
      <c r="AJ39" s="363"/>
      <c r="AK39" s="364"/>
      <c r="AL39" s="361">
        <v>1</v>
      </c>
      <c r="AM39" s="362">
        <v>1</v>
      </c>
      <c r="AN39" s="363"/>
      <c r="AO39" s="364"/>
      <c r="AP39" s="361">
        <v>1</v>
      </c>
      <c r="AQ39" s="362">
        <v>1</v>
      </c>
      <c r="AR39" s="363"/>
      <c r="AS39" s="364"/>
      <c r="AT39" s="361">
        <v>1</v>
      </c>
      <c r="AU39" s="362">
        <v>1</v>
      </c>
      <c r="AV39" s="363"/>
      <c r="AW39" s="364"/>
      <c r="AX39" s="361">
        <v>1</v>
      </c>
      <c r="AY39" s="362">
        <v>1</v>
      </c>
      <c r="AZ39" s="363"/>
      <c r="BA39" s="364"/>
      <c r="BB39" s="361">
        <v>1</v>
      </c>
      <c r="BC39" s="362">
        <v>1</v>
      </c>
      <c r="BD39" s="363"/>
      <c r="BE39" s="364"/>
      <c r="BF39" s="361">
        <v>1</v>
      </c>
      <c r="BG39" s="362">
        <v>1</v>
      </c>
      <c r="BH39" s="363"/>
      <c r="BI39" s="364"/>
      <c r="BJ39" s="361">
        <v>1</v>
      </c>
      <c r="BK39" s="362">
        <v>1</v>
      </c>
      <c r="BL39" s="363"/>
      <c r="BM39" s="364"/>
      <c r="BN39" s="361">
        <v>1</v>
      </c>
      <c r="BO39" s="362">
        <v>1</v>
      </c>
      <c r="BP39" s="363"/>
      <c r="BQ39" s="364"/>
      <c r="BR39" s="361">
        <v>1</v>
      </c>
      <c r="BS39" s="362">
        <v>1</v>
      </c>
      <c r="BT39" s="363"/>
      <c r="BU39" s="364"/>
      <c r="BV39" s="361">
        <v>1</v>
      </c>
      <c r="BW39" s="362">
        <v>1</v>
      </c>
      <c r="BX39" s="363"/>
      <c r="BY39" s="364"/>
      <c r="BZ39" s="361">
        <v>1</v>
      </c>
      <c r="CA39" s="362">
        <v>1</v>
      </c>
      <c r="CB39" s="363"/>
      <c r="CC39" s="364"/>
      <c r="CD39" s="361">
        <v>1</v>
      </c>
      <c r="CE39" s="362">
        <v>1</v>
      </c>
      <c r="CF39" s="363"/>
      <c r="CG39" s="364"/>
      <c r="CH39" s="361">
        <v>1</v>
      </c>
      <c r="CI39" s="362">
        <v>1</v>
      </c>
      <c r="CJ39" s="363"/>
      <c r="CK39" s="364"/>
      <c r="CL39" s="361">
        <v>1</v>
      </c>
      <c r="CM39" s="362">
        <v>1</v>
      </c>
      <c r="CN39" s="363"/>
      <c r="CO39" s="364"/>
      <c r="CP39" s="361">
        <v>1</v>
      </c>
      <c r="CQ39" s="362">
        <v>1</v>
      </c>
      <c r="CR39" s="363"/>
      <c r="CS39" s="364"/>
      <c r="CT39" s="361">
        <v>1</v>
      </c>
      <c r="CU39" s="362">
        <v>1</v>
      </c>
      <c r="CV39" s="363"/>
      <c r="CW39" s="364"/>
      <c r="CX39" s="361">
        <v>1</v>
      </c>
      <c r="CY39" s="362">
        <v>1</v>
      </c>
      <c r="CZ39" s="363"/>
      <c r="DA39" s="364"/>
      <c r="DB39" s="361">
        <v>1</v>
      </c>
      <c r="DC39" s="362">
        <v>1</v>
      </c>
      <c r="DD39" s="363"/>
      <c r="DE39" s="364"/>
      <c r="DF39" s="361">
        <v>1</v>
      </c>
      <c r="DG39" s="362">
        <v>1</v>
      </c>
      <c r="DH39" s="363"/>
      <c r="DI39" s="364"/>
      <c r="DJ39" s="361">
        <v>1</v>
      </c>
      <c r="DK39" s="362">
        <v>1</v>
      </c>
      <c r="DL39" s="363"/>
      <c r="DM39" s="364"/>
      <c r="DN39" s="361">
        <v>1</v>
      </c>
      <c r="DO39" s="362">
        <v>1</v>
      </c>
      <c r="DP39" s="363"/>
      <c r="DQ39" s="364"/>
      <c r="DR39" s="361">
        <v>1</v>
      </c>
      <c r="DS39" s="362">
        <v>1</v>
      </c>
      <c r="DT39" s="363"/>
      <c r="DU39" s="364"/>
      <c r="DV39" s="361"/>
      <c r="DW39" s="362"/>
      <c r="DX39" s="363"/>
      <c r="DY39" s="364"/>
      <c r="DZ39" s="509">
        <f t="shared" si="4"/>
        <v>30</v>
      </c>
      <c r="EA39" s="574">
        <f t="shared" si="5"/>
        <v>30</v>
      </c>
      <c r="EB39" s="574">
        <f t="shared" si="6"/>
        <v>0</v>
      </c>
      <c r="EC39" s="575">
        <f t="shared" si="7"/>
        <v>0</v>
      </c>
      <c r="ED39" s="150"/>
    </row>
    <row r="40" spans="1:134" s="161" customFormat="1" ht="60.75" thickBot="1">
      <c r="A40" s="250">
        <v>7</v>
      </c>
      <c r="B40" s="345" t="s">
        <v>2508</v>
      </c>
      <c r="C40" s="394" t="s">
        <v>2509</v>
      </c>
      <c r="D40" s="385" t="s">
        <v>2510</v>
      </c>
      <c r="E40" s="340">
        <v>6</v>
      </c>
      <c r="F40" s="361">
        <v>1</v>
      </c>
      <c r="G40" s="362">
        <v>1</v>
      </c>
      <c r="H40" s="363"/>
      <c r="I40" s="364"/>
      <c r="J40" s="361">
        <v>1</v>
      </c>
      <c r="K40" s="362">
        <v>1</v>
      </c>
      <c r="L40" s="363"/>
      <c r="M40" s="364"/>
      <c r="N40" s="361">
        <v>1</v>
      </c>
      <c r="O40" s="362">
        <v>1</v>
      </c>
      <c r="P40" s="363"/>
      <c r="Q40" s="364"/>
      <c r="R40" s="361">
        <v>1</v>
      </c>
      <c r="S40" s="362">
        <v>1</v>
      </c>
      <c r="T40" s="363"/>
      <c r="U40" s="364"/>
      <c r="V40" s="361">
        <v>1</v>
      </c>
      <c r="W40" s="362">
        <v>1</v>
      </c>
      <c r="X40" s="363"/>
      <c r="Y40" s="364"/>
      <c r="Z40" s="361">
        <v>1</v>
      </c>
      <c r="AA40" s="362">
        <v>1</v>
      </c>
      <c r="AB40" s="363"/>
      <c r="AC40" s="364"/>
      <c r="AD40" s="361">
        <v>1</v>
      </c>
      <c r="AE40" s="362">
        <v>1</v>
      </c>
      <c r="AF40" s="363"/>
      <c r="AG40" s="364"/>
      <c r="AH40" s="361">
        <v>1</v>
      </c>
      <c r="AI40" s="362">
        <v>1</v>
      </c>
      <c r="AJ40" s="363"/>
      <c r="AK40" s="364"/>
      <c r="AL40" s="361">
        <v>1</v>
      </c>
      <c r="AM40" s="362">
        <v>1</v>
      </c>
      <c r="AN40" s="363"/>
      <c r="AO40" s="364"/>
      <c r="AP40" s="361">
        <v>1</v>
      </c>
      <c r="AQ40" s="362">
        <v>1</v>
      </c>
      <c r="AR40" s="363"/>
      <c r="AS40" s="364"/>
      <c r="AT40" s="361">
        <v>1</v>
      </c>
      <c r="AU40" s="362">
        <v>1</v>
      </c>
      <c r="AV40" s="363"/>
      <c r="AW40" s="364"/>
      <c r="AX40" s="361">
        <v>1</v>
      </c>
      <c r="AY40" s="362">
        <v>1</v>
      </c>
      <c r="AZ40" s="363"/>
      <c r="BA40" s="364"/>
      <c r="BB40" s="361">
        <v>1</v>
      </c>
      <c r="BC40" s="362">
        <v>1</v>
      </c>
      <c r="BD40" s="363"/>
      <c r="BE40" s="364"/>
      <c r="BF40" s="361">
        <v>1</v>
      </c>
      <c r="BG40" s="362">
        <v>1</v>
      </c>
      <c r="BH40" s="363"/>
      <c r="BI40" s="364"/>
      <c r="BJ40" s="361">
        <v>1</v>
      </c>
      <c r="BK40" s="362">
        <v>1</v>
      </c>
      <c r="BL40" s="363"/>
      <c r="BM40" s="364"/>
      <c r="BN40" s="361">
        <v>1</v>
      </c>
      <c r="BO40" s="362">
        <v>1</v>
      </c>
      <c r="BP40" s="363"/>
      <c r="BQ40" s="364"/>
      <c r="BR40" s="361">
        <v>1</v>
      </c>
      <c r="BS40" s="362">
        <v>1</v>
      </c>
      <c r="BT40" s="363"/>
      <c r="BU40" s="364"/>
      <c r="BV40" s="361">
        <v>1</v>
      </c>
      <c r="BW40" s="362">
        <v>1</v>
      </c>
      <c r="BX40" s="363"/>
      <c r="BY40" s="364"/>
      <c r="BZ40" s="361">
        <v>1</v>
      </c>
      <c r="CA40" s="362">
        <v>1</v>
      </c>
      <c r="CB40" s="363"/>
      <c r="CC40" s="364"/>
      <c r="CD40" s="361">
        <v>1</v>
      </c>
      <c r="CE40" s="362">
        <v>1</v>
      </c>
      <c r="CF40" s="363"/>
      <c r="CG40" s="364"/>
      <c r="CH40" s="361">
        <v>1</v>
      </c>
      <c r="CI40" s="362">
        <v>1</v>
      </c>
      <c r="CJ40" s="363"/>
      <c r="CK40" s="364"/>
      <c r="CL40" s="361">
        <v>1</v>
      </c>
      <c r="CM40" s="362">
        <v>1</v>
      </c>
      <c r="CN40" s="363"/>
      <c r="CO40" s="364"/>
      <c r="CP40" s="361">
        <v>1</v>
      </c>
      <c r="CQ40" s="362">
        <v>1</v>
      </c>
      <c r="CR40" s="363"/>
      <c r="CS40" s="364"/>
      <c r="CT40" s="361">
        <v>1</v>
      </c>
      <c r="CU40" s="362">
        <v>1</v>
      </c>
      <c r="CV40" s="363"/>
      <c r="CW40" s="364"/>
      <c r="CX40" s="361">
        <v>1</v>
      </c>
      <c r="CY40" s="362">
        <v>1</v>
      </c>
      <c r="CZ40" s="363"/>
      <c r="DA40" s="364"/>
      <c r="DB40" s="361">
        <v>1</v>
      </c>
      <c r="DC40" s="362">
        <v>1</v>
      </c>
      <c r="DD40" s="363"/>
      <c r="DE40" s="364"/>
      <c r="DF40" s="361">
        <v>1</v>
      </c>
      <c r="DG40" s="362">
        <v>1</v>
      </c>
      <c r="DH40" s="363"/>
      <c r="DI40" s="364"/>
      <c r="DJ40" s="361">
        <v>1</v>
      </c>
      <c r="DK40" s="362">
        <v>1</v>
      </c>
      <c r="DL40" s="363"/>
      <c r="DM40" s="364"/>
      <c r="DN40" s="361">
        <v>1</v>
      </c>
      <c r="DO40" s="362">
        <v>1</v>
      </c>
      <c r="DP40" s="363"/>
      <c r="DQ40" s="364"/>
      <c r="DR40" s="361">
        <v>1</v>
      </c>
      <c r="DS40" s="362">
        <v>1</v>
      </c>
      <c r="DT40" s="363"/>
      <c r="DU40" s="364"/>
      <c r="DV40" s="361"/>
      <c r="DW40" s="362"/>
      <c r="DX40" s="363"/>
      <c r="DY40" s="364"/>
      <c r="DZ40" s="509">
        <f t="shared" si="4"/>
        <v>30</v>
      </c>
      <c r="EA40" s="574">
        <f t="shared" si="5"/>
        <v>30</v>
      </c>
      <c r="EB40" s="574">
        <f t="shared" si="6"/>
        <v>0</v>
      </c>
      <c r="EC40" s="575">
        <f t="shared" si="7"/>
        <v>0</v>
      </c>
      <c r="ED40" s="150"/>
    </row>
    <row r="41" spans="1:134" s="161" customFormat="1" ht="60.75" thickBot="1">
      <c r="A41" s="250">
        <v>8</v>
      </c>
      <c r="B41" s="345" t="s">
        <v>2511</v>
      </c>
      <c r="C41" s="394" t="s">
        <v>2512</v>
      </c>
      <c r="D41" s="385" t="s">
        <v>2513</v>
      </c>
      <c r="E41" s="340">
        <v>6</v>
      </c>
      <c r="F41" s="361">
        <v>1</v>
      </c>
      <c r="G41" s="362">
        <v>1</v>
      </c>
      <c r="H41" s="363"/>
      <c r="I41" s="364"/>
      <c r="J41" s="361">
        <v>1</v>
      </c>
      <c r="K41" s="362">
        <v>1</v>
      </c>
      <c r="L41" s="363"/>
      <c r="M41" s="364"/>
      <c r="N41" s="361">
        <v>1</v>
      </c>
      <c r="O41" s="362">
        <v>1</v>
      </c>
      <c r="P41" s="363"/>
      <c r="Q41" s="364"/>
      <c r="R41" s="361">
        <v>1</v>
      </c>
      <c r="S41" s="362">
        <v>1</v>
      </c>
      <c r="T41" s="363"/>
      <c r="U41" s="364"/>
      <c r="V41" s="361">
        <v>1</v>
      </c>
      <c r="W41" s="362">
        <v>1</v>
      </c>
      <c r="X41" s="363"/>
      <c r="Y41" s="364"/>
      <c r="Z41" s="361">
        <v>1</v>
      </c>
      <c r="AA41" s="362">
        <v>1</v>
      </c>
      <c r="AB41" s="363"/>
      <c r="AC41" s="364"/>
      <c r="AD41" s="361">
        <v>1</v>
      </c>
      <c r="AE41" s="362">
        <v>1</v>
      </c>
      <c r="AF41" s="363"/>
      <c r="AG41" s="364"/>
      <c r="AH41" s="361">
        <v>1</v>
      </c>
      <c r="AI41" s="362">
        <v>1</v>
      </c>
      <c r="AJ41" s="363"/>
      <c r="AK41" s="364"/>
      <c r="AL41" s="361">
        <v>1</v>
      </c>
      <c r="AM41" s="362">
        <v>1</v>
      </c>
      <c r="AN41" s="363"/>
      <c r="AO41" s="364"/>
      <c r="AP41" s="361">
        <v>1</v>
      </c>
      <c r="AQ41" s="362">
        <v>1</v>
      </c>
      <c r="AR41" s="363"/>
      <c r="AS41" s="364"/>
      <c r="AT41" s="361">
        <v>1</v>
      </c>
      <c r="AU41" s="362">
        <v>1</v>
      </c>
      <c r="AV41" s="363"/>
      <c r="AW41" s="364"/>
      <c r="AX41" s="361">
        <v>1</v>
      </c>
      <c r="AY41" s="362">
        <v>1</v>
      </c>
      <c r="AZ41" s="363"/>
      <c r="BA41" s="364"/>
      <c r="BB41" s="361">
        <v>1</v>
      </c>
      <c r="BC41" s="362">
        <v>1</v>
      </c>
      <c r="BD41" s="363"/>
      <c r="BE41" s="364"/>
      <c r="BF41" s="361">
        <v>1</v>
      </c>
      <c r="BG41" s="362">
        <v>1</v>
      </c>
      <c r="BH41" s="363"/>
      <c r="BI41" s="364"/>
      <c r="BJ41" s="361">
        <v>1</v>
      </c>
      <c r="BK41" s="362">
        <v>1</v>
      </c>
      <c r="BL41" s="363"/>
      <c r="BM41" s="364"/>
      <c r="BN41" s="361">
        <v>1</v>
      </c>
      <c r="BO41" s="362">
        <v>1</v>
      </c>
      <c r="BP41" s="363"/>
      <c r="BQ41" s="364"/>
      <c r="BR41" s="361">
        <v>1</v>
      </c>
      <c r="BS41" s="362">
        <v>1</v>
      </c>
      <c r="BT41" s="363"/>
      <c r="BU41" s="364"/>
      <c r="BV41" s="361">
        <v>1</v>
      </c>
      <c r="BW41" s="362">
        <v>1</v>
      </c>
      <c r="BX41" s="363"/>
      <c r="BY41" s="364"/>
      <c r="BZ41" s="361">
        <v>1</v>
      </c>
      <c r="CA41" s="362">
        <v>1</v>
      </c>
      <c r="CB41" s="363"/>
      <c r="CC41" s="364"/>
      <c r="CD41" s="361">
        <v>1</v>
      </c>
      <c r="CE41" s="362">
        <v>1</v>
      </c>
      <c r="CF41" s="363"/>
      <c r="CG41" s="364"/>
      <c r="CH41" s="361">
        <v>1</v>
      </c>
      <c r="CI41" s="362">
        <v>1</v>
      </c>
      <c r="CJ41" s="363"/>
      <c r="CK41" s="364"/>
      <c r="CL41" s="361">
        <v>1</v>
      </c>
      <c r="CM41" s="362">
        <v>1</v>
      </c>
      <c r="CN41" s="363"/>
      <c r="CO41" s="364"/>
      <c r="CP41" s="361">
        <v>1</v>
      </c>
      <c r="CQ41" s="362">
        <v>1</v>
      </c>
      <c r="CR41" s="363"/>
      <c r="CS41" s="364"/>
      <c r="CT41" s="361">
        <v>1</v>
      </c>
      <c r="CU41" s="362">
        <v>1</v>
      </c>
      <c r="CV41" s="363"/>
      <c r="CW41" s="364"/>
      <c r="CX41" s="361">
        <v>1</v>
      </c>
      <c r="CY41" s="362">
        <v>1</v>
      </c>
      <c r="CZ41" s="363"/>
      <c r="DA41" s="364"/>
      <c r="DB41" s="361">
        <v>1</v>
      </c>
      <c r="DC41" s="362">
        <v>1</v>
      </c>
      <c r="DD41" s="363"/>
      <c r="DE41" s="364"/>
      <c r="DF41" s="361">
        <v>1</v>
      </c>
      <c r="DG41" s="362">
        <v>1</v>
      </c>
      <c r="DH41" s="363"/>
      <c r="DI41" s="364"/>
      <c r="DJ41" s="361">
        <v>1</v>
      </c>
      <c r="DK41" s="362">
        <v>1</v>
      </c>
      <c r="DL41" s="363"/>
      <c r="DM41" s="364"/>
      <c r="DN41" s="361">
        <v>1</v>
      </c>
      <c r="DO41" s="362">
        <v>1</v>
      </c>
      <c r="DP41" s="363"/>
      <c r="DQ41" s="364"/>
      <c r="DR41" s="361">
        <v>1</v>
      </c>
      <c r="DS41" s="362">
        <v>1</v>
      </c>
      <c r="DT41" s="363"/>
      <c r="DU41" s="364"/>
      <c r="DV41" s="361"/>
      <c r="DW41" s="362"/>
      <c r="DX41" s="363"/>
      <c r="DY41" s="364"/>
      <c r="DZ41" s="509">
        <f t="shared" si="4"/>
        <v>30</v>
      </c>
      <c r="EA41" s="574">
        <f t="shared" si="5"/>
        <v>30</v>
      </c>
      <c r="EB41" s="574">
        <f t="shared" si="6"/>
        <v>0</v>
      </c>
      <c r="EC41" s="575">
        <f t="shared" si="7"/>
        <v>0</v>
      </c>
      <c r="ED41" s="150"/>
    </row>
    <row r="42" spans="1:134" s="161" customFormat="1" ht="60.75" thickBot="1">
      <c r="A42" s="250">
        <v>9</v>
      </c>
      <c r="B42" s="345" t="s">
        <v>2514</v>
      </c>
      <c r="C42" s="394" t="s">
        <v>2515</v>
      </c>
      <c r="D42" s="385" t="s">
        <v>2516</v>
      </c>
      <c r="E42" s="340">
        <v>6</v>
      </c>
      <c r="F42" s="361">
        <v>1</v>
      </c>
      <c r="G42" s="362">
        <v>1</v>
      </c>
      <c r="H42" s="363"/>
      <c r="I42" s="364"/>
      <c r="J42" s="361">
        <v>1</v>
      </c>
      <c r="K42" s="362">
        <v>1</v>
      </c>
      <c r="L42" s="363"/>
      <c r="M42" s="364"/>
      <c r="N42" s="361">
        <v>1</v>
      </c>
      <c r="O42" s="362">
        <v>1</v>
      </c>
      <c r="P42" s="363"/>
      <c r="Q42" s="364"/>
      <c r="R42" s="361">
        <v>1</v>
      </c>
      <c r="S42" s="362">
        <v>1</v>
      </c>
      <c r="T42" s="363"/>
      <c r="U42" s="364"/>
      <c r="V42" s="361">
        <v>1</v>
      </c>
      <c r="W42" s="362">
        <v>1</v>
      </c>
      <c r="X42" s="363"/>
      <c r="Y42" s="364"/>
      <c r="Z42" s="361">
        <v>1</v>
      </c>
      <c r="AA42" s="362">
        <v>1</v>
      </c>
      <c r="AB42" s="363"/>
      <c r="AC42" s="364"/>
      <c r="AD42" s="361">
        <v>1</v>
      </c>
      <c r="AE42" s="362">
        <v>1</v>
      </c>
      <c r="AF42" s="363"/>
      <c r="AG42" s="364"/>
      <c r="AH42" s="361">
        <v>1</v>
      </c>
      <c r="AI42" s="362">
        <v>1</v>
      </c>
      <c r="AJ42" s="363"/>
      <c r="AK42" s="364"/>
      <c r="AL42" s="361">
        <v>1</v>
      </c>
      <c r="AM42" s="362">
        <v>1</v>
      </c>
      <c r="AN42" s="363"/>
      <c r="AO42" s="364"/>
      <c r="AP42" s="361">
        <v>1</v>
      </c>
      <c r="AQ42" s="362">
        <v>1</v>
      </c>
      <c r="AR42" s="363"/>
      <c r="AS42" s="364"/>
      <c r="AT42" s="361">
        <v>1</v>
      </c>
      <c r="AU42" s="362">
        <v>1</v>
      </c>
      <c r="AV42" s="363"/>
      <c r="AW42" s="364"/>
      <c r="AX42" s="361">
        <v>1</v>
      </c>
      <c r="AY42" s="362">
        <v>1</v>
      </c>
      <c r="AZ42" s="363"/>
      <c r="BA42" s="364"/>
      <c r="BB42" s="361">
        <v>1</v>
      </c>
      <c r="BC42" s="362">
        <v>1</v>
      </c>
      <c r="BD42" s="363"/>
      <c r="BE42" s="364"/>
      <c r="BF42" s="361">
        <v>1</v>
      </c>
      <c r="BG42" s="362">
        <v>1</v>
      </c>
      <c r="BH42" s="363"/>
      <c r="BI42" s="364"/>
      <c r="BJ42" s="361">
        <v>1</v>
      </c>
      <c r="BK42" s="362">
        <v>1</v>
      </c>
      <c r="BL42" s="363"/>
      <c r="BM42" s="364"/>
      <c r="BN42" s="361">
        <v>1</v>
      </c>
      <c r="BO42" s="362">
        <v>1</v>
      </c>
      <c r="BP42" s="363"/>
      <c r="BQ42" s="364"/>
      <c r="BR42" s="361">
        <v>1</v>
      </c>
      <c r="BS42" s="362">
        <v>1</v>
      </c>
      <c r="BT42" s="363"/>
      <c r="BU42" s="364"/>
      <c r="BV42" s="361">
        <v>1</v>
      </c>
      <c r="BW42" s="362">
        <v>1</v>
      </c>
      <c r="BX42" s="363"/>
      <c r="BY42" s="364"/>
      <c r="BZ42" s="361">
        <v>1</v>
      </c>
      <c r="CA42" s="362">
        <v>1</v>
      </c>
      <c r="CB42" s="363"/>
      <c r="CC42" s="364"/>
      <c r="CD42" s="361">
        <v>1</v>
      </c>
      <c r="CE42" s="362">
        <v>1</v>
      </c>
      <c r="CF42" s="363"/>
      <c r="CG42" s="364"/>
      <c r="CH42" s="361">
        <v>1</v>
      </c>
      <c r="CI42" s="362">
        <v>1</v>
      </c>
      <c r="CJ42" s="363"/>
      <c r="CK42" s="364"/>
      <c r="CL42" s="361">
        <v>1</v>
      </c>
      <c r="CM42" s="362">
        <v>1</v>
      </c>
      <c r="CN42" s="363"/>
      <c r="CO42" s="364"/>
      <c r="CP42" s="361">
        <v>1</v>
      </c>
      <c r="CQ42" s="362">
        <v>1</v>
      </c>
      <c r="CR42" s="363"/>
      <c r="CS42" s="364"/>
      <c r="CT42" s="361">
        <v>1</v>
      </c>
      <c r="CU42" s="362">
        <v>1</v>
      </c>
      <c r="CV42" s="363"/>
      <c r="CW42" s="364"/>
      <c r="CX42" s="361">
        <v>1</v>
      </c>
      <c r="CY42" s="362">
        <v>1</v>
      </c>
      <c r="CZ42" s="363"/>
      <c r="DA42" s="364"/>
      <c r="DB42" s="361">
        <v>1</v>
      </c>
      <c r="DC42" s="362">
        <v>1</v>
      </c>
      <c r="DD42" s="363"/>
      <c r="DE42" s="364"/>
      <c r="DF42" s="361">
        <v>1</v>
      </c>
      <c r="DG42" s="362">
        <v>1</v>
      </c>
      <c r="DH42" s="363"/>
      <c r="DI42" s="364"/>
      <c r="DJ42" s="361">
        <v>1</v>
      </c>
      <c r="DK42" s="362">
        <v>1</v>
      </c>
      <c r="DL42" s="363"/>
      <c r="DM42" s="364"/>
      <c r="DN42" s="361">
        <v>1</v>
      </c>
      <c r="DO42" s="362">
        <v>1</v>
      </c>
      <c r="DP42" s="363"/>
      <c r="DQ42" s="364"/>
      <c r="DR42" s="361">
        <v>1</v>
      </c>
      <c r="DS42" s="362">
        <v>1</v>
      </c>
      <c r="DT42" s="363"/>
      <c r="DU42" s="364"/>
      <c r="DV42" s="361"/>
      <c r="DW42" s="362"/>
      <c r="DX42" s="363"/>
      <c r="DY42" s="364"/>
      <c r="DZ42" s="509">
        <f t="shared" si="4"/>
        <v>30</v>
      </c>
      <c r="EA42" s="574">
        <f t="shared" si="5"/>
        <v>30</v>
      </c>
      <c r="EB42" s="574">
        <f t="shared" si="6"/>
        <v>0</v>
      </c>
      <c r="EC42" s="575">
        <f t="shared" si="7"/>
        <v>0</v>
      </c>
      <c r="ED42" s="150"/>
    </row>
    <row r="43" spans="1:134" s="161" customFormat="1" ht="60.75" thickBot="1">
      <c r="A43" s="250">
        <v>10</v>
      </c>
      <c r="B43" s="345" t="s">
        <v>2517</v>
      </c>
      <c r="C43" s="394" t="s">
        <v>2518</v>
      </c>
      <c r="D43" s="385" t="s">
        <v>2519</v>
      </c>
      <c r="E43" s="340">
        <v>6</v>
      </c>
      <c r="F43" s="361">
        <v>1</v>
      </c>
      <c r="G43" s="362">
        <v>1</v>
      </c>
      <c r="H43" s="363"/>
      <c r="I43" s="364"/>
      <c r="J43" s="361">
        <v>1</v>
      </c>
      <c r="K43" s="362">
        <v>1</v>
      </c>
      <c r="L43" s="363"/>
      <c r="M43" s="364"/>
      <c r="N43" s="361">
        <v>1</v>
      </c>
      <c r="O43" s="362">
        <v>1</v>
      </c>
      <c r="P43" s="363"/>
      <c r="Q43" s="364"/>
      <c r="R43" s="361">
        <v>1</v>
      </c>
      <c r="S43" s="362">
        <v>1</v>
      </c>
      <c r="T43" s="363"/>
      <c r="U43" s="364"/>
      <c r="V43" s="361">
        <v>1</v>
      </c>
      <c r="W43" s="362">
        <v>1</v>
      </c>
      <c r="X43" s="363"/>
      <c r="Y43" s="364"/>
      <c r="Z43" s="361">
        <v>1</v>
      </c>
      <c r="AA43" s="362">
        <v>1</v>
      </c>
      <c r="AB43" s="363"/>
      <c r="AC43" s="364"/>
      <c r="AD43" s="361">
        <v>1</v>
      </c>
      <c r="AE43" s="362">
        <v>1</v>
      </c>
      <c r="AF43" s="363"/>
      <c r="AG43" s="364"/>
      <c r="AH43" s="361">
        <v>1</v>
      </c>
      <c r="AI43" s="362">
        <v>1</v>
      </c>
      <c r="AJ43" s="363"/>
      <c r="AK43" s="364"/>
      <c r="AL43" s="361">
        <v>1</v>
      </c>
      <c r="AM43" s="362">
        <v>1</v>
      </c>
      <c r="AN43" s="363"/>
      <c r="AO43" s="364"/>
      <c r="AP43" s="361">
        <v>1</v>
      </c>
      <c r="AQ43" s="362">
        <v>1</v>
      </c>
      <c r="AR43" s="363"/>
      <c r="AS43" s="364"/>
      <c r="AT43" s="361">
        <v>1</v>
      </c>
      <c r="AU43" s="362">
        <v>1</v>
      </c>
      <c r="AV43" s="363"/>
      <c r="AW43" s="364"/>
      <c r="AX43" s="361">
        <v>1</v>
      </c>
      <c r="AY43" s="362">
        <v>1</v>
      </c>
      <c r="AZ43" s="363"/>
      <c r="BA43" s="364"/>
      <c r="BB43" s="361">
        <v>1</v>
      </c>
      <c r="BC43" s="362">
        <v>1</v>
      </c>
      <c r="BD43" s="363"/>
      <c r="BE43" s="364"/>
      <c r="BF43" s="361">
        <v>1</v>
      </c>
      <c r="BG43" s="362">
        <v>1</v>
      </c>
      <c r="BH43" s="363"/>
      <c r="BI43" s="364"/>
      <c r="BJ43" s="361">
        <v>1</v>
      </c>
      <c r="BK43" s="362">
        <v>1</v>
      </c>
      <c r="BL43" s="363"/>
      <c r="BM43" s="364"/>
      <c r="BN43" s="361">
        <v>1</v>
      </c>
      <c r="BO43" s="362">
        <v>1</v>
      </c>
      <c r="BP43" s="363"/>
      <c r="BQ43" s="364"/>
      <c r="BR43" s="361">
        <v>1</v>
      </c>
      <c r="BS43" s="362">
        <v>1</v>
      </c>
      <c r="BT43" s="363"/>
      <c r="BU43" s="364"/>
      <c r="BV43" s="361">
        <v>1</v>
      </c>
      <c r="BW43" s="362">
        <v>1</v>
      </c>
      <c r="BX43" s="363"/>
      <c r="BY43" s="364"/>
      <c r="BZ43" s="361">
        <v>1</v>
      </c>
      <c r="CA43" s="362">
        <v>1</v>
      </c>
      <c r="CB43" s="363"/>
      <c r="CC43" s="364"/>
      <c r="CD43" s="361">
        <v>1</v>
      </c>
      <c r="CE43" s="362">
        <v>1</v>
      </c>
      <c r="CF43" s="363"/>
      <c r="CG43" s="364"/>
      <c r="CH43" s="361">
        <v>1</v>
      </c>
      <c r="CI43" s="362">
        <v>1</v>
      </c>
      <c r="CJ43" s="363"/>
      <c r="CK43" s="364"/>
      <c r="CL43" s="361">
        <v>1</v>
      </c>
      <c r="CM43" s="362">
        <v>1</v>
      </c>
      <c r="CN43" s="363"/>
      <c r="CO43" s="364"/>
      <c r="CP43" s="361">
        <v>1</v>
      </c>
      <c r="CQ43" s="362">
        <v>1</v>
      </c>
      <c r="CR43" s="363"/>
      <c r="CS43" s="364"/>
      <c r="CT43" s="361">
        <v>1</v>
      </c>
      <c r="CU43" s="362">
        <v>1</v>
      </c>
      <c r="CV43" s="363"/>
      <c r="CW43" s="364"/>
      <c r="CX43" s="361">
        <v>1</v>
      </c>
      <c r="CY43" s="362">
        <v>1</v>
      </c>
      <c r="CZ43" s="363"/>
      <c r="DA43" s="364"/>
      <c r="DB43" s="361">
        <v>1</v>
      </c>
      <c r="DC43" s="362">
        <v>1</v>
      </c>
      <c r="DD43" s="363"/>
      <c r="DE43" s="364"/>
      <c r="DF43" s="361">
        <v>1</v>
      </c>
      <c r="DG43" s="362">
        <v>1</v>
      </c>
      <c r="DH43" s="363"/>
      <c r="DI43" s="364"/>
      <c r="DJ43" s="361">
        <v>1</v>
      </c>
      <c r="DK43" s="362">
        <v>1</v>
      </c>
      <c r="DL43" s="363"/>
      <c r="DM43" s="364"/>
      <c r="DN43" s="361">
        <v>1</v>
      </c>
      <c r="DO43" s="362">
        <v>1</v>
      </c>
      <c r="DP43" s="363"/>
      <c r="DQ43" s="364"/>
      <c r="DR43" s="361">
        <v>1</v>
      </c>
      <c r="DS43" s="362">
        <v>1</v>
      </c>
      <c r="DT43" s="363"/>
      <c r="DU43" s="364"/>
      <c r="DV43" s="361"/>
      <c r="DW43" s="362"/>
      <c r="DX43" s="363"/>
      <c r="DY43" s="364"/>
      <c r="DZ43" s="509">
        <f t="shared" si="4"/>
        <v>30</v>
      </c>
      <c r="EA43" s="574">
        <f t="shared" si="5"/>
        <v>30</v>
      </c>
      <c r="EB43" s="574">
        <f t="shared" si="6"/>
        <v>0</v>
      </c>
      <c r="EC43" s="575">
        <f t="shared" si="7"/>
        <v>0</v>
      </c>
      <c r="ED43" s="150"/>
    </row>
    <row r="44" spans="1:134" s="161" customFormat="1" ht="60.75" thickBot="1">
      <c r="A44" s="250">
        <v>11</v>
      </c>
      <c r="B44" s="345" t="s">
        <v>2520</v>
      </c>
      <c r="C44" s="394" t="s">
        <v>2521</v>
      </c>
      <c r="D44" s="385" t="s">
        <v>2522</v>
      </c>
      <c r="E44" s="340">
        <v>6</v>
      </c>
      <c r="F44" s="361">
        <v>1</v>
      </c>
      <c r="G44" s="362">
        <v>1</v>
      </c>
      <c r="H44" s="363"/>
      <c r="I44" s="364"/>
      <c r="J44" s="361">
        <v>1</v>
      </c>
      <c r="K44" s="362">
        <v>1</v>
      </c>
      <c r="L44" s="363"/>
      <c r="M44" s="364"/>
      <c r="N44" s="361">
        <v>1</v>
      </c>
      <c r="O44" s="362">
        <v>1</v>
      </c>
      <c r="P44" s="363"/>
      <c r="Q44" s="364"/>
      <c r="R44" s="361">
        <v>1</v>
      </c>
      <c r="S44" s="362">
        <v>1</v>
      </c>
      <c r="T44" s="363"/>
      <c r="U44" s="364"/>
      <c r="V44" s="361">
        <v>1</v>
      </c>
      <c r="W44" s="362">
        <v>1</v>
      </c>
      <c r="X44" s="363"/>
      <c r="Y44" s="364"/>
      <c r="Z44" s="361">
        <v>1</v>
      </c>
      <c r="AA44" s="362">
        <v>1</v>
      </c>
      <c r="AB44" s="363"/>
      <c r="AC44" s="364"/>
      <c r="AD44" s="361">
        <v>1</v>
      </c>
      <c r="AE44" s="362">
        <v>1</v>
      </c>
      <c r="AF44" s="363"/>
      <c r="AG44" s="364"/>
      <c r="AH44" s="361">
        <v>1</v>
      </c>
      <c r="AI44" s="362">
        <v>1</v>
      </c>
      <c r="AJ44" s="363"/>
      <c r="AK44" s="364"/>
      <c r="AL44" s="361">
        <v>1</v>
      </c>
      <c r="AM44" s="362">
        <v>1</v>
      </c>
      <c r="AN44" s="363"/>
      <c r="AO44" s="364"/>
      <c r="AP44" s="361">
        <v>1</v>
      </c>
      <c r="AQ44" s="362">
        <v>1</v>
      </c>
      <c r="AR44" s="363"/>
      <c r="AS44" s="364"/>
      <c r="AT44" s="361">
        <v>1</v>
      </c>
      <c r="AU44" s="362">
        <v>1</v>
      </c>
      <c r="AV44" s="363"/>
      <c r="AW44" s="364"/>
      <c r="AX44" s="361">
        <v>1</v>
      </c>
      <c r="AY44" s="362">
        <v>1</v>
      </c>
      <c r="AZ44" s="363"/>
      <c r="BA44" s="364"/>
      <c r="BB44" s="361">
        <v>1</v>
      </c>
      <c r="BC44" s="362">
        <v>1</v>
      </c>
      <c r="BD44" s="363"/>
      <c r="BE44" s="364"/>
      <c r="BF44" s="361">
        <v>1</v>
      </c>
      <c r="BG44" s="362">
        <v>1</v>
      </c>
      <c r="BH44" s="363"/>
      <c r="BI44" s="364"/>
      <c r="BJ44" s="361">
        <v>1</v>
      </c>
      <c r="BK44" s="362">
        <v>1</v>
      </c>
      <c r="BL44" s="363"/>
      <c r="BM44" s="364"/>
      <c r="BN44" s="361">
        <v>1</v>
      </c>
      <c r="BO44" s="362">
        <v>1</v>
      </c>
      <c r="BP44" s="363"/>
      <c r="BQ44" s="364"/>
      <c r="BR44" s="361">
        <v>1</v>
      </c>
      <c r="BS44" s="362">
        <v>1</v>
      </c>
      <c r="BT44" s="363"/>
      <c r="BU44" s="364"/>
      <c r="BV44" s="361">
        <v>1</v>
      </c>
      <c r="BW44" s="362">
        <v>1</v>
      </c>
      <c r="BX44" s="363"/>
      <c r="BY44" s="364"/>
      <c r="BZ44" s="361">
        <v>1</v>
      </c>
      <c r="CA44" s="362">
        <v>1</v>
      </c>
      <c r="CB44" s="363"/>
      <c r="CC44" s="364"/>
      <c r="CD44" s="361">
        <v>1</v>
      </c>
      <c r="CE44" s="362">
        <v>1</v>
      </c>
      <c r="CF44" s="363"/>
      <c r="CG44" s="364"/>
      <c r="CH44" s="361">
        <v>1</v>
      </c>
      <c r="CI44" s="362">
        <v>1</v>
      </c>
      <c r="CJ44" s="363"/>
      <c r="CK44" s="364"/>
      <c r="CL44" s="361">
        <v>1</v>
      </c>
      <c r="CM44" s="362">
        <v>1</v>
      </c>
      <c r="CN44" s="363"/>
      <c r="CO44" s="364"/>
      <c r="CP44" s="361">
        <v>1</v>
      </c>
      <c r="CQ44" s="362">
        <v>1</v>
      </c>
      <c r="CR44" s="363"/>
      <c r="CS44" s="364"/>
      <c r="CT44" s="361">
        <v>1</v>
      </c>
      <c r="CU44" s="362">
        <v>1</v>
      </c>
      <c r="CV44" s="363"/>
      <c r="CW44" s="364"/>
      <c r="CX44" s="361">
        <v>1</v>
      </c>
      <c r="CY44" s="362">
        <v>1</v>
      </c>
      <c r="CZ44" s="363"/>
      <c r="DA44" s="364"/>
      <c r="DB44" s="361">
        <v>1</v>
      </c>
      <c r="DC44" s="362">
        <v>1</v>
      </c>
      <c r="DD44" s="363"/>
      <c r="DE44" s="364"/>
      <c r="DF44" s="361">
        <v>1</v>
      </c>
      <c r="DG44" s="362">
        <v>1</v>
      </c>
      <c r="DH44" s="363"/>
      <c r="DI44" s="364"/>
      <c r="DJ44" s="361">
        <v>1</v>
      </c>
      <c r="DK44" s="362">
        <v>1</v>
      </c>
      <c r="DL44" s="363"/>
      <c r="DM44" s="364"/>
      <c r="DN44" s="361">
        <v>1</v>
      </c>
      <c r="DO44" s="362">
        <v>1</v>
      </c>
      <c r="DP44" s="363"/>
      <c r="DQ44" s="364"/>
      <c r="DR44" s="361">
        <v>1</v>
      </c>
      <c r="DS44" s="362">
        <v>1</v>
      </c>
      <c r="DT44" s="363"/>
      <c r="DU44" s="364"/>
      <c r="DV44" s="361"/>
      <c r="DW44" s="362"/>
      <c r="DX44" s="363"/>
      <c r="DY44" s="364"/>
      <c r="DZ44" s="509">
        <f t="shared" si="4"/>
        <v>30</v>
      </c>
      <c r="EA44" s="574">
        <f t="shared" si="5"/>
        <v>30</v>
      </c>
      <c r="EB44" s="574">
        <f t="shared" si="6"/>
        <v>0</v>
      </c>
      <c r="EC44" s="575">
        <f t="shared" si="7"/>
        <v>0</v>
      </c>
      <c r="ED44" s="150"/>
    </row>
    <row r="45" spans="1:134" s="161" customFormat="1" ht="60.75" thickBot="1">
      <c r="A45" s="250">
        <v>12</v>
      </c>
      <c r="B45" s="345" t="s">
        <v>2523</v>
      </c>
      <c r="C45" s="394" t="s">
        <v>2524</v>
      </c>
      <c r="D45" s="385" t="s">
        <v>2525</v>
      </c>
      <c r="E45" s="340">
        <v>6</v>
      </c>
      <c r="F45" s="361">
        <v>1</v>
      </c>
      <c r="G45" s="362">
        <v>1</v>
      </c>
      <c r="H45" s="363"/>
      <c r="I45" s="364"/>
      <c r="J45" s="361">
        <v>1</v>
      </c>
      <c r="K45" s="362">
        <v>1</v>
      </c>
      <c r="L45" s="363"/>
      <c r="M45" s="364"/>
      <c r="N45" s="361">
        <v>1</v>
      </c>
      <c r="O45" s="362">
        <v>1</v>
      </c>
      <c r="P45" s="363"/>
      <c r="Q45" s="364"/>
      <c r="R45" s="361">
        <v>1</v>
      </c>
      <c r="S45" s="362">
        <v>1</v>
      </c>
      <c r="T45" s="363"/>
      <c r="U45" s="364"/>
      <c r="V45" s="361">
        <v>1</v>
      </c>
      <c r="W45" s="362">
        <v>1</v>
      </c>
      <c r="X45" s="363"/>
      <c r="Y45" s="364"/>
      <c r="Z45" s="361">
        <v>1</v>
      </c>
      <c r="AA45" s="362">
        <v>1</v>
      </c>
      <c r="AB45" s="363"/>
      <c r="AC45" s="364"/>
      <c r="AD45" s="361">
        <v>1</v>
      </c>
      <c r="AE45" s="362">
        <v>1</v>
      </c>
      <c r="AF45" s="363"/>
      <c r="AG45" s="364"/>
      <c r="AH45" s="361">
        <v>1</v>
      </c>
      <c r="AI45" s="362">
        <v>1</v>
      </c>
      <c r="AJ45" s="363"/>
      <c r="AK45" s="364"/>
      <c r="AL45" s="361">
        <v>1</v>
      </c>
      <c r="AM45" s="362">
        <v>1</v>
      </c>
      <c r="AN45" s="363"/>
      <c r="AO45" s="364"/>
      <c r="AP45" s="361">
        <v>1</v>
      </c>
      <c r="AQ45" s="362">
        <v>1</v>
      </c>
      <c r="AR45" s="363"/>
      <c r="AS45" s="364"/>
      <c r="AT45" s="361">
        <v>1</v>
      </c>
      <c r="AU45" s="362">
        <v>1</v>
      </c>
      <c r="AV45" s="363"/>
      <c r="AW45" s="364"/>
      <c r="AX45" s="361">
        <v>1</v>
      </c>
      <c r="AY45" s="362">
        <v>1</v>
      </c>
      <c r="AZ45" s="363"/>
      <c r="BA45" s="364"/>
      <c r="BB45" s="361">
        <v>1</v>
      </c>
      <c r="BC45" s="362">
        <v>1</v>
      </c>
      <c r="BD45" s="363"/>
      <c r="BE45" s="364"/>
      <c r="BF45" s="361">
        <v>1</v>
      </c>
      <c r="BG45" s="362">
        <v>1</v>
      </c>
      <c r="BH45" s="363"/>
      <c r="BI45" s="364"/>
      <c r="BJ45" s="361">
        <v>1</v>
      </c>
      <c r="BK45" s="362">
        <v>1</v>
      </c>
      <c r="BL45" s="363"/>
      <c r="BM45" s="364"/>
      <c r="BN45" s="361">
        <v>1</v>
      </c>
      <c r="BO45" s="362">
        <v>1</v>
      </c>
      <c r="BP45" s="363"/>
      <c r="BQ45" s="364"/>
      <c r="BR45" s="361">
        <v>1</v>
      </c>
      <c r="BS45" s="362">
        <v>1</v>
      </c>
      <c r="BT45" s="363"/>
      <c r="BU45" s="364"/>
      <c r="BV45" s="361">
        <v>1</v>
      </c>
      <c r="BW45" s="362">
        <v>1</v>
      </c>
      <c r="BX45" s="363"/>
      <c r="BY45" s="364"/>
      <c r="BZ45" s="361">
        <v>1</v>
      </c>
      <c r="CA45" s="362">
        <v>1</v>
      </c>
      <c r="CB45" s="363"/>
      <c r="CC45" s="364"/>
      <c r="CD45" s="361">
        <v>1</v>
      </c>
      <c r="CE45" s="362">
        <v>1</v>
      </c>
      <c r="CF45" s="363"/>
      <c r="CG45" s="364"/>
      <c r="CH45" s="361">
        <v>1</v>
      </c>
      <c r="CI45" s="362">
        <v>1</v>
      </c>
      <c r="CJ45" s="363"/>
      <c r="CK45" s="364"/>
      <c r="CL45" s="361">
        <v>1</v>
      </c>
      <c r="CM45" s="362">
        <v>1</v>
      </c>
      <c r="CN45" s="363"/>
      <c r="CO45" s="364"/>
      <c r="CP45" s="361">
        <v>1</v>
      </c>
      <c r="CQ45" s="362">
        <v>1</v>
      </c>
      <c r="CR45" s="363"/>
      <c r="CS45" s="364"/>
      <c r="CT45" s="361">
        <v>1</v>
      </c>
      <c r="CU45" s="362">
        <v>1</v>
      </c>
      <c r="CV45" s="363"/>
      <c r="CW45" s="364"/>
      <c r="CX45" s="361">
        <v>1</v>
      </c>
      <c r="CY45" s="362">
        <v>1</v>
      </c>
      <c r="CZ45" s="363"/>
      <c r="DA45" s="364"/>
      <c r="DB45" s="361">
        <v>1</v>
      </c>
      <c r="DC45" s="362">
        <v>1</v>
      </c>
      <c r="DD45" s="363"/>
      <c r="DE45" s="364"/>
      <c r="DF45" s="361">
        <v>1</v>
      </c>
      <c r="DG45" s="362">
        <v>1</v>
      </c>
      <c r="DH45" s="363"/>
      <c r="DI45" s="364"/>
      <c r="DJ45" s="361">
        <v>1</v>
      </c>
      <c r="DK45" s="362">
        <v>1</v>
      </c>
      <c r="DL45" s="363"/>
      <c r="DM45" s="364"/>
      <c r="DN45" s="361">
        <v>1</v>
      </c>
      <c r="DO45" s="362">
        <v>1</v>
      </c>
      <c r="DP45" s="363"/>
      <c r="DQ45" s="364"/>
      <c r="DR45" s="361">
        <v>1</v>
      </c>
      <c r="DS45" s="362">
        <v>1</v>
      </c>
      <c r="DT45" s="363"/>
      <c r="DU45" s="364"/>
      <c r="DV45" s="361"/>
      <c r="DW45" s="362"/>
      <c r="DX45" s="363"/>
      <c r="DY45" s="364"/>
      <c r="DZ45" s="509">
        <f t="shared" si="4"/>
        <v>30</v>
      </c>
      <c r="EA45" s="574">
        <f t="shared" si="5"/>
        <v>30</v>
      </c>
      <c r="EB45" s="574">
        <f t="shared" si="6"/>
        <v>0</v>
      </c>
      <c r="EC45" s="575">
        <f t="shared" si="7"/>
        <v>0</v>
      </c>
      <c r="ED45" s="150"/>
    </row>
    <row r="46" spans="1:134" s="161" customFormat="1" ht="60.75" thickBot="1">
      <c r="A46" s="250">
        <v>13</v>
      </c>
      <c r="B46" s="345" t="s">
        <v>2526</v>
      </c>
      <c r="C46" s="394" t="s">
        <v>2527</v>
      </c>
      <c r="D46" s="385" t="s">
        <v>2528</v>
      </c>
      <c r="E46" s="340">
        <v>6</v>
      </c>
      <c r="F46" s="361">
        <v>1</v>
      </c>
      <c r="G46" s="362">
        <v>1</v>
      </c>
      <c r="H46" s="363"/>
      <c r="I46" s="364"/>
      <c r="J46" s="361">
        <v>1</v>
      </c>
      <c r="K46" s="362">
        <v>1</v>
      </c>
      <c r="L46" s="363"/>
      <c r="M46" s="364"/>
      <c r="N46" s="361">
        <v>1</v>
      </c>
      <c r="O46" s="362">
        <v>1</v>
      </c>
      <c r="P46" s="363"/>
      <c r="Q46" s="364"/>
      <c r="R46" s="361">
        <v>1</v>
      </c>
      <c r="S46" s="362">
        <v>1</v>
      </c>
      <c r="T46" s="363"/>
      <c r="U46" s="364"/>
      <c r="V46" s="361">
        <v>1</v>
      </c>
      <c r="W46" s="362">
        <v>1</v>
      </c>
      <c r="X46" s="363"/>
      <c r="Y46" s="364"/>
      <c r="Z46" s="361">
        <v>1</v>
      </c>
      <c r="AA46" s="362">
        <v>1</v>
      </c>
      <c r="AB46" s="363"/>
      <c r="AC46" s="364"/>
      <c r="AD46" s="361">
        <v>1</v>
      </c>
      <c r="AE46" s="362">
        <v>1</v>
      </c>
      <c r="AF46" s="363"/>
      <c r="AG46" s="364"/>
      <c r="AH46" s="361">
        <v>1</v>
      </c>
      <c r="AI46" s="362">
        <v>1</v>
      </c>
      <c r="AJ46" s="363"/>
      <c r="AK46" s="364"/>
      <c r="AL46" s="361">
        <v>1</v>
      </c>
      <c r="AM46" s="362">
        <v>1</v>
      </c>
      <c r="AN46" s="363"/>
      <c r="AO46" s="364"/>
      <c r="AP46" s="361">
        <v>1</v>
      </c>
      <c r="AQ46" s="362">
        <v>1</v>
      </c>
      <c r="AR46" s="363"/>
      <c r="AS46" s="364"/>
      <c r="AT46" s="361">
        <v>1</v>
      </c>
      <c r="AU46" s="362">
        <v>1</v>
      </c>
      <c r="AV46" s="363"/>
      <c r="AW46" s="364"/>
      <c r="AX46" s="361">
        <v>1</v>
      </c>
      <c r="AY46" s="362">
        <v>1</v>
      </c>
      <c r="AZ46" s="363"/>
      <c r="BA46" s="364"/>
      <c r="BB46" s="361">
        <v>1</v>
      </c>
      <c r="BC46" s="362">
        <v>1</v>
      </c>
      <c r="BD46" s="363"/>
      <c r="BE46" s="364"/>
      <c r="BF46" s="361">
        <v>1</v>
      </c>
      <c r="BG46" s="362">
        <v>1</v>
      </c>
      <c r="BH46" s="363"/>
      <c r="BI46" s="364"/>
      <c r="BJ46" s="361">
        <v>1</v>
      </c>
      <c r="BK46" s="362">
        <v>1</v>
      </c>
      <c r="BL46" s="363"/>
      <c r="BM46" s="364"/>
      <c r="BN46" s="361">
        <v>1</v>
      </c>
      <c r="BO46" s="362">
        <v>1</v>
      </c>
      <c r="BP46" s="363"/>
      <c r="BQ46" s="364"/>
      <c r="BR46" s="361">
        <v>1</v>
      </c>
      <c r="BS46" s="362">
        <v>1</v>
      </c>
      <c r="BT46" s="363"/>
      <c r="BU46" s="364"/>
      <c r="BV46" s="361">
        <v>1</v>
      </c>
      <c r="BW46" s="362">
        <v>1</v>
      </c>
      <c r="BX46" s="363"/>
      <c r="BY46" s="364"/>
      <c r="BZ46" s="361">
        <v>1</v>
      </c>
      <c r="CA46" s="362">
        <v>1</v>
      </c>
      <c r="CB46" s="363"/>
      <c r="CC46" s="364"/>
      <c r="CD46" s="361">
        <v>1</v>
      </c>
      <c r="CE46" s="362">
        <v>1</v>
      </c>
      <c r="CF46" s="363"/>
      <c r="CG46" s="364"/>
      <c r="CH46" s="361">
        <v>1</v>
      </c>
      <c r="CI46" s="362">
        <v>1</v>
      </c>
      <c r="CJ46" s="363"/>
      <c r="CK46" s="364"/>
      <c r="CL46" s="361">
        <v>1</v>
      </c>
      <c r="CM46" s="362">
        <v>1</v>
      </c>
      <c r="CN46" s="363"/>
      <c r="CO46" s="364"/>
      <c r="CP46" s="361">
        <v>1</v>
      </c>
      <c r="CQ46" s="362">
        <v>1</v>
      </c>
      <c r="CR46" s="363"/>
      <c r="CS46" s="364"/>
      <c r="CT46" s="361">
        <v>1</v>
      </c>
      <c r="CU46" s="362">
        <v>1</v>
      </c>
      <c r="CV46" s="363"/>
      <c r="CW46" s="364"/>
      <c r="CX46" s="361">
        <v>1</v>
      </c>
      <c r="CY46" s="362">
        <v>1</v>
      </c>
      <c r="CZ46" s="363"/>
      <c r="DA46" s="364"/>
      <c r="DB46" s="361">
        <v>1</v>
      </c>
      <c r="DC46" s="362">
        <v>1</v>
      </c>
      <c r="DD46" s="363"/>
      <c r="DE46" s="364"/>
      <c r="DF46" s="361">
        <v>1</v>
      </c>
      <c r="DG46" s="362">
        <v>1</v>
      </c>
      <c r="DH46" s="363"/>
      <c r="DI46" s="364"/>
      <c r="DJ46" s="361">
        <v>1</v>
      </c>
      <c r="DK46" s="362">
        <v>1</v>
      </c>
      <c r="DL46" s="363"/>
      <c r="DM46" s="364"/>
      <c r="DN46" s="361">
        <v>1</v>
      </c>
      <c r="DO46" s="362">
        <v>1</v>
      </c>
      <c r="DP46" s="363"/>
      <c r="DQ46" s="364"/>
      <c r="DR46" s="361">
        <v>1</v>
      </c>
      <c r="DS46" s="362">
        <v>1</v>
      </c>
      <c r="DT46" s="363"/>
      <c r="DU46" s="364"/>
      <c r="DV46" s="361"/>
      <c r="DW46" s="362"/>
      <c r="DX46" s="363"/>
      <c r="DY46" s="364"/>
      <c r="DZ46" s="509">
        <f t="shared" si="4"/>
        <v>30</v>
      </c>
      <c r="EA46" s="574">
        <f t="shared" si="5"/>
        <v>30</v>
      </c>
      <c r="EB46" s="574">
        <f t="shared" si="6"/>
        <v>0</v>
      </c>
      <c r="EC46" s="575">
        <f t="shared" si="7"/>
        <v>0</v>
      </c>
      <c r="ED46" s="150"/>
    </row>
    <row r="47" spans="1:134" s="161" customFormat="1" ht="60.75" thickBot="1">
      <c r="A47" s="250">
        <v>14</v>
      </c>
      <c r="B47" s="345" t="s">
        <v>2529</v>
      </c>
      <c r="C47" s="394" t="s">
        <v>2530</v>
      </c>
      <c r="D47" s="385" t="s">
        <v>2531</v>
      </c>
      <c r="E47" s="340">
        <v>6</v>
      </c>
      <c r="F47" s="361">
        <v>1</v>
      </c>
      <c r="G47" s="362">
        <v>1</v>
      </c>
      <c r="H47" s="363"/>
      <c r="I47" s="364"/>
      <c r="J47" s="361">
        <v>1</v>
      </c>
      <c r="K47" s="362">
        <v>1</v>
      </c>
      <c r="L47" s="363"/>
      <c r="M47" s="364"/>
      <c r="N47" s="361">
        <v>1</v>
      </c>
      <c r="O47" s="362">
        <v>1</v>
      </c>
      <c r="P47" s="363"/>
      <c r="Q47" s="364"/>
      <c r="R47" s="361">
        <v>1</v>
      </c>
      <c r="S47" s="362">
        <v>1</v>
      </c>
      <c r="T47" s="363"/>
      <c r="U47" s="364"/>
      <c r="V47" s="361">
        <v>1</v>
      </c>
      <c r="W47" s="362">
        <v>1</v>
      </c>
      <c r="X47" s="363"/>
      <c r="Y47" s="364"/>
      <c r="Z47" s="361">
        <v>1</v>
      </c>
      <c r="AA47" s="362">
        <v>1</v>
      </c>
      <c r="AB47" s="363"/>
      <c r="AC47" s="364"/>
      <c r="AD47" s="361">
        <v>1</v>
      </c>
      <c r="AE47" s="362">
        <v>1</v>
      </c>
      <c r="AF47" s="363"/>
      <c r="AG47" s="364"/>
      <c r="AH47" s="361">
        <v>1</v>
      </c>
      <c r="AI47" s="362">
        <v>1</v>
      </c>
      <c r="AJ47" s="363"/>
      <c r="AK47" s="364"/>
      <c r="AL47" s="361">
        <v>1</v>
      </c>
      <c r="AM47" s="362">
        <v>1</v>
      </c>
      <c r="AN47" s="363"/>
      <c r="AO47" s="364"/>
      <c r="AP47" s="361">
        <v>1</v>
      </c>
      <c r="AQ47" s="362">
        <v>1</v>
      </c>
      <c r="AR47" s="363"/>
      <c r="AS47" s="364"/>
      <c r="AT47" s="361">
        <v>1</v>
      </c>
      <c r="AU47" s="362">
        <v>1</v>
      </c>
      <c r="AV47" s="363"/>
      <c r="AW47" s="364"/>
      <c r="AX47" s="361">
        <v>1</v>
      </c>
      <c r="AY47" s="362">
        <v>1</v>
      </c>
      <c r="AZ47" s="363"/>
      <c r="BA47" s="364"/>
      <c r="BB47" s="361">
        <v>1</v>
      </c>
      <c r="BC47" s="362">
        <v>1</v>
      </c>
      <c r="BD47" s="363"/>
      <c r="BE47" s="364"/>
      <c r="BF47" s="361">
        <v>1</v>
      </c>
      <c r="BG47" s="362">
        <v>1</v>
      </c>
      <c r="BH47" s="363"/>
      <c r="BI47" s="364"/>
      <c r="BJ47" s="361">
        <v>1</v>
      </c>
      <c r="BK47" s="362">
        <v>1</v>
      </c>
      <c r="BL47" s="363"/>
      <c r="BM47" s="364"/>
      <c r="BN47" s="361">
        <v>1</v>
      </c>
      <c r="BO47" s="362">
        <v>1</v>
      </c>
      <c r="BP47" s="363"/>
      <c r="BQ47" s="364"/>
      <c r="BR47" s="361">
        <v>1</v>
      </c>
      <c r="BS47" s="362">
        <v>1</v>
      </c>
      <c r="BT47" s="363"/>
      <c r="BU47" s="364"/>
      <c r="BV47" s="361">
        <v>1</v>
      </c>
      <c r="BW47" s="362">
        <v>1</v>
      </c>
      <c r="BX47" s="363"/>
      <c r="BY47" s="364"/>
      <c r="BZ47" s="361">
        <v>1</v>
      </c>
      <c r="CA47" s="362">
        <v>1</v>
      </c>
      <c r="CB47" s="363"/>
      <c r="CC47" s="364"/>
      <c r="CD47" s="361">
        <v>1</v>
      </c>
      <c r="CE47" s="362">
        <v>1</v>
      </c>
      <c r="CF47" s="363"/>
      <c r="CG47" s="364"/>
      <c r="CH47" s="361">
        <v>1</v>
      </c>
      <c r="CI47" s="362">
        <v>1</v>
      </c>
      <c r="CJ47" s="363"/>
      <c r="CK47" s="364"/>
      <c r="CL47" s="361">
        <v>1</v>
      </c>
      <c r="CM47" s="362">
        <v>1</v>
      </c>
      <c r="CN47" s="363"/>
      <c r="CO47" s="364"/>
      <c r="CP47" s="361">
        <v>1</v>
      </c>
      <c r="CQ47" s="362">
        <v>1</v>
      </c>
      <c r="CR47" s="363"/>
      <c r="CS47" s="364"/>
      <c r="CT47" s="361">
        <v>1</v>
      </c>
      <c r="CU47" s="362">
        <v>1</v>
      </c>
      <c r="CV47" s="363"/>
      <c r="CW47" s="364"/>
      <c r="CX47" s="361">
        <v>1</v>
      </c>
      <c r="CY47" s="362">
        <v>1</v>
      </c>
      <c r="CZ47" s="363"/>
      <c r="DA47" s="364"/>
      <c r="DB47" s="361">
        <v>1</v>
      </c>
      <c r="DC47" s="362">
        <v>1</v>
      </c>
      <c r="DD47" s="363"/>
      <c r="DE47" s="364"/>
      <c r="DF47" s="361">
        <v>1</v>
      </c>
      <c r="DG47" s="362">
        <v>1</v>
      </c>
      <c r="DH47" s="363"/>
      <c r="DI47" s="364"/>
      <c r="DJ47" s="361">
        <v>1</v>
      </c>
      <c r="DK47" s="362">
        <v>1</v>
      </c>
      <c r="DL47" s="363"/>
      <c r="DM47" s="364"/>
      <c r="DN47" s="361">
        <v>1</v>
      </c>
      <c r="DO47" s="362">
        <v>1</v>
      </c>
      <c r="DP47" s="363"/>
      <c r="DQ47" s="364"/>
      <c r="DR47" s="361">
        <v>1</v>
      </c>
      <c r="DS47" s="362">
        <v>1</v>
      </c>
      <c r="DT47" s="363"/>
      <c r="DU47" s="364"/>
      <c r="DV47" s="361"/>
      <c r="DW47" s="362"/>
      <c r="DX47" s="363"/>
      <c r="DY47" s="364"/>
      <c r="DZ47" s="509">
        <f t="shared" si="4"/>
        <v>30</v>
      </c>
      <c r="EA47" s="574">
        <f t="shared" si="5"/>
        <v>30</v>
      </c>
      <c r="EB47" s="574">
        <f t="shared" si="6"/>
        <v>0</v>
      </c>
      <c r="EC47" s="575">
        <f t="shared" si="7"/>
        <v>0</v>
      </c>
      <c r="ED47" s="150"/>
    </row>
    <row r="48" spans="1:134" s="161" customFormat="1" ht="60.75" thickBot="1">
      <c r="A48" s="250">
        <v>15</v>
      </c>
      <c r="B48" s="345" t="s">
        <v>2532</v>
      </c>
      <c r="C48" s="394" t="s">
        <v>2533</v>
      </c>
      <c r="D48" s="385" t="s">
        <v>2534</v>
      </c>
      <c r="E48" s="340">
        <v>6</v>
      </c>
      <c r="F48" s="361">
        <v>1</v>
      </c>
      <c r="G48" s="362">
        <v>1</v>
      </c>
      <c r="H48" s="363"/>
      <c r="I48" s="364"/>
      <c r="J48" s="361">
        <v>1</v>
      </c>
      <c r="K48" s="362">
        <v>1</v>
      </c>
      <c r="L48" s="363"/>
      <c r="M48" s="364"/>
      <c r="N48" s="361">
        <v>1</v>
      </c>
      <c r="O48" s="362">
        <v>1</v>
      </c>
      <c r="P48" s="363"/>
      <c r="Q48" s="364"/>
      <c r="R48" s="361">
        <v>1</v>
      </c>
      <c r="S48" s="362">
        <v>1</v>
      </c>
      <c r="T48" s="363"/>
      <c r="U48" s="364"/>
      <c r="V48" s="361">
        <v>1</v>
      </c>
      <c r="W48" s="362">
        <v>1</v>
      </c>
      <c r="X48" s="363"/>
      <c r="Y48" s="364"/>
      <c r="Z48" s="361">
        <v>1</v>
      </c>
      <c r="AA48" s="362">
        <v>1</v>
      </c>
      <c r="AB48" s="363"/>
      <c r="AC48" s="364"/>
      <c r="AD48" s="361">
        <v>1</v>
      </c>
      <c r="AE48" s="362">
        <v>1</v>
      </c>
      <c r="AF48" s="363"/>
      <c r="AG48" s="364"/>
      <c r="AH48" s="361">
        <v>1</v>
      </c>
      <c r="AI48" s="362">
        <v>1</v>
      </c>
      <c r="AJ48" s="363"/>
      <c r="AK48" s="364"/>
      <c r="AL48" s="361">
        <v>1</v>
      </c>
      <c r="AM48" s="362">
        <v>1</v>
      </c>
      <c r="AN48" s="363"/>
      <c r="AO48" s="364"/>
      <c r="AP48" s="361">
        <v>1</v>
      </c>
      <c r="AQ48" s="362">
        <v>1</v>
      </c>
      <c r="AR48" s="363"/>
      <c r="AS48" s="364"/>
      <c r="AT48" s="361">
        <v>1</v>
      </c>
      <c r="AU48" s="362">
        <v>1</v>
      </c>
      <c r="AV48" s="363"/>
      <c r="AW48" s="364"/>
      <c r="AX48" s="361">
        <v>1</v>
      </c>
      <c r="AY48" s="362">
        <v>1</v>
      </c>
      <c r="AZ48" s="363"/>
      <c r="BA48" s="364"/>
      <c r="BB48" s="361">
        <v>1</v>
      </c>
      <c r="BC48" s="362">
        <v>1</v>
      </c>
      <c r="BD48" s="363"/>
      <c r="BE48" s="364"/>
      <c r="BF48" s="361">
        <v>1</v>
      </c>
      <c r="BG48" s="362">
        <v>1</v>
      </c>
      <c r="BH48" s="363"/>
      <c r="BI48" s="364"/>
      <c r="BJ48" s="361">
        <v>1</v>
      </c>
      <c r="BK48" s="362">
        <v>1</v>
      </c>
      <c r="BL48" s="363"/>
      <c r="BM48" s="364"/>
      <c r="BN48" s="361">
        <v>1</v>
      </c>
      <c r="BO48" s="362">
        <v>1</v>
      </c>
      <c r="BP48" s="363"/>
      <c r="BQ48" s="364"/>
      <c r="BR48" s="361">
        <v>1</v>
      </c>
      <c r="BS48" s="362">
        <v>1</v>
      </c>
      <c r="BT48" s="363"/>
      <c r="BU48" s="364"/>
      <c r="BV48" s="361">
        <v>1</v>
      </c>
      <c r="BW48" s="362">
        <v>1</v>
      </c>
      <c r="BX48" s="363"/>
      <c r="BY48" s="364"/>
      <c r="BZ48" s="361">
        <v>1</v>
      </c>
      <c r="CA48" s="362">
        <v>1</v>
      </c>
      <c r="CB48" s="363"/>
      <c r="CC48" s="364"/>
      <c r="CD48" s="361">
        <v>1</v>
      </c>
      <c r="CE48" s="362">
        <v>1</v>
      </c>
      <c r="CF48" s="363"/>
      <c r="CG48" s="364"/>
      <c r="CH48" s="361">
        <v>1</v>
      </c>
      <c r="CI48" s="362">
        <v>1</v>
      </c>
      <c r="CJ48" s="363"/>
      <c r="CK48" s="364"/>
      <c r="CL48" s="361">
        <v>1</v>
      </c>
      <c r="CM48" s="362">
        <v>1</v>
      </c>
      <c r="CN48" s="363"/>
      <c r="CO48" s="364"/>
      <c r="CP48" s="361">
        <v>1</v>
      </c>
      <c r="CQ48" s="362">
        <v>1</v>
      </c>
      <c r="CR48" s="363"/>
      <c r="CS48" s="364"/>
      <c r="CT48" s="361">
        <v>1</v>
      </c>
      <c r="CU48" s="362">
        <v>1</v>
      </c>
      <c r="CV48" s="363"/>
      <c r="CW48" s="364"/>
      <c r="CX48" s="361">
        <v>1</v>
      </c>
      <c r="CY48" s="362">
        <v>1</v>
      </c>
      <c r="CZ48" s="363"/>
      <c r="DA48" s="364"/>
      <c r="DB48" s="361">
        <v>1</v>
      </c>
      <c r="DC48" s="362">
        <v>1</v>
      </c>
      <c r="DD48" s="363"/>
      <c r="DE48" s="364"/>
      <c r="DF48" s="361">
        <v>1</v>
      </c>
      <c r="DG48" s="362">
        <v>1</v>
      </c>
      <c r="DH48" s="363"/>
      <c r="DI48" s="364"/>
      <c r="DJ48" s="361">
        <v>1</v>
      </c>
      <c r="DK48" s="362">
        <v>1</v>
      </c>
      <c r="DL48" s="363"/>
      <c r="DM48" s="364"/>
      <c r="DN48" s="361">
        <v>1</v>
      </c>
      <c r="DO48" s="362">
        <v>1</v>
      </c>
      <c r="DP48" s="363"/>
      <c r="DQ48" s="364"/>
      <c r="DR48" s="361">
        <v>1</v>
      </c>
      <c r="DS48" s="362">
        <v>1</v>
      </c>
      <c r="DT48" s="363"/>
      <c r="DU48" s="364"/>
      <c r="DV48" s="361"/>
      <c r="DW48" s="362"/>
      <c r="DX48" s="363"/>
      <c r="DY48" s="364"/>
      <c r="DZ48" s="509">
        <f t="shared" si="4"/>
        <v>30</v>
      </c>
      <c r="EA48" s="574">
        <f t="shared" si="5"/>
        <v>30</v>
      </c>
      <c r="EB48" s="574">
        <f t="shared" si="6"/>
        <v>0</v>
      </c>
      <c r="EC48" s="575">
        <f t="shared" si="7"/>
        <v>0</v>
      </c>
      <c r="ED48" s="150"/>
    </row>
    <row r="49" spans="1:134" s="161" customFormat="1" ht="60.75" thickBot="1">
      <c r="A49" s="250">
        <v>16</v>
      </c>
      <c r="B49" s="345" t="s">
        <v>2535</v>
      </c>
      <c r="C49" s="394" t="s">
        <v>2536</v>
      </c>
      <c r="D49" s="385" t="s">
        <v>2537</v>
      </c>
      <c r="E49" s="340">
        <v>6</v>
      </c>
      <c r="F49" s="361">
        <v>1</v>
      </c>
      <c r="G49" s="362">
        <v>1</v>
      </c>
      <c r="H49" s="363"/>
      <c r="I49" s="364"/>
      <c r="J49" s="361">
        <v>1</v>
      </c>
      <c r="K49" s="362">
        <v>1</v>
      </c>
      <c r="L49" s="363"/>
      <c r="M49" s="364"/>
      <c r="N49" s="361">
        <v>1</v>
      </c>
      <c r="O49" s="362">
        <v>1</v>
      </c>
      <c r="P49" s="363"/>
      <c r="Q49" s="364"/>
      <c r="R49" s="361">
        <v>1</v>
      </c>
      <c r="S49" s="362">
        <v>1</v>
      </c>
      <c r="T49" s="363"/>
      <c r="U49" s="364"/>
      <c r="V49" s="361">
        <v>1</v>
      </c>
      <c r="W49" s="362">
        <v>1</v>
      </c>
      <c r="X49" s="363"/>
      <c r="Y49" s="364"/>
      <c r="Z49" s="361">
        <v>1</v>
      </c>
      <c r="AA49" s="362">
        <v>1</v>
      </c>
      <c r="AB49" s="363"/>
      <c r="AC49" s="364"/>
      <c r="AD49" s="361">
        <v>1</v>
      </c>
      <c r="AE49" s="362">
        <v>1</v>
      </c>
      <c r="AF49" s="363"/>
      <c r="AG49" s="364"/>
      <c r="AH49" s="361">
        <v>1</v>
      </c>
      <c r="AI49" s="362">
        <v>1</v>
      </c>
      <c r="AJ49" s="363"/>
      <c r="AK49" s="364"/>
      <c r="AL49" s="361">
        <v>1</v>
      </c>
      <c r="AM49" s="362">
        <v>1</v>
      </c>
      <c r="AN49" s="363"/>
      <c r="AO49" s="364"/>
      <c r="AP49" s="361">
        <v>1</v>
      </c>
      <c r="AQ49" s="362">
        <v>1</v>
      </c>
      <c r="AR49" s="363"/>
      <c r="AS49" s="364"/>
      <c r="AT49" s="361">
        <v>1</v>
      </c>
      <c r="AU49" s="362">
        <v>1</v>
      </c>
      <c r="AV49" s="363"/>
      <c r="AW49" s="364"/>
      <c r="AX49" s="361">
        <v>1</v>
      </c>
      <c r="AY49" s="362">
        <v>1</v>
      </c>
      <c r="AZ49" s="363"/>
      <c r="BA49" s="364"/>
      <c r="BB49" s="361">
        <v>1</v>
      </c>
      <c r="BC49" s="362">
        <v>1</v>
      </c>
      <c r="BD49" s="363"/>
      <c r="BE49" s="364"/>
      <c r="BF49" s="361">
        <v>1</v>
      </c>
      <c r="BG49" s="362">
        <v>1</v>
      </c>
      <c r="BH49" s="363"/>
      <c r="BI49" s="364"/>
      <c r="BJ49" s="361">
        <v>1</v>
      </c>
      <c r="BK49" s="362">
        <v>1</v>
      </c>
      <c r="BL49" s="363"/>
      <c r="BM49" s="364"/>
      <c r="BN49" s="361">
        <v>1</v>
      </c>
      <c r="BO49" s="362">
        <v>1</v>
      </c>
      <c r="BP49" s="363"/>
      <c r="BQ49" s="364"/>
      <c r="BR49" s="361">
        <v>1</v>
      </c>
      <c r="BS49" s="362">
        <v>1</v>
      </c>
      <c r="BT49" s="363"/>
      <c r="BU49" s="364"/>
      <c r="BV49" s="361">
        <v>1</v>
      </c>
      <c r="BW49" s="362">
        <v>1</v>
      </c>
      <c r="BX49" s="363"/>
      <c r="BY49" s="364"/>
      <c r="BZ49" s="361">
        <v>1</v>
      </c>
      <c r="CA49" s="362">
        <v>1</v>
      </c>
      <c r="CB49" s="363"/>
      <c r="CC49" s="364"/>
      <c r="CD49" s="361">
        <v>1</v>
      </c>
      <c r="CE49" s="362">
        <v>1</v>
      </c>
      <c r="CF49" s="363"/>
      <c r="CG49" s="364"/>
      <c r="CH49" s="361">
        <v>1</v>
      </c>
      <c r="CI49" s="362">
        <v>1</v>
      </c>
      <c r="CJ49" s="363"/>
      <c r="CK49" s="364"/>
      <c r="CL49" s="361">
        <v>1</v>
      </c>
      <c r="CM49" s="362">
        <v>1</v>
      </c>
      <c r="CN49" s="363"/>
      <c r="CO49" s="364"/>
      <c r="CP49" s="361">
        <v>1</v>
      </c>
      <c r="CQ49" s="362">
        <v>1</v>
      </c>
      <c r="CR49" s="363"/>
      <c r="CS49" s="364"/>
      <c r="CT49" s="361">
        <v>1</v>
      </c>
      <c r="CU49" s="362">
        <v>1</v>
      </c>
      <c r="CV49" s="363"/>
      <c r="CW49" s="364"/>
      <c r="CX49" s="361">
        <v>1</v>
      </c>
      <c r="CY49" s="362">
        <v>1</v>
      </c>
      <c r="CZ49" s="363"/>
      <c r="DA49" s="364"/>
      <c r="DB49" s="361">
        <v>1</v>
      </c>
      <c r="DC49" s="362">
        <v>1</v>
      </c>
      <c r="DD49" s="363"/>
      <c r="DE49" s="364"/>
      <c r="DF49" s="361">
        <v>1</v>
      </c>
      <c r="DG49" s="362">
        <v>1</v>
      </c>
      <c r="DH49" s="363"/>
      <c r="DI49" s="364"/>
      <c r="DJ49" s="361">
        <v>1</v>
      </c>
      <c r="DK49" s="362">
        <v>1</v>
      </c>
      <c r="DL49" s="363"/>
      <c r="DM49" s="364"/>
      <c r="DN49" s="361">
        <v>1</v>
      </c>
      <c r="DO49" s="362">
        <v>1</v>
      </c>
      <c r="DP49" s="363"/>
      <c r="DQ49" s="364"/>
      <c r="DR49" s="361">
        <v>1</v>
      </c>
      <c r="DS49" s="362">
        <v>1</v>
      </c>
      <c r="DT49" s="363"/>
      <c r="DU49" s="364"/>
      <c r="DV49" s="361"/>
      <c r="DW49" s="362"/>
      <c r="DX49" s="363"/>
      <c r="DY49" s="364"/>
      <c r="DZ49" s="509">
        <f t="shared" si="4"/>
        <v>30</v>
      </c>
      <c r="EA49" s="574">
        <f t="shared" si="5"/>
        <v>30</v>
      </c>
      <c r="EB49" s="574">
        <f t="shared" si="6"/>
        <v>0</v>
      </c>
      <c r="EC49" s="575">
        <f t="shared" si="7"/>
        <v>0</v>
      </c>
      <c r="ED49" s="150"/>
    </row>
    <row r="50" spans="1:134" s="161" customFormat="1" ht="60.75" thickBot="1">
      <c r="A50" s="250">
        <v>17</v>
      </c>
      <c r="B50" s="345" t="s">
        <v>2538</v>
      </c>
      <c r="C50" s="394" t="s">
        <v>2539</v>
      </c>
      <c r="D50" s="385" t="s">
        <v>2540</v>
      </c>
      <c r="E50" s="340">
        <v>6</v>
      </c>
      <c r="F50" s="361">
        <v>1</v>
      </c>
      <c r="G50" s="362">
        <v>1</v>
      </c>
      <c r="H50" s="363"/>
      <c r="I50" s="364"/>
      <c r="J50" s="361">
        <v>1</v>
      </c>
      <c r="K50" s="362">
        <v>1</v>
      </c>
      <c r="L50" s="363"/>
      <c r="M50" s="364"/>
      <c r="N50" s="361">
        <v>1</v>
      </c>
      <c r="O50" s="362">
        <v>1</v>
      </c>
      <c r="P50" s="363"/>
      <c r="Q50" s="364"/>
      <c r="R50" s="361">
        <v>1</v>
      </c>
      <c r="S50" s="362">
        <v>1</v>
      </c>
      <c r="T50" s="363"/>
      <c r="U50" s="364"/>
      <c r="V50" s="361">
        <v>1</v>
      </c>
      <c r="W50" s="362">
        <v>1</v>
      </c>
      <c r="X50" s="363"/>
      <c r="Y50" s="364"/>
      <c r="Z50" s="361">
        <v>1</v>
      </c>
      <c r="AA50" s="362">
        <v>1</v>
      </c>
      <c r="AB50" s="363"/>
      <c r="AC50" s="364"/>
      <c r="AD50" s="361">
        <v>1</v>
      </c>
      <c r="AE50" s="362">
        <v>1</v>
      </c>
      <c r="AF50" s="363"/>
      <c r="AG50" s="364"/>
      <c r="AH50" s="361">
        <v>1</v>
      </c>
      <c r="AI50" s="362">
        <v>1</v>
      </c>
      <c r="AJ50" s="363"/>
      <c r="AK50" s="364"/>
      <c r="AL50" s="361">
        <v>1</v>
      </c>
      <c r="AM50" s="362">
        <v>1</v>
      </c>
      <c r="AN50" s="363"/>
      <c r="AO50" s="364"/>
      <c r="AP50" s="361">
        <v>1</v>
      </c>
      <c r="AQ50" s="362">
        <v>1</v>
      </c>
      <c r="AR50" s="363"/>
      <c r="AS50" s="364"/>
      <c r="AT50" s="361">
        <v>1</v>
      </c>
      <c r="AU50" s="362">
        <v>1</v>
      </c>
      <c r="AV50" s="363"/>
      <c r="AW50" s="364"/>
      <c r="AX50" s="361">
        <v>1</v>
      </c>
      <c r="AY50" s="362">
        <v>1</v>
      </c>
      <c r="AZ50" s="363"/>
      <c r="BA50" s="364"/>
      <c r="BB50" s="361">
        <v>1</v>
      </c>
      <c r="BC50" s="362">
        <v>1</v>
      </c>
      <c r="BD50" s="363"/>
      <c r="BE50" s="364"/>
      <c r="BF50" s="361">
        <v>1</v>
      </c>
      <c r="BG50" s="362">
        <v>1</v>
      </c>
      <c r="BH50" s="363"/>
      <c r="BI50" s="364"/>
      <c r="BJ50" s="361">
        <v>1</v>
      </c>
      <c r="BK50" s="362">
        <v>1</v>
      </c>
      <c r="BL50" s="363"/>
      <c r="BM50" s="364"/>
      <c r="BN50" s="361">
        <v>1</v>
      </c>
      <c r="BO50" s="362">
        <v>1</v>
      </c>
      <c r="BP50" s="363"/>
      <c r="BQ50" s="364"/>
      <c r="BR50" s="361">
        <v>1</v>
      </c>
      <c r="BS50" s="362">
        <v>1</v>
      </c>
      <c r="BT50" s="363"/>
      <c r="BU50" s="364"/>
      <c r="BV50" s="361">
        <v>1</v>
      </c>
      <c r="BW50" s="362">
        <v>1</v>
      </c>
      <c r="BX50" s="363"/>
      <c r="BY50" s="364"/>
      <c r="BZ50" s="361">
        <v>1</v>
      </c>
      <c r="CA50" s="362">
        <v>1</v>
      </c>
      <c r="CB50" s="363"/>
      <c r="CC50" s="364"/>
      <c r="CD50" s="361">
        <v>1</v>
      </c>
      <c r="CE50" s="362">
        <v>1</v>
      </c>
      <c r="CF50" s="363"/>
      <c r="CG50" s="364"/>
      <c r="CH50" s="361">
        <v>1</v>
      </c>
      <c r="CI50" s="362">
        <v>1</v>
      </c>
      <c r="CJ50" s="363"/>
      <c r="CK50" s="364"/>
      <c r="CL50" s="361">
        <v>1</v>
      </c>
      <c r="CM50" s="362">
        <v>1</v>
      </c>
      <c r="CN50" s="363"/>
      <c r="CO50" s="364"/>
      <c r="CP50" s="361">
        <v>1</v>
      </c>
      <c r="CQ50" s="362">
        <v>1</v>
      </c>
      <c r="CR50" s="363"/>
      <c r="CS50" s="364"/>
      <c r="CT50" s="361">
        <v>1</v>
      </c>
      <c r="CU50" s="362">
        <v>1</v>
      </c>
      <c r="CV50" s="363"/>
      <c r="CW50" s="364"/>
      <c r="CX50" s="361">
        <v>1</v>
      </c>
      <c r="CY50" s="362">
        <v>1</v>
      </c>
      <c r="CZ50" s="363"/>
      <c r="DA50" s="364"/>
      <c r="DB50" s="361">
        <v>1</v>
      </c>
      <c r="DC50" s="362">
        <v>1</v>
      </c>
      <c r="DD50" s="363"/>
      <c r="DE50" s="364"/>
      <c r="DF50" s="361">
        <v>1</v>
      </c>
      <c r="DG50" s="362">
        <v>1</v>
      </c>
      <c r="DH50" s="363"/>
      <c r="DI50" s="364"/>
      <c r="DJ50" s="361">
        <v>1</v>
      </c>
      <c r="DK50" s="362">
        <v>1</v>
      </c>
      <c r="DL50" s="363"/>
      <c r="DM50" s="364"/>
      <c r="DN50" s="361">
        <v>1</v>
      </c>
      <c r="DO50" s="362">
        <v>1</v>
      </c>
      <c r="DP50" s="363"/>
      <c r="DQ50" s="364"/>
      <c r="DR50" s="361">
        <v>1</v>
      </c>
      <c r="DS50" s="362">
        <v>1</v>
      </c>
      <c r="DT50" s="363"/>
      <c r="DU50" s="364"/>
      <c r="DV50" s="361"/>
      <c r="DW50" s="362"/>
      <c r="DX50" s="363"/>
      <c r="DY50" s="364"/>
      <c r="DZ50" s="509">
        <f t="shared" si="4"/>
        <v>30</v>
      </c>
      <c r="EA50" s="574">
        <f t="shared" si="5"/>
        <v>30</v>
      </c>
      <c r="EB50" s="574">
        <f t="shared" si="6"/>
        <v>0</v>
      </c>
      <c r="EC50" s="575">
        <f t="shared" si="7"/>
        <v>0</v>
      </c>
      <c r="ED50" s="150"/>
    </row>
    <row r="51" spans="1:134" s="161" customFormat="1" ht="60.75" thickBot="1">
      <c r="A51" s="250">
        <v>18</v>
      </c>
      <c r="B51" s="345" t="s">
        <v>2541</v>
      </c>
      <c r="C51" s="394" t="s">
        <v>2542</v>
      </c>
      <c r="D51" s="385" t="s">
        <v>2543</v>
      </c>
      <c r="E51" s="340">
        <v>6</v>
      </c>
      <c r="F51" s="361">
        <v>1</v>
      </c>
      <c r="G51" s="362">
        <v>1</v>
      </c>
      <c r="H51" s="363"/>
      <c r="I51" s="364"/>
      <c r="J51" s="361">
        <v>1</v>
      </c>
      <c r="K51" s="362">
        <v>1</v>
      </c>
      <c r="L51" s="363"/>
      <c r="M51" s="364"/>
      <c r="N51" s="361">
        <v>1</v>
      </c>
      <c r="O51" s="362">
        <v>1</v>
      </c>
      <c r="P51" s="363"/>
      <c r="Q51" s="364"/>
      <c r="R51" s="361">
        <v>1</v>
      </c>
      <c r="S51" s="362">
        <v>1</v>
      </c>
      <c r="T51" s="363"/>
      <c r="U51" s="364"/>
      <c r="V51" s="361">
        <v>1</v>
      </c>
      <c r="W51" s="362">
        <v>1</v>
      </c>
      <c r="X51" s="363"/>
      <c r="Y51" s="364"/>
      <c r="Z51" s="361">
        <v>1</v>
      </c>
      <c r="AA51" s="362">
        <v>1</v>
      </c>
      <c r="AB51" s="363"/>
      <c r="AC51" s="364"/>
      <c r="AD51" s="361">
        <v>1</v>
      </c>
      <c r="AE51" s="362">
        <v>1</v>
      </c>
      <c r="AF51" s="363"/>
      <c r="AG51" s="364"/>
      <c r="AH51" s="361">
        <v>1</v>
      </c>
      <c r="AI51" s="362">
        <v>1</v>
      </c>
      <c r="AJ51" s="363"/>
      <c r="AK51" s="364"/>
      <c r="AL51" s="361">
        <v>1</v>
      </c>
      <c r="AM51" s="362">
        <v>1</v>
      </c>
      <c r="AN51" s="363"/>
      <c r="AO51" s="364"/>
      <c r="AP51" s="361">
        <v>1</v>
      </c>
      <c r="AQ51" s="362">
        <v>1</v>
      </c>
      <c r="AR51" s="363"/>
      <c r="AS51" s="364"/>
      <c r="AT51" s="361">
        <v>1</v>
      </c>
      <c r="AU51" s="362">
        <v>1</v>
      </c>
      <c r="AV51" s="363"/>
      <c r="AW51" s="364"/>
      <c r="AX51" s="361">
        <v>1</v>
      </c>
      <c r="AY51" s="362">
        <v>1</v>
      </c>
      <c r="AZ51" s="363"/>
      <c r="BA51" s="364"/>
      <c r="BB51" s="361">
        <v>1</v>
      </c>
      <c r="BC51" s="362">
        <v>1</v>
      </c>
      <c r="BD51" s="363"/>
      <c r="BE51" s="364"/>
      <c r="BF51" s="361">
        <v>1</v>
      </c>
      <c r="BG51" s="362">
        <v>1</v>
      </c>
      <c r="BH51" s="363"/>
      <c r="BI51" s="364"/>
      <c r="BJ51" s="361">
        <v>1</v>
      </c>
      <c r="BK51" s="362">
        <v>1</v>
      </c>
      <c r="BL51" s="363"/>
      <c r="BM51" s="364"/>
      <c r="BN51" s="361">
        <v>1</v>
      </c>
      <c r="BO51" s="362">
        <v>1</v>
      </c>
      <c r="BP51" s="363"/>
      <c r="BQ51" s="364"/>
      <c r="BR51" s="361">
        <v>1</v>
      </c>
      <c r="BS51" s="362">
        <v>1</v>
      </c>
      <c r="BT51" s="363"/>
      <c r="BU51" s="364"/>
      <c r="BV51" s="361">
        <v>1</v>
      </c>
      <c r="BW51" s="362">
        <v>1</v>
      </c>
      <c r="BX51" s="363"/>
      <c r="BY51" s="364"/>
      <c r="BZ51" s="361">
        <v>1</v>
      </c>
      <c r="CA51" s="362">
        <v>1</v>
      </c>
      <c r="CB51" s="363"/>
      <c r="CC51" s="364"/>
      <c r="CD51" s="361">
        <v>1</v>
      </c>
      <c r="CE51" s="362">
        <v>1</v>
      </c>
      <c r="CF51" s="363"/>
      <c r="CG51" s="364"/>
      <c r="CH51" s="361">
        <v>1</v>
      </c>
      <c r="CI51" s="362">
        <v>1</v>
      </c>
      <c r="CJ51" s="363"/>
      <c r="CK51" s="364"/>
      <c r="CL51" s="361">
        <v>1</v>
      </c>
      <c r="CM51" s="362">
        <v>1</v>
      </c>
      <c r="CN51" s="363"/>
      <c r="CO51" s="364"/>
      <c r="CP51" s="361">
        <v>1</v>
      </c>
      <c r="CQ51" s="362">
        <v>1</v>
      </c>
      <c r="CR51" s="363"/>
      <c r="CS51" s="364"/>
      <c r="CT51" s="361">
        <v>1</v>
      </c>
      <c r="CU51" s="362">
        <v>1</v>
      </c>
      <c r="CV51" s="363"/>
      <c r="CW51" s="364"/>
      <c r="CX51" s="361">
        <v>1</v>
      </c>
      <c r="CY51" s="362">
        <v>1</v>
      </c>
      <c r="CZ51" s="363"/>
      <c r="DA51" s="364"/>
      <c r="DB51" s="361">
        <v>1</v>
      </c>
      <c r="DC51" s="362">
        <v>1</v>
      </c>
      <c r="DD51" s="363"/>
      <c r="DE51" s="364"/>
      <c r="DF51" s="361">
        <v>1</v>
      </c>
      <c r="DG51" s="362">
        <v>1</v>
      </c>
      <c r="DH51" s="363"/>
      <c r="DI51" s="364"/>
      <c r="DJ51" s="361">
        <v>1</v>
      </c>
      <c r="DK51" s="362">
        <v>1</v>
      </c>
      <c r="DL51" s="363"/>
      <c r="DM51" s="364"/>
      <c r="DN51" s="361">
        <v>1</v>
      </c>
      <c r="DO51" s="362">
        <v>1</v>
      </c>
      <c r="DP51" s="363"/>
      <c r="DQ51" s="364"/>
      <c r="DR51" s="361">
        <v>1</v>
      </c>
      <c r="DS51" s="362">
        <v>1</v>
      </c>
      <c r="DT51" s="363"/>
      <c r="DU51" s="364"/>
      <c r="DV51" s="361"/>
      <c r="DW51" s="362"/>
      <c r="DX51" s="363"/>
      <c r="DY51" s="364"/>
      <c r="DZ51" s="509">
        <f t="shared" si="4"/>
        <v>30</v>
      </c>
      <c r="EA51" s="574">
        <f t="shared" si="5"/>
        <v>30</v>
      </c>
      <c r="EB51" s="574">
        <f t="shared" si="6"/>
        <v>0</v>
      </c>
      <c r="EC51" s="575">
        <f t="shared" si="7"/>
        <v>0</v>
      </c>
      <c r="ED51" s="150"/>
    </row>
    <row r="52" spans="1:134" s="161" customFormat="1" ht="60.75" thickBot="1">
      <c r="A52" s="250">
        <v>19</v>
      </c>
      <c r="B52" s="345" t="s">
        <v>2544</v>
      </c>
      <c r="C52" s="394" t="s">
        <v>2545</v>
      </c>
      <c r="D52" s="385" t="s">
        <v>2546</v>
      </c>
      <c r="E52" s="340">
        <v>6</v>
      </c>
      <c r="F52" s="361">
        <v>1</v>
      </c>
      <c r="G52" s="362">
        <v>1</v>
      </c>
      <c r="H52" s="363"/>
      <c r="I52" s="364"/>
      <c r="J52" s="361">
        <v>1</v>
      </c>
      <c r="K52" s="362">
        <v>1</v>
      </c>
      <c r="L52" s="363"/>
      <c r="M52" s="364"/>
      <c r="N52" s="361">
        <v>1</v>
      </c>
      <c r="O52" s="362">
        <v>1</v>
      </c>
      <c r="P52" s="363"/>
      <c r="Q52" s="364"/>
      <c r="R52" s="361">
        <v>1</v>
      </c>
      <c r="S52" s="362">
        <v>1</v>
      </c>
      <c r="T52" s="363"/>
      <c r="U52" s="364"/>
      <c r="V52" s="361">
        <v>1</v>
      </c>
      <c r="W52" s="362">
        <v>1</v>
      </c>
      <c r="X52" s="363"/>
      <c r="Y52" s="364"/>
      <c r="Z52" s="361">
        <v>1</v>
      </c>
      <c r="AA52" s="362">
        <v>1</v>
      </c>
      <c r="AB52" s="363"/>
      <c r="AC52" s="364"/>
      <c r="AD52" s="361">
        <v>1</v>
      </c>
      <c r="AE52" s="362">
        <v>1</v>
      </c>
      <c r="AF52" s="363"/>
      <c r="AG52" s="364"/>
      <c r="AH52" s="361">
        <v>1</v>
      </c>
      <c r="AI52" s="362">
        <v>1</v>
      </c>
      <c r="AJ52" s="363"/>
      <c r="AK52" s="364"/>
      <c r="AL52" s="361">
        <v>1</v>
      </c>
      <c r="AM52" s="362">
        <v>1</v>
      </c>
      <c r="AN52" s="363"/>
      <c r="AO52" s="364"/>
      <c r="AP52" s="361">
        <v>1</v>
      </c>
      <c r="AQ52" s="362">
        <v>1</v>
      </c>
      <c r="AR52" s="363"/>
      <c r="AS52" s="364"/>
      <c r="AT52" s="361">
        <v>1</v>
      </c>
      <c r="AU52" s="362">
        <v>1</v>
      </c>
      <c r="AV52" s="363"/>
      <c r="AW52" s="364"/>
      <c r="AX52" s="361">
        <v>1</v>
      </c>
      <c r="AY52" s="362">
        <v>1</v>
      </c>
      <c r="AZ52" s="363"/>
      <c r="BA52" s="364"/>
      <c r="BB52" s="361">
        <v>1</v>
      </c>
      <c r="BC52" s="362">
        <v>1</v>
      </c>
      <c r="BD52" s="363"/>
      <c r="BE52" s="364"/>
      <c r="BF52" s="361">
        <v>1</v>
      </c>
      <c r="BG52" s="362">
        <v>1</v>
      </c>
      <c r="BH52" s="363"/>
      <c r="BI52" s="364"/>
      <c r="BJ52" s="361">
        <v>1</v>
      </c>
      <c r="BK52" s="362">
        <v>1</v>
      </c>
      <c r="BL52" s="363"/>
      <c r="BM52" s="364"/>
      <c r="BN52" s="361">
        <v>1</v>
      </c>
      <c r="BO52" s="362">
        <v>1</v>
      </c>
      <c r="BP52" s="363"/>
      <c r="BQ52" s="364"/>
      <c r="BR52" s="361">
        <v>1</v>
      </c>
      <c r="BS52" s="362">
        <v>1</v>
      </c>
      <c r="BT52" s="363"/>
      <c r="BU52" s="364"/>
      <c r="BV52" s="361">
        <v>1</v>
      </c>
      <c r="BW52" s="362">
        <v>1</v>
      </c>
      <c r="BX52" s="363"/>
      <c r="BY52" s="364"/>
      <c r="BZ52" s="361">
        <v>1</v>
      </c>
      <c r="CA52" s="362">
        <v>1</v>
      </c>
      <c r="CB52" s="363"/>
      <c r="CC52" s="364"/>
      <c r="CD52" s="361">
        <v>1</v>
      </c>
      <c r="CE52" s="362">
        <v>1</v>
      </c>
      <c r="CF52" s="363"/>
      <c r="CG52" s="364"/>
      <c r="CH52" s="361">
        <v>1</v>
      </c>
      <c r="CI52" s="362">
        <v>1</v>
      </c>
      <c r="CJ52" s="363"/>
      <c r="CK52" s="364"/>
      <c r="CL52" s="361">
        <v>1</v>
      </c>
      <c r="CM52" s="362">
        <v>1</v>
      </c>
      <c r="CN52" s="363"/>
      <c r="CO52" s="364"/>
      <c r="CP52" s="361">
        <v>1</v>
      </c>
      <c r="CQ52" s="362">
        <v>1</v>
      </c>
      <c r="CR52" s="363"/>
      <c r="CS52" s="364"/>
      <c r="CT52" s="361">
        <v>1</v>
      </c>
      <c r="CU52" s="362">
        <v>1</v>
      </c>
      <c r="CV52" s="363"/>
      <c r="CW52" s="364"/>
      <c r="CX52" s="361">
        <v>1</v>
      </c>
      <c r="CY52" s="362">
        <v>1</v>
      </c>
      <c r="CZ52" s="363"/>
      <c r="DA52" s="364"/>
      <c r="DB52" s="361">
        <v>1</v>
      </c>
      <c r="DC52" s="362">
        <v>1</v>
      </c>
      <c r="DD52" s="363"/>
      <c r="DE52" s="364"/>
      <c r="DF52" s="361">
        <v>1</v>
      </c>
      <c r="DG52" s="362">
        <v>1</v>
      </c>
      <c r="DH52" s="363"/>
      <c r="DI52" s="364"/>
      <c r="DJ52" s="361">
        <v>1</v>
      </c>
      <c r="DK52" s="362">
        <v>1</v>
      </c>
      <c r="DL52" s="363"/>
      <c r="DM52" s="364"/>
      <c r="DN52" s="361">
        <v>1</v>
      </c>
      <c r="DO52" s="362">
        <v>1</v>
      </c>
      <c r="DP52" s="363"/>
      <c r="DQ52" s="364"/>
      <c r="DR52" s="361">
        <v>1</v>
      </c>
      <c r="DS52" s="362">
        <v>1</v>
      </c>
      <c r="DT52" s="363"/>
      <c r="DU52" s="364"/>
      <c r="DV52" s="361"/>
      <c r="DW52" s="362"/>
      <c r="DX52" s="363"/>
      <c r="DY52" s="364"/>
      <c r="DZ52" s="509">
        <f t="shared" si="4"/>
        <v>30</v>
      </c>
      <c r="EA52" s="574">
        <f t="shared" si="5"/>
        <v>30</v>
      </c>
      <c r="EB52" s="574">
        <f t="shared" si="6"/>
        <v>0</v>
      </c>
      <c r="EC52" s="575">
        <f t="shared" si="7"/>
        <v>0</v>
      </c>
      <c r="ED52" s="150"/>
    </row>
    <row r="53" spans="1:134" s="161" customFormat="1" ht="60.75" thickBot="1">
      <c r="A53" s="250">
        <v>20</v>
      </c>
      <c r="B53" s="345" t="s">
        <v>2547</v>
      </c>
      <c r="C53" s="394" t="s">
        <v>2548</v>
      </c>
      <c r="D53" s="385" t="s">
        <v>2549</v>
      </c>
      <c r="E53" s="340">
        <v>30</v>
      </c>
      <c r="F53" s="361">
        <v>5</v>
      </c>
      <c r="G53" s="362">
        <v>4</v>
      </c>
      <c r="H53" s="363"/>
      <c r="I53" s="364"/>
      <c r="J53" s="361">
        <v>5</v>
      </c>
      <c r="K53" s="362">
        <v>4</v>
      </c>
      <c r="L53" s="363">
        <v>1</v>
      </c>
      <c r="M53" s="364">
        <v>1</v>
      </c>
      <c r="N53" s="361">
        <v>5</v>
      </c>
      <c r="O53" s="362">
        <v>4</v>
      </c>
      <c r="P53" s="363"/>
      <c r="Q53" s="364"/>
      <c r="R53" s="361">
        <v>5</v>
      </c>
      <c r="S53" s="362">
        <v>4</v>
      </c>
      <c r="T53" s="363"/>
      <c r="U53" s="364"/>
      <c r="V53" s="361">
        <v>5</v>
      </c>
      <c r="W53" s="362">
        <v>4</v>
      </c>
      <c r="X53" s="363"/>
      <c r="Y53" s="364"/>
      <c r="Z53" s="361">
        <v>5</v>
      </c>
      <c r="AA53" s="362">
        <v>4</v>
      </c>
      <c r="AB53" s="363"/>
      <c r="AC53" s="364"/>
      <c r="AD53" s="361">
        <v>5</v>
      </c>
      <c r="AE53" s="362">
        <v>4</v>
      </c>
      <c r="AF53" s="363"/>
      <c r="AG53" s="364"/>
      <c r="AH53" s="361">
        <v>5</v>
      </c>
      <c r="AI53" s="362">
        <v>4</v>
      </c>
      <c r="AJ53" s="363"/>
      <c r="AK53" s="364"/>
      <c r="AL53" s="361">
        <v>5</v>
      </c>
      <c r="AM53" s="362">
        <v>4</v>
      </c>
      <c r="AN53" s="363">
        <v>1</v>
      </c>
      <c r="AO53" s="364">
        <v>1</v>
      </c>
      <c r="AP53" s="361">
        <v>5</v>
      </c>
      <c r="AQ53" s="362">
        <v>4</v>
      </c>
      <c r="AR53" s="363"/>
      <c r="AS53" s="364"/>
      <c r="AT53" s="361">
        <v>5</v>
      </c>
      <c r="AU53" s="362">
        <v>4</v>
      </c>
      <c r="AV53" s="363"/>
      <c r="AW53" s="364"/>
      <c r="AX53" s="361">
        <v>5</v>
      </c>
      <c r="AY53" s="362">
        <v>4</v>
      </c>
      <c r="AZ53" s="363"/>
      <c r="BA53" s="364"/>
      <c r="BB53" s="361">
        <v>5</v>
      </c>
      <c r="BC53" s="362">
        <v>4</v>
      </c>
      <c r="BD53" s="363"/>
      <c r="BE53" s="364"/>
      <c r="BF53" s="361">
        <v>5</v>
      </c>
      <c r="BG53" s="362">
        <v>4</v>
      </c>
      <c r="BH53" s="363"/>
      <c r="BI53" s="364"/>
      <c r="BJ53" s="361">
        <v>5</v>
      </c>
      <c r="BK53" s="362">
        <v>4</v>
      </c>
      <c r="BL53" s="363">
        <v>1</v>
      </c>
      <c r="BM53" s="364">
        <v>1</v>
      </c>
      <c r="BN53" s="361">
        <v>5</v>
      </c>
      <c r="BO53" s="362">
        <v>4</v>
      </c>
      <c r="BP53" s="363"/>
      <c r="BQ53" s="364"/>
      <c r="BR53" s="361">
        <v>5</v>
      </c>
      <c r="BS53" s="362">
        <v>4</v>
      </c>
      <c r="BT53" s="363"/>
      <c r="BU53" s="364"/>
      <c r="BV53" s="361">
        <v>5</v>
      </c>
      <c r="BW53" s="362">
        <v>4</v>
      </c>
      <c r="BX53" s="363"/>
      <c r="BY53" s="364"/>
      <c r="BZ53" s="361">
        <v>5</v>
      </c>
      <c r="CA53" s="362">
        <v>4</v>
      </c>
      <c r="CB53" s="363"/>
      <c r="CC53" s="364"/>
      <c r="CD53" s="361">
        <v>5</v>
      </c>
      <c r="CE53" s="362">
        <v>4</v>
      </c>
      <c r="CF53" s="363"/>
      <c r="CG53" s="364"/>
      <c r="CH53" s="361">
        <v>5</v>
      </c>
      <c r="CI53" s="362">
        <v>4</v>
      </c>
      <c r="CJ53" s="363"/>
      <c r="CK53" s="364"/>
      <c r="CL53" s="361">
        <v>5</v>
      </c>
      <c r="CM53" s="362">
        <v>4</v>
      </c>
      <c r="CN53" s="363">
        <v>1</v>
      </c>
      <c r="CO53" s="364">
        <v>1</v>
      </c>
      <c r="CP53" s="361">
        <v>5</v>
      </c>
      <c r="CQ53" s="362">
        <v>4</v>
      </c>
      <c r="CR53" s="363"/>
      <c r="CS53" s="364"/>
      <c r="CT53" s="361">
        <v>5</v>
      </c>
      <c r="CU53" s="362">
        <v>4</v>
      </c>
      <c r="CV53" s="363"/>
      <c r="CW53" s="364"/>
      <c r="CX53" s="361">
        <v>5</v>
      </c>
      <c r="CY53" s="362">
        <v>4</v>
      </c>
      <c r="CZ53" s="363"/>
      <c r="DA53" s="364"/>
      <c r="DB53" s="361">
        <v>5</v>
      </c>
      <c r="DC53" s="362">
        <v>4</v>
      </c>
      <c r="DD53" s="363"/>
      <c r="DE53" s="364"/>
      <c r="DF53" s="361">
        <v>5</v>
      </c>
      <c r="DG53" s="362">
        <v>4</v>
      </c>
      <c r="DH53" s="363"/>
      <c r="DI53" s="364"/>
      <c r="DJ53" s="361">
        <v>5</v>
      </c>
      <c r="DK53" s="362">
        <v>4</v>
      </c>
      <c r="DL53" s="363"/>
      <c r="DM53" s="364"/>
      <c r="DN53" s="361">
        <v>5</v>
      </c>
      <c r="DO53" s="362">
        <v>4</v>
      </c>
      <c r="DP53" s="363"/>
      <c r="DQ53" s="364"/>
      <c r="DR53" s="361">
        <v>5</v>
      </c>
      <c r="DS53" s="362">
        <v>4</v>
      </c>
      <c r="DT53" s="363">
        <v>1</v>
      </c>
      <c r="DU53" s="364">
        <v>1</v>
      </c>
      <c r="DV53" s="361"/>
      <c r="DW53" s="362"/>
      <c r="DX53" s="363"/>
      <c r="DY53" s="364"/>
      <c r="DZ53" s="509">
        <f t="shared" si="4"/>
        <v>150</v>
      </c>
      <c r="EA53" s="574">
        <f t="shared" si="5"/>
        <v>120</v>
      </c>
      <c r="EB53" s="574">
        <f t="shared" si="6"/>
        <v>5</v>
      </c>
      <c r="EC53" s="575">
        <f t="shared" si="7"/>
        <v>5</v>
      </c>
      <c r="ED53" s="150"/>
    </row>
    <row r="54" spans="1:134" s="161" customFormat="1" ht="75.75" thickBot="1">
      <c r="A54" s="250">
        <v>21</v>
      </c>
      <c r="B54" s="345" t="s">
        <v>2550</v>
      </c>
      <c r="C54" s="394" t="s">
        <v>2551</v>
      </c>
      <c r="D54" s="385" t="s">
        <v>2552</v>
      </c>
      <c r="E54" s="340">
        <v>6</v>
      </c>
      <c r="F54" s="361">
        <v>1</v>
      </c>
      <c r="G54" s="362">
        <v>1</v>
      </c>
      <c r="H54" s="363"/>
      <c r="I54" s="364"/>
      <c r="J54" s="361">
        <v>1</v>
      </c>
      <c r="K54" s="362">
        <v>1</v>
      </c>
      <c r="L54" s="363"/>
      <c r="M54" s="364"/>
      <c r="N54" s="361">
        <v>1</v>
      </c>
      <c r="O54" s="362">
        <v>1</v>
      </c>
      <c r="P54" s="363"/>
      <c r="Q54" s="364"/>
      <c r="R54" s="361">
        <v>1</v>
      </c>
      <c r="S54" s="362">
        <v>1</v>
      </c>
      <c r="T54" s="363"/>
      <c r="U54" s="364"/>
      <c r="V54" s="361">
        <v>1</v>
      </c>
      <c r="W54" s="362">
        <v>1</v>
      </c>
      <c r="X54" s="363"/>
      <c r="Y54" s="364"/>
      <c r="Z54" s="361">
        <v>1</v>
      </c>
      <c r="AA54" s="362">
        <v>1</v>
      </c>
      <c r="AB54" s="363"/>
      <c r="AC54" s="364"/>
      <c r="AD54" s="361">
        <v>1</v>
      </c>
      <c r="AE54" s="362">
        <v>1</v>
      </c>
      <c r="AF54" s="363"/>
      <c r="AG54" s="364"/>
      <c r="AH54" s="361">
        <v>1</v>
      </c>
      <c r="AI54" s="362">
        <v>1</v>
      </c>
      <c r="AJ54" s="363"/>
      <c r="AK54" s="364"/>
      <c r="AL54" s="361">
        <v>1</v>
      </c>
      <c r="AM54" s="362">
        <v>1</v>
      </c>
      <c r="AN54" s="363"/>
      <c r="AO54" s="364"/>
      <c r="AP54" s="361">
        <v>1</v>
      </c>
      <c r="AQ54" s="362">
        <v>1</v>
      </c>
      <c r="AR54" s="363"/>
      <c r="AS54" s="364"/>
      <c r="AT54" s="361">
        <v>1</v>
      </c>
      <c r="AU54" s="362">
        <v>1</v>
      </c>
      <c r="AV54" s="363"/>
      <c r="AW54" s="364"/>
      <c r="AX54" s="361">
        <v>1</v>
      </c>
      <c r="AY54" s="362">
        <v>1</v>
      </c>
      <c r="AZ54" s="363"/>
      <c r="BA54" s="364"/>
      <c r="BB54" s="361">
        <v>1</v>
      </c>
      <c r="BC54" s="362">
        <v>1</v>
      </c>
      <c r="BD54" s="363"/>
      <c r="BE54" s="364"/>
      <c r="BF54" s="361">
        <v>1</v>
      </c>
      <c r="BG54" s="362">
        <v>1</v>
      </c>
      <c r="BH54" s="363"/>
      <c r="BI54" s="364"/>
      <c r="BJ54" s="361">
        <v>1</v>
      </c>
      <c r="BK54" s="362">
        <v>1</v>
      </c>
      <c r="BL54" s="363"/>
      <c r="BM54" s="364"/>
      <c r="BN54" s="361">
        <v>1</v>
      </c>
      <c r="BO54" s="362">
        <v>1</v>
      </c>
      <c r="BP54" s="363"/>
      <c r="BQ54" s="364"/>
      <c r="BR54" s="361">
        <v>1</v>
      </c>
      <c r="BS54" s="362">
        <v>1</v>
      </c>
      <c r="BT54" s="363"/>
      <c r="BU54" s="364"/>
      <c r="BV54" s="361">
        <v>1</v>
      </c>
      <c r="BW54" s="362">
        <v>1</v>
      </c>
      <c r="BX54" s="363"/>
      <c r="BY54" s="364"/>
      <c r="BZ54" s="361">
        <v>1</v>
      </c>
      <c r="CA54" s="362">
        <v>1</v>
      </c>
      <c r="CB54" s="363"/>
      <c r="CC54" s="364"/>
      <c r="CD54" s="361">
        <v>1</v>
      </c>
      <c r="CE54" s="362">
        <v>1</v>
      </c>
      <c r="CF54" s="363"/>
      <c r="CG54" s="364"/>
      <c r="CH54" s="361">
        <v>1</v>
      </c>
      <c r="CI54" s="362">
        <v>1</v>
      </c>
      <c r="CJ54" s="363"/>
      <c r="CK54" s="364"/>
      <c r="CL54" s="361">
        <v>1</v>
      </c>
      <c r="CM54" s="362">
        <v>1</v>
      </c>
      <c r="CN54" s="363"/>
      <c r="CO54" s="364"/>
      <c r="CP54" s="361">
        <v>1</v>
      </c>
      <c r="CQ54" s="362">
        <v>1</v>
      </c>
      <c r="CR54" s="363"/>
      <c r="CS54" s="364"/>
      <c r="CT54" s="361">
        <v>1</v>
      </c>
      <c r="CU54" s="362">
        <v>1</v>
      </c>
      <c r="CV54" s="363"/>
      <c r="CW54" s="364"/>
      <c r="CX54" s="361">
        <v>1</v>
      </c>
      <c r="CY54" s="362">
        <v>1</v>
      </c>
      <c r="CZ54" s="363"/>
      <c r="DA54" s="364"/>
      <c r="DB54" s="361">
        <v>1</v>
      </c>
      <c r="DC54" s="362">
        <v>1</v>
      </c>
      <c r="DD54" s="363"/>
      <c r="DE54" s="364"/>
      <c r="DF54" s="361">
        <v>1</v>
      </c>
      <c r="DG54" s="362">
        <v>1</v>
      </c>
      <c r="DH54" s="363"/>
      <c r="DI54" s="364"/>
      <c r="DJ54" s="361">
        <v>1</v>
      </c>
      <c r="DK54" s="362">
        <v>1</v>
      </c>
      <c r="DL54" s="363"/>
      <c r="DM54" s="364"/>
      <c r="DN54" s="361">
        <v>1</v>
      </c>
      <c r="DO54" s="362">
        <v>1</v>
      </c>
      <c r="DP54" s="363"/>
      <c r="DQ54" s="364"/>
      <c r="DR54" s="361">
        <v>1</v>
      </c>
      <c r="DS54" s="362">
        <v>1</v>
      </c>
      <c r="DT54" s="363"/>
      <c r="DU54" s="364"/>
      <c r="DV54" s="361"/>
      <c r="DW54" s="362"/>
      <c r="DX54" s="363"/>
      <c r="DY54" s="364"/>
      <c r="DZ54" s="509">
        <f t="shared" si="4"/>
        <v>30</v>
      </c>
      <c r="EA54" s="574">
        <f t="shared" si="5"/>
        <v>30</v>
      </c>
      <c r="EB54" s="574">
        <f t="shared" si="6"/>
        <v>0</v>
      </c>
      <c r="EC54" s="575">
        <f t="shared" si="7"/>
        <v>0</v>
      </c>
      <c r="ED54" s="150"/>
    </row>
    <row r="55" spans="1:134" s="161" customFormat="1" ht="75.75" thickBot="1">
      <c r="A55" s="250">
        <v>22</v>
      </c>
      <c r="B55" s="335" t="s">
        <v>2553</v>
      </c>
      <c r="C55" s="394" t="s">
        <v>2554</v>
      </c>
      <c r="D55" s="385" t="s">
        <v>2555</v>
      </c>
      <c r="E55" s="340">
        <v>6</v>
      </c>
      <c r="F55" s="361">
        <v>1</v>
      </c>
      <c r="G55" s="362">
        <v>1</v>
      </c>
      <c r="H55" s="363"/>
      <c r="I55" s="364"/>
      <c r="J55" s="361">
        <v>1</v>
      </c>
      <c r="K55" s="362">
        <v>1</v>
      </c>
      <c r="L55" s="363"/>
      <c r="M55" s="364"/>
      <c r="N55" s="361">
        <v>1</v>
      </c>
      <c r="O55" s="362">
        <v>1</v>
      </c>
      <c r="P55" s="363"/>
      <c r="Q55" s="364"/>
      <c r="R55" s="361">
        <v>1</v>
      </c>
      <c r="S55" s="362">
        <v>1</v>
      </c>
      <c r="T55" s="363"/>
      <c r="U55" s="364"/>
      <c r="V55" s="361">
        <v>1</v>
      </c>
      <c r="W55" s="362">
        <v>1</v>
      </c>
      <c r="X55" s="363"/>
      <c r="Y55" s="364"/>
      <c r="Z55" s="361">
        <v>1</v>
      </c>
      <c r="AA55" s="362">
        <v>1</v>
      </c>
      <c r="AB55" s="363"/>
      <c r="AC55" s="364"/>
      <c r="AD55" s="361">
        <v>1</v>
      </c>
      <c r="AE55" s="362">
        <v>1</v>
      </c>
      <c r="AF55" s="363"/>
      <c r="AG55" s="364"/>
      <c r="AH55" s="361">
        <v>1</v>
      </c>
      <c r="AI55" s="362">
        <v>1</v>
      </c>
      <c r="AJ55" s="363"/>
      <c r="AK55" s="364"/>
      <c r="AL55" s="361">
        <v>1</v>
      </c>
      <c r="AM55" s="362">
        <v>1</v>
      </c>
      <c r="AN55" s="363"/>
      <c r="AO55" s="364"/>
      <c r="AP55" s="361">
        <v>1</v>
      </c>
      <c r="AQ55" s="362">
        <v>1</v>
      </c>
      <c r="AR55" s="363"/>
      <c r="AS55" s="364"/>
      <c r="AT55" s="361">
        <v>1</v>
      </c>
      <c r="AU55" s="362">
        <v>1</v>
      </c>
      <c r="AV55" s="363"/>
      <c r="AW55" s="364"/>
      <c r="AX55" s="361">
        <v>1</v>
      </c>
      <c r="AY55" s="362">
        <v>1</v>
      </c>
      <c r="AZ55" s="363"/>
      <c r="BA55" s="364"/>
      <c r="BB55" s="361">
        <v>1</v>
      </c>
      <c r="BC55" s="362">
        <v>1</v>
      </c>
      <c r="BD55" s="363"/>
      <c r="BE55" s="364"/>
      <c r="BF55" s="361">
        <v>1</v>
      </c>
      <c r="BG55" s="362">
        <v>1</v>
      </c>
      <c r="BH55" s="363"/>
      <c r="BI55" s="364"/>
      <c r="BJ55" s="361">
        <v>1</v>
      </c>
      <c r="BK55" s="362">
        <v>1</v>
      </c>
      <c r="BL55" s="363"/>
      <c r="BM55" s="364"/>
      <c r="BN55" s="361">
        <v>1</v>
      </c>
      <c r="BO55" s="362">
        <v>1</v>
      </c>
      <c r="BP55" s="363"/>
      <c r="BQ55" s="364"/>
      <c r="BR55" s="361">
        <v>1</v>
      </c>
      <c r="BS55" s="362">
        <v>1</v>
      </c>
      <c r="BT55" s="363"/>
      <c r="BU55" s="364"/>
      <c r="BV55" s="361">
        <v>1</v>
      </c>
      <c r="BW55" s="362">
        <v>1</v>
      </c>
      <c r="BX55" s="363"/>
      <c r="BY55" s="364"/>
      <c r="BZ55" s="361">
        <v>1</v>
      </c>
      <c r="CA55" s="362">
        <v>1</v>
      </c>
      <c r="CB55" s="363"/>
      <c r="CC55" s="364"/>
      <c r="CD55" s="361">
        <v>1</v>
      </c>
      <c r="CE55" s="362">
        <v>1</v>
      </c>
      <c r="CF55" s="363"/>
      <c r="CG55" s="364"/>
      <c r="CH55" s="361">
        <v>1</v>
      </c>
      <c r="CI55" s="362">
        <v>1</v>
      </c>
      <c r="CJ55" s="363"/>
      <c r="CK55" s="364"/>
      <c r="CL55" s="361">
        <v>1</v>
      </c>
      <c r="CM55" s="362">
        <v>1</v>
      </c>
      <c r="CN55" s="363"/>
      <c r="CO55" s="364"/>
      <c r="CP55" s="361">
        <v>1</v>
      </c>
      <c r="CQ55" s="362">
        <v>1</v>
      </c>
      <c r="CR55" s="363"/>
      <c r="CS55" s="364"/>
      <c r="CT55" s="361">
        <v>1</v>
      </c>
      <c r="CU55" s="362">
        <v>1</v>
      </c>
      <c r="CV55" s="363"/>
      <c r="CW55" s="364"/>
      <c r="CX55" s="361">
        <v>1</v>
      </c>
      <c r="CY55" s="362">
        <v>1</v>
      </c>
      <c r="CZ55" s="363"/>
      <c r="DA55" s="364"/>
      <c r="DB55" s="361">
        <v>1</v>
      </c>
      <c r="DC55" s="362">
        <v>1</v>
      </c>
      <c r="DD55" s="363"/>
      <c r="DE55" s="364"/>
      <c r="DF55" s="361">
        <v>1</v>
      </c>
      <c r="DG55" s="362">
        <v>1</v>
      </c>
      <c r="DH55" s="363"/>
      <c r="DI55" s="364"/>
      <c r="DJ55" s="361">
        <v>1</v>
      </c>
      <c r="DK55" s="362">
        <v>1</v>
      </c>
      <c r="DL55" s="363"/>
      <c r="DM55" s="364"/>
      <c r="DN55" s="361">
        <v>1</v>
      </c>
      <c r="DO55" s="362">
        <v>1</v>
      </c>
      <c r="DP55" s="363"/>
      <c r="DQ55" s="364"/>
      <c r="DR55" s="361">
        <v>1</v>
      </c>
      <c r="DS55" s="362">
        <v>1</v>
      </c>
      <c r="DT55" s="363"/>
      <c r="DU55" s="364"/>
      <c r="DV55" s="361"/>
      <c r="DW55" s="362"/>
      <c r="DX55" s="363"/>
      <c r="DY55" s="364"/>
      <c r="DZ55" s="509">
        <f t="shared" si="4"/>
        <v>30</v>
      </c>
      <c r="EA55" s="574">
        <f t="shared" si="5"/>
        <v>30</v>
      </c>
      <c r="EB55" s="574">
        <f t="shared" si="6"/>
        <v>0</v>
      </c>
      <c r="EC55" s="575">
        <f t="shared" si="7"/>
        <v>0</v>
      </c>
      <c r="ED55" s="150"/>
    </row>
    <row r="56" spans="1:134" ht="22.5" customHeight="1" thickBot="1">
      <c r="A56" s="121"/>
      <c r="B56" s="193"/>
      <c r="C56" s="397" t="s">
        <v>124</v>
      </c>
      <c r="D56" s="399"/>
      <c r="E56" s="278">
        <f t="shared" ref="E56:AJ56" si="8">SUM(E4:E55)</f>
        <v>713</v>
      </c>
      <c r="F56" s="204">
        <f t="shared" si="8"/>
        <v>66</v>
      </c>
      <c r="G56" s="205">
        <f t="shared" si="8"/>
        <v>34</v>
      </c>
      <c r="H56" s="206">
        <f t="shared" si="8"/>
        <v>0</v>
      </c>
      <c r="I56" s="207">
        <f t="shared" si="8"/>
        <v>0</v>
      </c>
      <c r="J56" s="204">
        <f t="shared" si="8"/>
        <v>70</v>
      </c>
      <c r="K56" s="205">
        <f t="shared" si="8"/>
        <v>31</v>
      </c>
      <c r="L56" s="206">
        <f t="shared" si="8"/>
        <v>6</v>
      </c>
      <c r="M56" s="207">
        <f t="shared" si="8"/>
        <v>4</v>
      </c>
      <c r="N56" s="204">
        <f t="shared" si="8"/>
        <v>70</v>
      </c>
      <c r="O56" s="205">
        <f t="shared" si="8"/>
        <v>31</v>
      </c>
      <c r="P56" s="206">
        <f t="shared" si="8"/>
        <v>5</v>
      </c>
      <c r="Q56" s="207">
        <f t="shared" si="8"/>
        <v>3</v>
      </c>
      <c r="R56" s="204">
        <f t="shared" si="8"/>
        <v>70</v>
      </c>
      <c r="S56" s="205">
        <f t="shared" si="8"/>
        <v>31</v>
      </c>
      <c r="T56" s="206">
        <f t="shared" si="8"/>
        <v>5</v>
      </c>
      <c r="U56" s="207">
        <f t="shared" si="8"/>
        <v>3</v>
      </c>
      <c r="V56" s="204">
        <f t="shared" si="8"/>
        <v>70</v>
      </c>
      <c r="W56" s="205">
        <f t="shared" si="8"/>
        <v>31</v>
      </c>
      <c r="X56" s="206">
        <f t="shared" si="8"/>
        <v>5</v>
      </c>
      <c r="Y56" s="207">
        <f t="shared" si="8"/>
        <v>3</v>
      </c>
      <c r="Z56" s="204">
        <f t="shared" si="8"/>
        <v>72</v>
      </c>
      <c r="AA56" s="205">
        <f t="shared" si="8"/>
        <v>30</v>
      </c>
      <c r="AB56" s="206">
        <f t="shared" si="8"/>
        <v>0</v>
      </c>
      <c r="AC56" s="207">
        <f t="shared" si="8"/>
        <v>0</v>
      </c>
      <c r="AD56" s="204">
        <f t="shared" si="8"/>
        <v>72</v>
      </c>
      <c r="AE56" s="205">
        <f t="shared" si="8"/>
        <v>30</v>
      </c>
      <c r="AF56" s="206">
        <f t="shared" si="8"/>
        <v>0</v>
      </c>
      <c r="AG56" s="207">
        <f t="shared" si="8"/>
        <v>0</v>
      </c>
      <c r="AH56" s="204">
        <f t="shared" si="8"/>
        <v>77</v>
      </c>
      <c r="AI56" s="205">
        <f t="shared" si="8"/>
        <v>29</v>
      </c>
      <c r="AJ56" s="206">
        <f t="shared" si="8"/>
        <v>2</v>
      </c>
      <c r="AK56" s="207">
        <f t="shared" ref="AK56:BP56" si="9">SUM(AK4:AK55)</f>
        <v>2</v>
      </c>
      <c r="AL56" s="204">
        <f t="shared" si="9"/>
        <v>77</v>
      </c>
      <c r="AM56" s="205">
        <f t="shared" si="9"/>
        <v>29</v>
      </c>
      <c r="AN56" s="206">
        <f t="shared" si="9"/>
        <v>3</v>
      </c>
      <c r="AO56" s="207">
        <f t="shared" si="9"/>
        <v>3</v>
      </c>
      <c r="AP56" s="204">
        <f t="shared" si="9"/>
        <v>71</v>
      </c>
      <c r="AQ56" s="205">
        <f t="shared" si="9"/>
        <v>34</v>
      </c>
      <c r="AR56" s="206">
        <f t="shared" si="9"/>
        <v>0</v>
      </c>
      <c r="AS56" s="207">
        <f t="shared" si="9"/>
        <v>0</v>
      </c>
      <c r="AT56" s="204">
        <f t="shared" si="9"/>
        <v>71</v>
      </c>
      <c r="AU56" s="205">
        <f t="shared" si="9"/>
        <v>34</v>
      </c>
      <c r="AV56" s="206">
        <f t="shared" si="9"/>
        <v>5</v>
      </c>
      <c r="AW56" s="207">
        <f t="shared" si="9"/>
        <v>4</v>
      </c>
      <c r="AX56" s="204">
        <f t="shared" si="9"/>
        <v>71</v>
      </c>
      <c r="AY56" s="205">
        <f t="shared" si="9"/>
        <v>34</v>
      </c>
      <c r="AZ56" s="206">
        <f t="shared" si="9"/>
        <v>5</v>
      </c>
      <c r="BA56" s="207">
        <f t="shared" si="9"/>
        <v>4</v>
      </c>
      <c r="BB56" s="204">
        <f t="shared" si="9"/>
        <v>71</v>
      </c>
      <c r="BC56" s="205">
        <f t="shared" si="9"/>
        <v>34</v>
      </c>
      <c r="BD56" s="206">
        <f t="shared" si="9"/>
        <v>0</v>
      </c>
      <c r="BE56" s="207">
        <f t="shared" si="9"/>
        <v>0</v>
      </c>
      <c r="BF56" s="204">
        <f t="shared" si="9"/>
        <v>71</v>
      </c>
      <c r="BG56" s="205">
        <f t="shared" si="9"/>
        <v>34</v>
      </c>
      <c r="BH56" s="206">
        <f t="shared" si="9"/>
        <v>0</v>
      </c>
      <c r="BI56" s="207">
        <f t="shared" si="9"/>
        <v>0</v>
      </c>
      <c r="BJ56" s="204">
        <f t="shared" si="9"/>
        <v>71</v>
      </c>
      <c r="BK56" s="205">
        <f t="shared" si="9"/>
        <v>32</v>
      </c>
      <c r="BL56" s="206">
        <f t="shared" si="9"/>
        <v>1</v>
      </c>
      <c r="BM56" s="207">
        <f t="shared" si="9"/>
        <v>1</v>
      </c>
      <c r="BN56" s="204">
        <f t="shared" si="9"/>
        <v>71</v>
      </c>
      <c r="BO56" s="205">
        <f t="shared" si="9"/>
        <v>32</v>
      </c>
      <c r="BP56" s="206">
        <f t="shared" si="9"/>
        <v>0</v>
      </c>
      <c r="BQ56" s="207">
        <f t="shared" ref="BQ56:CV56" si="10">SUM(BQ4:BQ55)</f>
        <v>0</v>
      </c>
      <c r="BR56" s="204">
        <f t="shared" si="10"/>
        <v>76</v>
      </c>
      <c r="BS56" s="205">
        <f t="shared" si="10"/>
        <v>31</v>
      </c>
      <c r="BT56" s="206">
        <f t="shared" si="10"/>
        <v>0</v>
      </c>
      <c r="BU56" s="207">
        <f t="shared" si="10"/>
        <v>0</v>
      </c>
      <c r="BV56" s="204">
        <f t="shared" si="10"/>
        <v>76</v>
      </c>
      <c r="BW56" s="205">
        <f t="shared" si="10"/>
        <v>31</v>
      </c>
      <c r="BX56" s="206">
        <f t="shared" si="10"/>
        <v>0</v>
      </c>
      <c r="BY56" s="207">
        <f t="shared" si="10"/>
        <v>0</v>
      </c>
      <c r="BZ56" s="204">
        <f t="shared" si="10"/>
        <v>76</v>
      </c>
      <c r="CA56" s="205">
        <f t="shared" si="10"/>
        <v>31</v>
      </c>
      <c r="CB56" s="206">
        <f t="shared" si="10"/>
        <v>0</v>
      </c>
      <c r="CC56" s="207">
        <f t="shared" si="10"/>
        <v>0</v>
      </c>
      <c r="CD56" s="204">
        <f t="shared" si="10"/>
        <v>76</v>
      </c>
      <c r="CE56" s="205">
        <f t="shared" si="10"/>
        <v>31</v>
      </c>
      <c r="CF56" s="206">
        <f t="shared" si="10"/>
        <v>0</v>
      </c>
      <c r="CG56" s="207">
        <f t="shared" si="10"/>
        <v>0</v>
      </c>
      <c r="CH56" s="204">
        <f t="shared" si="10"/>
        <v>76</v>
      </c>
      <c r="CI56" s="205">
        <f t="shared" si="10"/>
        <v>31</v>
      </c>
      <c r="CJ56" s="206">
        <f t="shared" si="10"/>
        <v>0</v>
      </c>
      <c r="CK56" s="207">
        <f t="shared" si="10"/>
        <v>0</v>
      </c>
      <c r="CL56" s="204">
        <f t="shared" si="10"/>
        <v>76</v>
      </c>
      <c r="CM56" s="205">
        <f t="shared" si="10"/>
        <v>31</v>
      </c>
      <c r="CN56" s="206">
        <f t="shared" si="10"/>
        <v>1</v>
      </c>
      <c r="CO56" s="207">
        <f t="shared" si="10"/>
        <v>1</v>
      </c>
      <c r="CP56" s="204">
        <f t="shared" si="10"/>
        <v>76</v>
      </c>
      <c r="CQ56" s="205">
        <f t="shared" si="10"/>
        <v>31</v>
      </c>
      <c r="CR56" s="206">
        <f t="shared" si="10"/>
        <v>0</v>
      </c>
      <c r="CS56" s="207">
        <f t="shared" si="10"/>
        <v>0</v>
      </c>
      <c r="CT56" s="204">
        <f t="shared" si="10"/>
        <v>76</v>
      </c>
      <c r="CU56" s="205">
        <f t="shared" si="10"/>
        <v>31</v>
      </c>
      <c r="CV56" s="206">
        <f t="shared" si="10"/>
        <v>0</v>
      </c>
      <c r="CW56" s="207">
        <f t="shared" ref="CW56:DY56" si="11">SUM(CW4:CW55)</f>
        <v>0</v>
      </c>
      <c r="CX56" s="204">
        <f t="shared" si="11"/>
        <v>69</v>
      </c>
      <c r="CY56" s="205">
        <f t="shared" si="11"/>
        <v>35</v>
      </c>
      <c r="CZ56" s="206">
        <f t="shared" si="11"/>
        <v>0</v>
      </c>
      <c r="DA56" s="207">
        <f t="shared" si="11"/>
        <v>0</v>
      </c>
      <c r="DB56" s="204">
        <f t="shared" si="11"/>
        <v>67</v>
      </c>
      <c r="DC56" s="205">
        <f t="shared" si="11"/>
        <v>33</v>
      </c>
      <c r="DD56" s="206">
        <f t="shared" si="11"/>
        <v>0</v>
      </c>
      <c r="DE56" s="207">
        <f t="shared" si="11"/>
        <v>0</v>
      </c>
      <c r="DF56" s="204">
        <f t="shared" si="11"/>
        <v>67</v>
      </c>
      <c r="DG56" s="205">
        <f t="shared" si="11"/>
        <v>33</v>
      </c>
      <c r="DH56" s="206">
        <f t="shared" si="11"/>
        <v>0</v>
      </c>
      <c r="DI56" s="207">
        <f t="shared" si="11"/>
        <v>0</v>
      </c>
      <c r="DJ56" s="204">
        <f t="shared" si="11"/>
        <v>66</v>
      </c>
      <c r="DK56" s="205">
        <f t="shared" si="11"/>
        <v>32</v>
      </c>
      <c r="DL56" s="206">
        <f t="shared" si="11"/>
        <v>0</v>
      </c>
      <c r="DM56" s="207">
        <f t="shared" si="11"/>
        <v>0</v>
      </c>
      <c r="DN56" s="204">
        <f t="shared" si="11"/>
        <v>66</v>
      </c>
      <c r="DO56" s="205">
        <f t="shared" si="11"/>
        <v>32</v>
      </c>
      <c r="DP56" s="206">
        <f t="shared" si="11"/>
        <v>0</v>
      </c>
      <c r="DQ56" s="207">
        <f t="shared" si="11"/>
        <v>0</v>
      </c>
      <c r="DR56" s="204">
        <f t="shared" si="11"/>
        <v>75</v>
      </c>
      <c r="DS56" s="205">
        <f t="shared" si="11"/>
        <v>35</v>
      </c>
      <c r="DT56" s="206">
        <f t="shared" si="11"/>
        <v>1</v>
      </c>
      <c r="DU56" s="207">
        <f t="shared" si="11"/>
        <v>1</v>
      </c>
      <c r="DV56" s="204">
        <f t="shared" si="11"/>
        <v>0</v>
      </c>
      <c r="DW56" s="205">
        <f t="shared" si="11"/>
        <v>0</v>
      </c>
      <c r="DX56" s="206">
        <f t="shared" si="11"/>
        <v>0</v>
      </c>
      <c r="DY56" s="327">
        <f t="shared" si="11"/>
        <v>0</v>
      </c>
      <c r="DZ56" s="315">
        <f>F56+J56+N56+R56+V56+Z56+AD56+AH56+AL56+AP56+AT56+AX56+BB56+BF56+BJ56+BN56+BR56+BV56+BZ56+CD56+CH56+CL56+CP56+CT56+CX56+DB56+DF56+DJ56+DN56+DR56+DV56</f>
        <v>2159</v>
      </c>
      <c r="EA56" s="316">
        <f t="shared" ref="EA56" si="12">G56+K56+O56+S56+W56+AA56+AE56+AI56+AM56+AQ56+AU56+AY56+BC56+BG56+BK56+BO56+BS56+BW56+CA56+CE56+CI56+CM56+CQ56+CU56+CY56+DC56+DG56+DK56+DO56+DS56+DW56</f>
        <v>958</v>
      </c>
      <c r="EB56" s="316">
        <f t="shared" ref="EB56" si="13">H56+L56+P56+T56+X56+AB56+AF56+AJ56+AN56+AR56+AV56+AZ56+BD56+BH56+BL56+BP56+BT56+BX56+CB56+CF56+CJ56+CN56+CR56+CV56+CZ56+DD56+DH56+DL56+DP56+DT56+DX56</f>
        <v>39</v>
      </c>
      <c r="EC56" s="168">
        <f t="shared" ref="EC56" si="14">I56+M56+Q56+U56+Y56+AC56+AG56+AK56+AO56+AS56+AW56+BA56+BE56+BI56+BM56+BQ56+BU56+BY56+CC56+CG56+CK56+CO56+CS56+CW56+DA56+DE56+DI56+DM56+DQ56+DU56+DY56</f>
        <v>29</v>
      </c>
    </row>
    <row r="57" spans="1:134" ht="22.5" customHeight="1"/>
    <row r="58" spans="1:134" ht="22.5" hidden="1" customHeight="1"/>
    <row r="59" spans="1:134" ht="22.5" hidden="1" customHeight="1"/>
    <row r="60" spans="1:134" ht="22.5" hidden="1" customHeight="1"/>
    <row r="61" spans="1:134" ht="22.5" hidden="1" customHeight="1"/>
    <row r="62" spans="1:134" ht="22.5" hidden="1" customHeight="1"/>
    <row r="63" spans="1:134" ht="22.5" hidden="1" customHeight="1"/>
    <row r="64" spans="1:134" ht="22.5" hidden="1" customHeight="1"/>
    <row r="65" ht="22.5" hidden="1" customHeight="1"/>
    <row r="66" ht="22.5" hidden="1" customHeight="1"/>
    <row r="67" ht="22.5" hidden="1" customHeight="1"/>
    <row r="68" ht="22.5" hidden="1" customHeight="1"/>
    <row r="69" ht="22.5" hidden="1" customHeight="1"/>
    <row r="70" ht="22.5" hidden="1" customHeight="1"/>
    <row r="71" ht="22.5" hidden="1" customHeight="1"/>
    <row r="72" ht="22.5" hidden="1" customHeight="1"/>
    <row r="73" ht="22.5" hidden="1" customHeight="1"/>
    <row r="74" ht="22.5" hidden="1" customHeight="1"/>
    <row r="75" ht="22.5" hidden="1" customHeight="1"/>
    <row r="76" ht="22.5" hidden="1" customHeight="1"/>
    <row r="77" ht="22.5" hidden="1" customHeight="1"/>
    <row r="78" ht="22.5" hidden="1" customHeight="1"/>
    <row r="79" ht="22.5" hidden="1" customHeight="1"/>
    <row r="80" ht="22.5" hidden="1" customHeight="1"/>
    <row r="81" ht="22.5" hidden="1" customHeight="1"/>
    <row r="82" ht="22.5" hidden="1" customHeight="1"/>
    <row r="83" ht="22.5" hidden="1" customHeight="1"/>
    <row r="84" ht="22.5" hidden="1" customHeight="1"/>
    <row r="85" ht="22.5" hidden="1" customHeight="1"/>
    <row r="86" ht="22.5" hidden="1" customHeight="1"/>
    <row r="87" ht="22.5" hidden="1" customHeight="1"/>
    <row r="88" ht="22.5" hidden="1" customHeight="1"/>
    <row r="89" ht="22.5" hidden="1" customHeight="1"/>
    <row r="90" ht="22.5" hidden="1" customHeight="1"/>
    <row r="91" ht="22.5" hidden="1" customHeight="1"/>
    <row r="92" ht="22.5" hidden="1" customHeight="1"/>
    <row r="93" ht="22.5" hidden="1" customHeight="1"/>
    <row r="94" ht="22.5" hidden="1" customHeight="1"/>
    <row r="95" ht="22.5" hidden="1" customHeight="1"/>
    <row r="96" ht="22.5" hidden="1" customHeight="1"/>
    <row r="97" ht="22.5" hidden="1" customHeight="1"/>
    <row r="98" ht="22.5" hidden="1" customHeight="1"/>
    <row r="99" ht="22.5" hidden="1" customHeight="1"/>
    <row r="100" ht="22.5" hidden="1" customHeight="1"/>
    <row r="101" ht="22.5" hidden="1" customHeight="1"/>
    <row r="102" ht="22.5" hidden="1" customHeight="1"/>
    <row r="103" ht="22.5" hidden="1" customHeight="1"/>
    <row r="104" ht="22.5" hidden="1" customHeight="1"/>
    <row r="105" ht="22.5" hidden="1" customHeight="1"/>
    <row r="106" ht="22.5" hidden="1" customHeight="1"/>
    <row r="107" ht="22.5" hidden="1" customHeight="1"/>
    <row r="108" ht="22.5" hidden="1" customHeight="1"/>
    <row r="109" ht="22.5" hidden="1" customHeight="1"/>
    <row r="110" ht="22.5" hidden="1" customHeight="1"/>
    <row r="111" ht="22.5" hidden="1" customHeight="1"/>
    <row r="112" ht="22.5" hidden="1" customHeight="1"/>
    <row r="113" ht="22.5" hidden="1" customHeight="1"/>
    <row r="114" ht="22.5" hidden="1" customHeight="1"/>
    <row r="115" ht="22.5" hidden="1" customHeight="1"/>
    <row r="116" ht="22.5" hidden="1" customHeight="1"/>
    <row r="117" ht="22.5" hidden="1" customHeight="1"/>
    <row r="118" ht="22.5" hidden="1" customHeight="1"/>
    <row r="119" ht="22.5" hidden="1" customHeight="1"/>
    <row r="120" ht="22.5" hidden="1" customHeight="1"/>
    <row r="121" ht="22.5" hidden="1" customHeight="1"/>
    <row r="122" ht="22.5" hidden="1" customHeight="1"/>
    <row r="123" ht="22.5" hidden="1" customHeight="1"/>
    <row r="124" ht="22.5" hidden="1" customHeight="1"/>
    <row r="125" ht="22.5" hidden="1" customHeight="1"/>
    <row r="126" ht="22.5" hidden="1" customHeight="1"/>
    <row r="127" ht="22.5" hidden="1" customHeight="1"/>
    <row r="128" ht="22.5" hidden="1" customHeight="1"/>
    <row r="129" ht="22.5" hidden="1" customHeight="1"/>
    <row r="130" ht="22.5" hidden="1" customHeight="1"/>
    <row r="131" ht="22.5" hidden="1" customHeight="1"/>
    <row r="132" ht="22.5" hidden="1" customHeight="1"/>
    <row r="133" ht="22.5" hidden="1" customHeight="1"/>
    <row r="134" ht="22.5" hidden="1" customHeight="1"/>
    <row r="135" ht="22.5" hidden="1" customHeight="1"/>
    <row r="136" ht="22.5" hidden="1" customHeight="1"/>
    <row r="137" ht="22.5" hidden="1" customHeight="1"/>
    <row r="138" ht="22.5" hidden="1" customHeight="1"/>
    <row r="139" ht="22.5" hidden="1" customHeight="1"/>
    <row r="140" ht="22.5" hidden="1" customHeight="1"/>
    <row r="141" ht="22.5" hidden="1" customHeight="1"/>
    <row r="142" ht="22.5" hidden="1" customHeight="1"/>
    <row r="143" ht="22.5" hidden="1" customHeight="1"/>
    <row r="144" ht="22.5" hidden="1" customHeight="1"/>
    <row r="145" ht="22.5" hidden="1" customHeight="1"/>
    <row r="146" ht="22.5" hidden="1" customHeight="1"/>
    <row r="147" ht="22.5" hidden="1" customHeight="1"/>
    <row r="148" ht="22.5" hidden="1" customHeight="1"/>
    <row r="149" ht="22.5" hidden="1" customHeight="1"/>
    <row r="150" ht="22.5" hidden="1" customHeight="1"/>
    <row r="151" ht="22.5" hidden="1" customHeight="1"/>
    <row r="152" ht="22.5" hidden="1" customHeight="1"/>
    <row r="153" ht="22.5" hidden="1" customHeight="1"/>
    <row r="154" ht="22.5" hidden="1" customHeight="1"/>
    <row r="155" ht="22.5" hidden="1" customHeight="1"/>
    <row r="156" ht="22.5" hidden="1" customHeight="1"/>
    <row r="157" ht="22.5" hidden="1" customHeight="1"/>
    <row r="158" ht="22.5" hidden="1" customHeight="1"/>
    <row r="159" ht="22.5" hidden="1" customHeight="1"/>
    <row r="160" ht="22.5" hidden="1" customHeight="1"/>
    <row r="161" ht="22.5" hidden="1" customHeight="1"/>
    <row r="162" ht="22.5" hidden="1" customHeight="1"/>
    <row r="163" ht="22.5" hidden="1" customHeight="1"/>
    <row r="164" ht="22.5" hidden="1" customHeight="1"/>
    <row r="165" ht="22.5" hidden="1" customHeight="1"/>
    <row r="166" ht="22.5" hidden="1" customHeight="1"/>
    <row r="167" ht="22.5" hidden="1" customHeight="1"/>
    <row r="168" ht="22.5" hidden="1" customHeight="1"/>
    <row r="169" ht="22.5" hidden="1" customHeight="1"/>
    <row r="170" ht="22.5" hidden="1" customHeight="1"/>
    <row r="171" ht="22.5" hidden="1" customHeight="1"/>
    <row r="172" ht="22.5" hidden="1" customHeight="1"/>
    <row r="173" ht="22.5" hidden="1" customHeight="1"/>
    <row r="174" ht="22.5" hidden="1" customHeight="1"/>
    <row r="175" ht="22.5" hidden="1" customHeight="1"/>
    <row r="176" ht="22.5" hidden="1" customHeight="1"/>
    <row r="177" ht="22.5" hidden="1" customHeight="1"/>
    <row r="178" ht="22.5" hidden="1" customHeight="1"/>
    <row r="179" ht="22.5" hidden="1" customHeight="1"/>
    <row r="180" ht="22.5" hidden="1" customHeight="1"/>
    <row r="181" ht="22.5" hidden="1" customHeight="1"/>
    <row r="182" ht="22.5" hidden="1" customHeight="1"/>
    <row r="183" ht="22.5" hidden="1" customHeight="1"/>
    <row r="184" ht="22.5" hidden="1" customHeight="1"/>
    <row r="185" ht="22.5" hidden="1" customHeight="1"/>
    <row r="186" ht="22.5" hidden="1" customHeight="1"/>
    <row r="187" ht="22.5" hidden="1" customHeight="1"/>
    <row r="188" ht="22.5" hidden="1" customHeight="1"/>
    <row r="189" ht="22.5" hidden="1" customHeight="1"/>
    <row r="190" ht="22.5" hidden="1" customHeight="1"/>
    <row r="191" ht="22.5" hidden="1" customHeight="1"/>
    <row r="192" ht="22.5" hidden="1" customHeight="1"/>
    <row r="193" ht="22.5" hidden="1" customHeight="1"/>
    <row r="194" ht="22.5" hidden="1" customHeight="1"/>
    <row r="195" ht="22.5" hidden="1" customHeight="1"/>
    <row r="196" ht="22.5" hidden="1" customHeight="1"/>
    <row r="197" ht="22.5" hidden="1" customHeight="1"/>
    <row r="198" ht="22.5" hidden="1" customHeight="1"/>
    <row r="199" ht="22.5" hidden="1" customHeight="1"/>
    <row r="200" ht="22.5" hidden="1" customHeight="1"/>
    <row r="201" ht="22.5" hidden="1" customHeight="1"/>
    <row r="202" ht="22.5" hidden="1" customHeight="1"/>
    <row r="203" ht="22.5" hidden="1" customHeight="1"/>
    <row r="204" ht="22.5" hidden="1" customHeight="1"/>
    <row r="205" ht="22.5" hidden="1" customHeight="1"/>
    <row r="206" ht="22.5" hidden="1" customHeight="1"/>
    <row r="207" ht="22.5" hidden="1" customHeight="1"/>
    <row r="208" ht="22.5" hidden="1" customHeight="1"/>
    <row r="209" ht="22.5" hidden="1" customHeight="1"/>
    <row r="210" ht="22.5" hidden="1" customHeight="1"/>
    <row r="211" ht="22.5" hidden="1" customHeight="1"/>
    <row r="212" ht="22.5" hidden="1" customHeight="1"/>
    <row r="213" ht="22.5" hidden="1" customHeight="1"/>
    <row r="214" ht="22.5" hidden="1" customHeight="1"/>
    <row r="215" ht="22.5" hidden="1" customHeight="1"/>
    <row r="216" ht="22.5" hidden="1" customHeight="1"/>
    <row r="217" ht="22.5" hidden="1" customHeight="1"/>
    <row r="218" ht="22.5" hidden="1" customHeight="1"/>
    <row r="219" ht="22.5" hidden="1" customHeight="1"/>
    <row r="220" ht="22.5" hidden="1" customHeight="1"/>
    <row r="221" ht="22.5" hidden="1" customHeight="1"/>
    <row r="222" ht="22.5" hidden="1" customHeight="1"/>
    <row r="223" ht="22.5" hidden="1" customHeight="1"/>
    <row r="224" ht="22.5" hidden="1" customHeight="1"/>
    <row r="225" ht="22.5" hidden="1" customHeight="1"/>
    <row r="226" ht="22.5" hidden="1" customHeight="1"/>
    <row r="227" ht="22.5" hidden="1" customHeight="1"/>
    <row r="228" ht="22.5" hidden="1" customHeight="1"/>
    <row r="229" ht="22.5" hidden="1" customHeight="1"/>
    <row r="230" ht="22.5" hidden="1" customHeight="1"/>
    <row r="231" ht="22.5" hidden="1" customHeight="1"/>
    <row r="232" ht="22.5" hidden="1" customHeight="1"/>
    <row r="233" ht="22.5" hidden="1" customHeight="1"/>
    <row r="234" ht="22.5" hidden="1" customHeight="1"/>
    <row r="235" ht="22.5" hidden="1" customHeight="1"/>
    <row r="236" ht="22.5" hidden="1" customHeight="1"/>
    <row r="237" ht="22.5" hidden="1" customHeight="1"/>
    <row r="238" ht="22.5" hidden="1" customHeight="1"/>
    <row r="239" ht="22.5" hidden="1" customHeight="1"/>
    <row r="240" ht="22.5" hidden="1" customHeight="1"/>
    <row r="241" ht="22.5" hidden="1" customHeight="1"/>
    <row r="242" ht="22.5" hidden="1" customHeight="1"/>
    <row r="243" ht="22.5" hidden="1" customHeight="1"/>
    <row r="244" ht="22.5" hidden="1" customHeight="1"/>
    <row r="245" ht="22.5" hidden="1" customHeight="1"/>
    <row r="246" ht="22.5" hidden="1" customHeight="1"/>
    <row r="247" ht="22.5" hidden="1" customHeight="1"/>
    <row r="248" ht="22.5" hidden="1" customHeight="1"/>
    <row r="249" ht="22.5" hidden="1" customHeight="1"/>
    <row r="250" ht="22.5" hidden="1" customHeight="1"/>
    <row r="251" ht="22.5" hidden="1" customHeight="1"/>
    <row r="252" ht="22.5" hidden="1" customHeight="1"/>
    <row r="253" ht="22.5" hidden="1" customHeight="1"/>
    <row r="254" ht="22.5" hidden="1" customHeight="1"/>
    <row r="255" ht="22.5" hidden="1" customHeight="1"/>
    <row r="256" ht="22.5" hidden="1" customHeight="1"/>
    <row r="257" ht="22.5" hidden="1" customHeight="1"/>
    <row r="258" ht="22.5" hidden="1" customHeight="1"/>
    <row r="259" ht="22.5" hidden="1" customHeight="1"/>
    <row r="260" ht="22.5" hidden="1" customHeight="1"/>
    <row r="261" ht="22.5" hidden="1" customHeight="1"/>
    <row r="262" ht="22.5" hidden="1" customHeight="1"/>
    <row r="263" ht="22.5" hidden="1" customHeight="1"/>
    <row r="264" ht="22.5" hidden="1" customHeight="1"/>
    <row r="265" ht="22.5" hidden="1" customHeight="1"/>
    <row r="266" ht="22.5" hidden="1" customHeight="1"/>
    <row r="267" ht="22.5" hidden="1" customHeight="1"/>
    <row r="268" ht="22.5" hidden="1" customHeight="1"/>
    <row r="269" ht="22.5" hidden="1" customHeight="1"/>
    <row r="270" ht="22.5" hidden="1" customHeight="1"/>
    <row r="271" ht="22.5" hidden="1" customHeight="1"/>
    <row r="272" ht="22.5" hidden="1" customHeight="1"/>
    <row r="273" ht="22.5" hidden="1" customHeight="1"/>
    <row r="274" ht="22.5" hidden="1" customHeight="1"/>
    <row r="275" ht="22.5" hidden="1" customHeight="1"/>
    <row r="276" ht="22.5" hidden="1" customHeight="1"/>
    <row r="277" ht="22.5" hidden="1" customHeight="1"/>
    <row r="278" ht="22.5" hidden="1" customHeight="1"/>
    <row r="279" ht="22.5" hidden="1" customHeight="1"/>
    <row r="280" ht="22.5" hidden="1" customHeight="1"/>
    <row r="281" ht="22.5" hidden="1" customHeight="1"/>
    <row r="282" ht="22.5" hidden="1" customHeight="1"/>
    <row r="283" ht="22.5" hidden="1" customHeight="1"/>
    <row r="284" ht="22.5" hidden="1" customHeight="1"/>
    <row r="285" ht="22.5" hidden="1" customHeight="1"/>
    <row r="286" ht="22.5" hidden="1" customHeight="1"/>
    <row r="287" ht="22.5" hidden="1" customHeight="1"/>
    <row r="288" ht="22.5" hidden="1" customHeight="1"/>
    <row r="289" ht="22.5" hidden="1" customHeight="1"/>
    <row r="290" ht="22.5" hidden="1" customHeight="1"/>
    <row r="291" ht="22.5" hidden="1" customHeight="1"/>
    <row r="292" ht="22.5" hidden="1" customHeight="1"/>
    <row r="293" ht="22.5" hidden="1" customHeight="1"/>
    <row r="294" ht="22.5" hidden="1" customHeight="1"/>
    <row r="295" ht="22.5" hidden="1" customHeight="1"/>
    <row r="296" ht="22.5" hidden="1" customHeight="1"/>
    <row r="297" ht="22.5" hidden="1" customHeight="1"/>
    <row r="298" ht="22.5" hidden="1" customHeight="1"/>
    <row r="299" ht="22.5" hidden="1" customHeight="1"/>
    <row r="300" ht="22.5" hidden="1" customHeight="1"/>
    <row r="301" ht="22.5" hidden="1" customHeight="1"/>
    <row r="302" ht="22.5" hidden="1" customHeight="1"/>
    <row r="303" ht="22.5" hidden="1" customHeight="1"/>
    <row r="304" ht="22.5" hidden="1" customHeight="1"/>
    <row r="305" ht="22.5" hidden="1" customHeight="1"/>
    <row r="306" ht="22.5" hidden="1" customHeight="1"/>
    <row r="307" ht="22.5" hidden="1" customHeight="1"/>
    <row r="308" ht="22.5" hidden="1" customHeight="1"/>
    <row r="309" ht="22.5" hidden="1" customHeight="1"/>
    <row r="310" ht="22.5" hidden="1" customHeight="1"/>
    <row r="311" ht="22.5" hidden="1" customHeight="1"/>
    <row r="312" ht="22.5" hidden="1" customHeight="1"/>
    <row r="313" ht="22.5" hidden="1" customHeight="1"/>
    <row r="314" ht="22.5" hidden="1" customHeight="1"/>
    <row r="315" ht="22.5" hidden="1" customHeight="1"/>
    <row r="316" ht="22.5" hidden="1" customHeight="1"/>
    <row r="317" ht="22.5" hidden="1" customHeight="1"/>
    <row r="318" ht="22.5" hidden="1" customHeight="1"/>
    <row r="319" ht="22.5" hidden="1" customHeight="1"/>
    <row r="320" ht="22.5" hidden="1" customHeight="1"/>
    <row r="321" ht="22.5" hidden="1" customHeight="1"/>
    <row r="322" ht="22.5" hidden="1" customHeight="1"/>
    <row r="323" ht="22.5" hidden="1" customHeight="1"/>
    <row r="324" ht="22.5" hidden="1" customHeight="1"/>
    <row r="325" ht="22.5" hidden="1" customHeight="1"/>
    <row r="326" ht="22.5" hidden="1" customHeight="1"/>
    <row r="327" ht="22.5" hidden="1" customHeight="1"/>
    <row r="328" ht="22.5" hidden="1" customHeight="1"/>
    <row r="329" ht="22.5" hidden="1" customHeight="1"/>
    <row r="330" ht="22.5" hidden="1" customHeight="1"/>
    <row r="331" ht="22.5" hidden="1" customHeight="1"/>
    <row r="332" ht="22.5" hidden="1" customHeight="1"/>
    <row r="333" ht="22.5" hidden="1" customHeight="1"/>
    <row r="334" ht="22.5" hidden="1" customHeight="1"/>
    <row r="335" ht="22.5" hidden="1" customHeight="1"/>
    <row r="336" ht="22.5" hidden="1" customHeight="1"/>
    <row r="337" ht="22.5" hidden="1" customHeight="1"/>
    <row r="338" ht="22.5" hidden="1" customHeight="1"/>
    <row r="339" ht="22.5" hidden="1" customHeight="1"/>
    <row r="340" ht="22.5" hidden="1" customHeight="1"/>
    <row r="341" ht="22.5" hidden="1" customHeight="1"/>
    <row r="342" ht="22.5" hidden="1" customHeight="1"/>
    <row r="343" ht="22.5" hidden="1" customHeight="1"/>
    <row r="344" ht="22.5" hidden="1" customHeight="1"/>
    <row r="345" ht="22.5" hidden="1" customHeight="1"/>
    <row r="346" ht="22.5" hidden="1" customHeight="1"/>
    <row r="347" ht="22.5" hidden="1" customHeight="1"/>
    <row r="348" ht="22.5" hidden="1" customHeight="1"/>
    <row r="349" ht="22.5" hidden="1" customHeight="1"/>
    <row r="350" ht="22.5" hidden="1" customHeight="1"/>
    <row r="351" ht="22.5" hidden="1" customHeight="1"/>
    <row r="352" ht="22.5" hidden="1" customHeight="1"/>
    <row r="353" ht="22.5" hidden="1" customHeight="1"/>
    <row r="354" ht="22.5" hidden="1" customHeight="1"/>
    <row r="355" ht="22.5" hidden="1" customHeight="1"/>
    <row r="356" ht="22.5" hidden="1" customHeight="1"/>
    <row r="357" ht="22.5" hidden="1" customHeight="1"/>
    <row r="358" ht="22.5" hidden="1" customHeight="1"/>
    <row r="359" ht="22.5" hidden="1" customHeight="1"/>
    <row r="360" ht="22.5" hidden="1" customHeight="1"/>
    <row r="361" ht="22.5" hidden="1" customHeight="1"/>
    <row r="362" ht="22.5" hidden="1" customHeight="1"/>
    <row r="363" ht="22.5" hidden="1" customHeight="1"/>
    <row r="364" ht="22.5" hidden="1" customHeight="1"/>
    <row r="365" ht="22.5" hidden="1" customHeight="1"/>
    <row r="366" ht="22.5" hidden="1" customHeight="1"/>
    <row r="367" ht="22.5" hidden="1" customHeight="1"/>
    <row r="368" ht="22.5" hidden="1" customHeight="1"/>
    <row r="369" spans="6:126" ht="22.5" hidden="1" customHeight="1"/>
    <row r="370" spans="6:126" ht="22.5" hidden="1" customHeight="1"/>
    <row r="371" spans="6:126" ht="22.5" hidden="1" customHeight="1"/>
    <row r="372" spans="6:126" ht="22.5" hidden="1" customHeight="1">
      <c r="F372" s="150">
        <v>3</v>
      </c>
      <c r="G372" s="150">
        <v>2</v>
      </c>
      <c r="J372" s="150">
        <v>3</v>
      </c>
      <c r="K372" s="150">
        <v>2</v>
      </c>
      <c r="L372" s="150">
        <v>1</v>
      </c>
      <c r="M372" s="150">
        <v>1</v>
      </c>
      <c r="N372" s="150">
        <v>3</v>
      </c>
      <c r="O372" s="150">
        <v>2</v>
      </c>
      <c r="R372" s="150">
        <v>3</v>
      </c>
      <c r="S372" s="150">
        <v>2</v>
      </c>
      <c r="V372" s="150">
        <v>3</v>
      </c>
      <c r="W372" s="150">
        <v>2</v>
      </c>
      <c r="Z372" s="150">
        <v>3</v>
      </c>
      <c r="AA372" s="150">
        <v>2</v>
      </c>
      <c r="AD372" s="150">
        <v>3</v>
      </c>
      <c r="AE372" s="150">
        <v>2</v>
      </c>
      <c r="AH372" s="150">
        <v>3</v>
      </c>
      <c r="AI372" s="150">
        <v>2</v>
      </c>
      <c r="AL372" s="150">
        <v>3</v>
      </c>
      <c r="AM372" s="150">
        <v>2</v>
      </c>
      <c r="AN372" s="150">
        <v>1</v>
      </c>
      <c r="AO372" s="150">
        <v>1</v>
      </c>
      <c r="AP372" s="150">
        <v>3</v>
      </c>
      <c r="AQ372" s="150">
        <v>2</v>
      </c>
      <c r="AT372" s="150">
        <v>3</v>
      </c>
      <c r="AU372" s="150">
        <v>2</v>
      </c>
      <c r="AX372" s="150">
        <v>3</v>
      </c>
      <c r="AY372" s="150">
        <v>2</v>
      </c>
      <c r="BB372" s="150">
        <v>3</v>
      </c>
      <c r="BC372" s="150">
        <v>2</v>
      </c>
      <c r="BF372" s="150">
        <v>3</v>
      </c>
      <c r="BG372" s="150">
        <v>2</v>
      </c>
      <c r="BJ372" s="150">
        <v>3</v>
      </c>
      <c r="BK372" s="150">
        <v>2</v>
      </c>
      <c r="BN372" s="150">
        <v>3</v>
      </c>
      <c r="BO372" s="150">
        <v>2</v>
      </c>
      <c r="BP372" s="150">
        <v>1</v>
      </c>
      <c r="BQ372" s="150">
        <v>1</v>
      </c>
      <c r="BR372" s="150">
        <v>3</v>
      </c>
      <c r="BS372" s="150">
        <v>2</v>
      </c>
      <c r="BV372" s="150">
        <v>3</v>
      </c>
      <c r="BW372" s="150">
        <v>2</v>
      </c>
      <c r="BZ372" s="150">
        <v>3</v>
      </c>
      <c r="CA372" s="150">
        <v>2</v>
      </c>
      <c r="CD372" s="150">
        <v>3</v>
      </c>
      <c r="CE372" s="150">
        <v>2</v>
      </c>
      <c r="CH372" s="150">
        <v>3</v>
      </c>
      <c r="CI372" s="150">
        <v>2</v>
      </c>
      <c r="CL372" s="150">
        <v>3</v>
      </c>
      <c r="CM372" s="150">
        <v>2</v>
      </c>
      <c r="CP372" s="150">
        <v>3</v>
      </c>
      <c r="CQ372" s="150">
        <v>2</v>
      </c>
      <c r="CR372" s="150">
        <v>1</v>
      </c>
      <c r="CS372" s="150">
        <v>1</v>
      </c>
      <c r="CT372" s="150">
        <v>3</v>
      </c>
      <c r="CU372" s="150">
        <v>2</v>
      </c>
      <c r="CX372" s="150">
        <v>3</v>
      </c>
      <c r="CY372" s="150">
        <v>2</v>
      </c>
      <c r="DB372" s="150">
        <v>3</v>
      </c>
      <c r="DC372" s="150">
        <v>2</v>
      </c>
      <c r="DF372" s="150">
        <v>3</v>
      </c>
      <c r="DG372" s="150">
        <v>2</v>
      </c>
      <c r="DJ372" s="150">
        <v>3</v>
      </c>
      <c r="DK372" s="150">
        <v>2</v>
      </c>
      <c r="DN372" s="150">
        <v>3</v>
      </c>
      <c r="DO372" s="150">
        <v>2</v>
      </c>
      <c r="DR372" s="150">
        <v>3</v>
      </c>
      <c r="DS372" s="150">
        <v>2</v>
      </c>
      <c r="DT372" s="150">
        <v>1</v>
      </c>
      <c r="DU372" s="150">
        <v>1</v>
      </c>
      <c r="DV372" s="150">
        <v>3</v>
      </c>
    </row>
    <row r="373" spans="6:126" ht="22.5" hidden="1" customHeight="1">
      <c r="F373" s="150">
        <v>3</v>
      </c>
      <c r="G373" s="150">
        <v>2</v>
      </c>
      <c r="J373" s="150">
        <v>3</v>
      </c>
      <c r="K373" s="150">
        <v>2</v>
      </c>
      <c r="L373" s="150">
        <v>1</v>
      </c>
      <c r="M373" s="150">
        <v>1</v>
      </c>
      <c r="N373" s="150">
        <v>3</v>
      </c>
      <c r="O373" s="150">
        <v>2</v>
      </c>
      <c r="R373" s="150">
        <v>3</v>
      </c>
      <c r="S373" s="150">
        <v>2</v>
      </c>
      <c r="V373" s="150">
        <v>3</v>
      </c>
      <c r="W373" s="150">
        <v>2</v>
      </c>
      <c r="Z373" s="150">
        <v>3</v>
      </c>
      <c r="AA373" s="150">
        <v>2</v>
      </c>
      <c r="AD373" s="150">
        <v>3</v>
      </c>
      <c r="AE373" s="150">
        <v>2</v>
      </c>
      <c r="AH373" s="150">
        <v>3</v>
      </c>
      <c r="AI373" s="150">
        <v>2</v>
      </c>
      <c r="AL373" s="150">
        <v>3</v>
      </c>
      <c r="AM373" s="150">
        <v>2</v>
      </c>
      <c r="AN373" s="150">
        <v>1</v>
      </c>
      <c r="AO373" s="150">
        <v>1</v>
      </c>
      <c r="AP373" s="150">
        <v>3</v>
      </c>
      <c r="AQ373" s="150">
        <v>2</v>
      </c>
      <c r="AT373" s="150">
        <v>3</v>
      </c>
      <c r="AU373" s="150">
        <v>2</v>
      </c>
      <c r="AX373" s="150">
        <v>3</v>
      </c>
      <c r="AY373" s="150">
        <v>2</v>
      </c>
      <c r="BB373" s="150">
        <v>3</v>
      </c>
      <c r="BC373" s="150">
        <v>2</v>
      </c>
      <c r="BF373" s="150">
        <v>3</v>
      </c>
      <c r="BG373" s="150">
        <v>2</v>
      </c>
      <c r="BJ373" s="150">
        <v>3</v>
      </c>
      <c r="BK373" s="150">
        <v>2</v>
      </c>
      <c r="BN373" s="150">
        <v>3</v>
      </c>
      <c r="BO373" s="150">
        <v>2</v>
      </c>
      <c r="BP373" s="150">
        <v>1</v>
      </c>
      <c r="BQ373" s="150">
        <v>1</v>
      </c>
      <c r="BR373" s="150">
        <v>3</v>
      </c>
      <c r="BS373" s="150">
        <v>2</v>
      </c>
      <c r="BV373" s="150">
        <v>3</v>
      </c>
      <c r="BW373" s="150">
        <v>2</v>
      </c>
      <c r="BZ373" s="150">
        <v>3</v>
      </c>
      <c r="CA373" s="150">
        <v>2</v>
      </c>
      <c r="CD373" s="150">
        <v>3</v>
      </c>
      <c r="CE373" s="150">
        <v>2</v>
      </c>
      <c r="CH373" s="150">
        <v>3</v>
      </c>
      <c r="CI373" s="150">
        <v>2</v>
      </c>
      <c r="CL373" s="150">
        <v>3</v>
      </c>
      <c r="CM373" s="150">
        <v>2</v>
      </c>
      <c r="CP373" s="150">
        <v>3</v>
      </c>
      <c r="CQ373" s="150">
        <v>2</v>
      </c>
      <c r="CR373" s="150">
        <v>1</v>
      </c>
      <c r="CS373" s="150">
        <v>1</v>
      </c>
      <c r="CT373" s="150">
        <v>3</v>
      </c>
      <c r="CU373" s="150">
        <v>2</v>
      </c>
      <c r="CX373" s="150">
        <v>3</v>
      </c>
      <c r="CY373" s="150">
        <v>2</v>
      </c>
      <c r="DB373" s="150">
        <v>3</v>
      </c>
      <c r="DC373" s="150">
        <v>2</v>
      </c>
      <c r="DF373" s="150">
        <v>3</v>
      </c>
      <c r="DG373" s="150">
        <v>2</v>
      </c>
      <c r="DJ373" s="150">
        <v>3</v>
      </c>
      <c r="DK373" s="150">
        <v>2</v>
      </c>
      <c r="DN373" s="150">
        <v>3</v>
      </c>
      <c r="DO373" s="150">
        <v>2</v>
      </c>
      <c r="DR373" s="150">
        <v>3</v>
      </c>
      <c r="DS373" s="150">
        <v>2</v>
      </c>
      <c r="DT373" s="150">
        <v>1</v>
      </c>
      <c r="DU373" s="150">
        <v>1</v>
      </c>
      <c r="DV373" s="150">
        <v>3</v>
      </c>
    </row>
    <row r="374" spans="6:126" ht="22.5" hidden="1" customHeight="1">
      <c r="F374" s="150">
        <v>3</v>
      </c>
      <c r="G374" s="150">
        <v>2</v>
      </c>
      <c r="J374" s="150">
        <v>3</v>
      </c>
      <c r="K374" s="150">
        <v>2</v>
      </c>
      <c r="L374" s="150">
        <v>1</v>
      </c>
      <c r="M374" s="150">
        <v>1</v>
      </c>
      <c r="N374" s="150">
        <v>3</v>
      </c>
      <c r="O374" s="150">
        <v>2</v>
      </c>
      <c r="R374" s="150">
        <v>3</v>
      </c>
      <c r="S374" s="150">
        <v>2</v>
      </c>
      <c r="V374" s="150">
        <v>3</v>
      </c>
      <c r="W374" s="150">
        <v>2</v>
      </c>
      <c r="Z374" s="150">
        <v>3</v>
      </c>
      <c r="AA374" s="150">
        <v>2</v>
      </c>
      <c r="AD374" s="150">
        <v>3</v>
      </c>
      <c r="AE374" s="150">
        <v>2</v>
      </c>
      <c r="AH374" s="150">
        <v>3</v>
      </c>
      <c r="AI374" s="150">
        <v>2</v>
      </c>
      <c r="AL374" s="150">
        <v>3</v>
      </c>
      <c r="AM374" s="150">
        <v>2</v>
      </c>
      <c r="AN374" s="150">
        <v>1</v>
      </c>
      <c r="AO374" s="150">
        <v>1</v>
      </c>
      <c r="AP374" s="150">
        <v>3</v>
      </c>
      <c r="AQ374" s="150">
        <v>2</v>
      </c>
      <c r="AT374" s="150">
        <v>3</v>
      </c>
      <c r="AU374" s="150">
        <v>2</v>
      </c>
      <c r="AX374" s="150">
        <v>3</v>
      </c>
      <c r="AY374" s="150">
        <v>2</v>
      </c>
      <c r="BB374" s="150">
        <v>3</v>
      </c>
      <c r="BC374" s="150">
        <v>2</v>
      </c>
      <c r="BF374" s="150">
        <v>3</v>
      </c>
      <c r="BG374" s="150">
        <v>2</v>
      </c>
      <c r="BJ374" s="150">
        <v>3</v>
      </c>
      <c r="BK374" s="150">
        <v>2</v>
      </c>
      <c r="BN374" s="150">
        <v>3</v>
      </c>
      <c r="BO374" s="150">
        <v>2</v>
      </c>
      <c r="BP374" s="150">
        <v>1</v>
      </c>
      <c r="BQ374" s="150">
        <v>1</v>
      </c>
      <c r="BR374" s="150">
        <v>3</v>
      </c>
      <c r="BS374" s="150">
        <v>2</v>
      </c>
      <c r="BV374" s="150">
        <v>3</v>
      </c>
      <c r="BW374" s="150">
        <v>2</v>
      </c>
      <c r="BZ374" s="150">
        <v>3</v>
      </c>
      <c r="CA374" s="150">
        <v>2</v>
      </c>
      <c r="CD374" s="150">
        <v>3</v>
      </c>
      <c r="CE374" s="150">
        <v>2</v>
      </c>
      <c r="CH374" s="150">
        <v>3</v>
      </c>
      <c r="CI374" s="150">
        <v>2</v>
      </c>
      <c r="CL374" s="150">
        <v>3</v>
      </c>
      <c r="CM374" s="150">
        <v>2</v>
      </c>
      <c r="CP374" s="150">
        <v>3</v>
      </c>
      <c r="CQ374" s="150">
        <v>2</v>
      </c>
      <c r="CR374" s="150">
        <v>1</v>
      </c>
      <c r="CS374" s="150">
        <v>1</v>
      </c>
      <c r="CT374" s="150">
        <v>3</v>
      </c>
      <c r="CU374" s="150">
        <v>2</v>
      </c>
      <c r="CX374" s="150">
        <v>3</v>
      </c>
      <c r="CY374" s="150">
        <v>2</v>
      </c>
      <c r="DB374" s="150">
        <v>3</v>
      </c>
      <c r="DC374" s="150">
        <v>2</v>
      </c>
      <c r="DF374" s="150">
        <v>3</v>
      </c>
      <c r="DG374" s="150">
        <v>2</v>
      </c>
      <c r="DJ374" s="150">
        <v>3</v>
      </c>
      <c r="DK374" s="150">
        <v>2</v>
      </c>
      <c r="DN374" s="150">
        <v>3</v>
      </c>
      <c r="DO374" s="150">
        <v>2</v>
      </c>
      <c r="DR374" s="150">
        <v>3</v>
      </c>
      <c r="DS374" s="150">
        <v>2</v>
      </c>
      <c r="DT374" s="150">
        <v>1</v>
      </c>
      <c r="DU374" s="150">
        <v>1</v>
      </c>
      <c r="DV374" s="150">
        <v>3</v>
      </c>
    </row>
    <row r="375" spans="6:126" ht="22.5" hidden="1" customHeight="1">
      <c r="F375" s="150">
        <v>3</v>
      </c>
      <c r="G375" s="150">
        <v>2</v>
      </c>
      <c r="J375" s="150">
        <v>3</v>
      </c>
      <c r="K375" s="150">
        <v>2</v>
      </c>
      <c r="L375" s="150">
        <v>1</v>
      </c>
      <c r="M375" s="150">
        <v>1</v>
      </c>
      <c r="N375" s="150">
        <v>3</v>
      </c>
      <c r="O375" s="150">
        <v>2</v>
      </c>
      <c r="R375" s="150">
        <v>3</v>
      </c>
      <c r="S375" s="150">
        <v>2</v>
      </c>
      <c r="V375" s="150">
        <v>3</v>
      </c>
      <c r="W375" s="150">
        <v>2</v>
      </c>
      <c r="Z375" s="150">
        <v>3</v>
      </c>
      <c r="AA375" s="150">
        <v>2</v>
      </c>
      <c r="AD375" s="150">
        <v>3</v>
      </c>
      <c r="AE375" s="150">
        <v>2</v>
      </c>
      <c r="AH375" s="150">
        <v>3</v>
      </c>
      <c r="AI375" s="150">
        <v>2</v>
      </c>
      <c r="AL375" s="150">
        <v>3</v>
      </c>
      <c r="AM375" s="150">
        <v>2</v>
      </c>
      <c r="AN375" s="150">
        <v>1</v>
      </c>
      <c r="AO375" s="150">
        <v>1</v>
      </c>
      <c r="AP375" s="150">
        <v>3</v>
      </c>
      <c r="AQ375" s="150">
        <v>2</v>
      </c>
      <c r="AT375" s="150">
        <v>3</v>
      </c>
      <c r="AU375" s="150">
        <v>2</v>
      </c>
      <c r="AX375" s="150">
        <v>3</v>
      </c>
      <c r="AY375" s="150">
        <v>2</v>
      </c>
      <c r="BB375" s="150">
        <v>3</v>
      </c>
      <c r="BC375" s="150">
        <v>2</v>
      </c>
      <c r="BF375" s="150">
        <v>3</v>
      </c>
      <c r="BG375" s="150">
        <v>2</v>
      </c>
      <c r="BJ375" s="150">
        <v>3</v>
      </c>
      <c r="BK375" s="150">
        <v>2</v>
      </c>
      <c r="BN375" s="150">
        <v>3</v>
      </c>
      <c r="BO375" s="150">
        <v>2</v>
      </c>
      <c r="BP375" s="150">
        <v>1</v>
      </c>
      <c r="BQ375" s="150">
        <v>1</v>
      </c>
      <c r="BR375" s="150">
        <v>3</v>
      </c>
      <c r="BS375" s="150">
        <v>2</v>
      </c>
      <c r="BV375" s="150">
        <v>3</v>
      </c>
      <c r="BW375" s="150">
        <v>2</v>
      </c>
      <c r="BZ375" s="150">
        <v>3</v>
      </c>
      <c r="CA375" s="150">
        <v>2</v>
      </c>
      <c r="CD375" s="150">
        <v>3</v>
      </c>
      <c r="CE375" s="150">
        <v>2</v>
      </c>
      <c r="CH375" s="150">
        <v>3</v>
      </c>
      <c r="CI375" s="150">
        <v>2</v>
      </c>
      <c r="CL375" s="150">
        <v>3</v>
      </c>
      <c r="CM375" s="150">
        <v>2</v>
      </c>
      <c r="CP375" s="150">
        <v>3</v>
      </c>
      <c r="CQ375" s="150">
        <v>2</v>
      </c>
      <c r="CR375" s="150">
        <v>1</v>
      </c>
      <c r="CS375" s="150">
        <v>1</v>
      </c>
      <c r="CT375" s="150">
        <v>3</v>
      </c>
      <c r="CU375" s="150">
        <v>2</v>
      </c>
      <c r="CX375" s="150">
        <v>3</v>
      </c>
      <c r="CY375" s="150">
        <v>2</v>
      </c>
      <c r="DB375" s="150">
        <v>3</v>
      </c>
      <c r="DC375" s="150">
        <v>2</v>
      </c>
      <c r="DF375" s="150">
        <v>3</v>
      </c>
      <c r="DG375" s="150">
        <v>2</v>
      </c>
      <c r="DJ375" s="150">
        <v>3</v>
      </c>
      <c r="DK375" s="150">
        <v>2</v>
      </c>
      <c r="DN375" s="150">
        <v>3</v>
      </c>
      <c r="DO375" s="150">
        <v>2</v>
      </c>
      <c r="DR375" s="150">
        <v>3</v>
      </c>
      <c r="DS375" s="150">
        <v>2</v>
      </c>
      <c r="DT375" s="150">
        <v>1</v>
      </c>
      <c r="DU375" s="150">
        <v>1</v>
      </c>
      <c r="DV375" s="150">
        <v>3</v>
      </c>
    </row>
    <row r="376" spans="6:126" ht="22.5" hidden="1" customHeight="1">
      <c r="F376" s="150">
        <v>3</v>
      </c>
      <c r="G376" s="150">
        <v>2</v>
      </c>
      <c r="J376" s="150">
        <v>3</v>
      </c>
      <c r="K376" s="150">
        <v>2</v>
      </c>
      <c r="L376" s="150">
        <v>1</v>
      </c>
      <c r="M376" s="150">
        <v>1</v>
      </c>
      <c r="N376" s="150">
        <v>3</v>
      </c>
      <c r="O376" s="150">
        <v>2</v>
      </c>
      <c r="R376" s="150">
        <v>3</v>
      </c>
      <c r="S376" s="150">
        <v>2</v>
      </c>
      <c r="V376" s="150">
        <v>3</v>
      </c>
      <c r="W376" s="150">
        <v>2</v>
      </c>
      <c r="Z376" s="150">
        <v>3</v>
      </c>
      <c r="AA376" s="150">
        <v>2</v>
      </c>
      <c r="AD376" s="150">
        <v>3</v>
      </c>
      <c r="AE376" s="150">
        <v>2</v>
      </c>
      <c r="AH376" s="150">
        <v>3</v>
      </c>
      <c r="AI376" s="150">
        <v>2</v>
      </c>
      <c r="AL376" s="150">
        <v>3</v>
      </c>
      <c r="AM376" s="150">
        <v>2</v>
      </c>
      <c r="AN376" s="150">
        <v>1</v>
      </c>
      <c r="AO376" s="150">
        <v>1</v>
      </c>
      <c r="AP376" s="150">
        <v>3</v>
      </c>
      <c r="AQ376" s="150">
        <v>2</v>
      </c>
      <c r="AT376" s="150">
        <v>3</v>
      </c>
      <c r="AU376" s="150">
        <v>2</v>
      </c>
      <c r="AX376" s="150">
        <v>3</v>
      </c>
      <c r="AY376" s="150">
        <v>2</v>
      </c>
      <c r="BB376" s="150">
        <v>3</v>
      </c>
      <c r="BC376" s="150">
        <v>2</v>
      </c>
      <c r="BF376" s="150">
        <v>3</v>
      </c>
      <c r="BG376" s="150">
        <v>2</v>
      </c>
      <c r="BJ376" s="150">
        <v>3</v>
      </c>
      <c r="BK376" s="150">
        <v>2</v>
      </c>
      <c r="BN376" s="150">
        <v>3</v>
      </c>
      <c r="BO376" s="150">
        <v>2</v>
      </c>
      <c r="BP376" s="150">
        <v>1</v>
      </c>
      <c r="BQ376" s="150">
        <v>1</v>
      </c>
      <c r="BR376" s="150">
        <v>3</v>
      </c>
      <c r="BS376" s="150">
        <v>2</v>
      </c>
      <c r="BV376" s="150">
        <v>3</v>
      </c>
      <c r="BW376" s="150">
        <v>2</v>
      </c>
      <c r="BZ376" s="150">
        <v>3</v>
      </c>
      <c r="CA376" s="150">
        <v>2</v>
      </c>
      <c r="CD376" s="150">
        <v>3</v>
      </c>
      <c r="CE376" s="150">
        <v>2</v>
      </c>
      <c r="CH376" s="150">
        <v>3</v>
      </c>
      <c r="CI376" s="150">
        <v>2</v>
      </c>
      <c r="CL376" s="150">
        <v>3</v>
      </c>
      <c r="CM376" s="150">
        <v>2</v>
      </c>
      <c r="CP376" s="150">
        <v>3</v>
      </c>
      <c r="CQ376" s="150">
        <v>2</v>
      </c>
      <c r="CR376" s="150">
        <v>1</v>
      </c>
      <c r="CS376" s="150">
        <v>1</v>
      </c>
      <c r="CT376" s="150">
        <v>3</v>
      </c>
      <c r="CU376" s="150">
        <v>2</v>
      </c>
      <c r="CX376" s="150">
        <v>3</v>
      </c>
      <c r="CY376" s="150">
        <v>2</v>
      </c>
      <c r="DB376" s="150">
        <v>3</v>
      </c>
      <c r="DC376" s="150">
        <v>2</v>
      </c>
      <c r="DF376" s="150">
        <v>3</v>
      </c>
      <c r="DG376" s="150">
        <v>2</v>
      </c>
      <c r="DJ376" s="150">
        <v>3</v>
      </c>
      <c r="DK376" s="150">
        <v>2</v>
      </c>
      <c r="DN376" s="150">
        <v>3</v>
      </c>
      <c r="DO376" s="150">
        <v>2</v>
      </c>
      <c r="DR376" s="150">
        <v>3</v>
      </c>
      <c r="DS376" s="150">
        <v>2</v>
      </c>
      <c r="DT376" s="150">
        <v>1</v>
      </c>
      <c r="DU376" s="150">
        <v>1</v>
      </c>
      <c r="DV376" s="150">
        <v>3</v>
      </c>
    </row>
    <row r="377" spans="6:126" ht="22.5" hidden="1" customHeight="1">
      <c r="F377" s="150">
        <v>3</v>
      </c>
      <c r="G377" s="150">
        <v>2</v>
      </c>
      <c r="J377" s="150">
        <v>3</v>
      </c>
      <c r="K377" s="150">
        <v>2</v>
      </c>
      <c r="L377" s="150">
        <v>1</v>
      </c>
      <c r="M377" s="150">
        <v>1</v>
      </c>
      <c r="N377" s="150">
        <v>3</v>
      </c>
      <c r="O377" s="150">
        <v>2</v>
      </c>
      <c r="R377" s="150">
        <v>3</v>
      </c>
      <c r="S377" s="150">
        <v>2</v>
      </c>
      <c r="V377" s="150">
        <v>3</v>
      </c>
      <c r="W377" s="150">
        <v>2</v>
      </c>
      <c r="Z377" s="150">
        <v>3</v>
      </c>
      <c r="AA377" s="150">
        <v>2</v>
      </c>
      <c r="AD377" s="150">
        <v>3</v>
      </c>
      <c r="AE377" s="150">
        <v>2</v>
      </c>
      <c r="AH377" s="150">
        <v>3</v>
      </c>
      <c r="AI377" s="150">
        <v>2</v>
      </c>
      <c r="AL377" s="150">
        <v>3</v>
      </c>
      <c r="AM377" s="150">
        <v>2</v>
      </c>
      <c r="AN377" s="150">
        <v>1</v>
      </c>
      <c r="AO377" s="150">
        <v>1</v>
      </c>
      <c r="AP377" s="150">
        <v>3</v>
      </c>
      <c r="AQ377" s="150">
        <v>2</v>
      </c>
      <c r="AT377" s="150">
        <v>3</v>
      </c>
      <c r="AU377" s="150">
        <v>2</v>
      </c>
      <c r="AX377" s="150">
        <v>3</v>
      </c>
      <c r="AY377" s="150">
        <v>2</v>
      </c>
      <c r="BB377" s="150">
        <v>3</v>
      </c>
      <c r="BC377" s="150">
        <v>2</v>
      </c>
      <c r="BF377" s="150">
        <v>3</v>
      </c>
      <c r="BG377" s="150">
        <v>2</v>
      </c>
      <c r="BJ377" s="150">
        <v>3</v>
      </c>
      <c r="BK377" s="150">
        <v>2</v>
      </c>
      <c r="BN377" s="150">
        <v>3</v>
      </c>
      <c r="BO377" s="150">
        <v>2</v>
      </c>
      <c r="BP377" s="150">
        <v>1</v>
      </c>
      <c r="BQ377" s="150">
        <v>1</v>
      </c>
      <c r="BR377" s="150">
        <v>3</v>
      </c>
      <c r="BS377" s="150">
        <v>2</v>
      </c>
      <c r="BV377" s="150">
        <v>3</v>
      </c>
      <c r="BW377" s="150">
        <v>2</v>
      </c>
      <c r="BZ377" s="150">
        <v>3</v>
      </c>
      <c r="CA377" s="150">
        <v>2</v>
      </c>
      <c r="CD377" s="150">
        <v>3</v>
      </c>
      <c r="CE377" s="150">
        <v>2</v>
      </c>
      <c r="CH377" s="150">
        <v>3</v>
      </c>
      <c r="CI377" s="150">
        <v>2</v>
      </c>
      <c r="CL377" s="150">
        <v>3</v>
      </c>
      <c r="CM377" s="150">
        <v>2</v>
      </c>
      <c r="CP377" s="150">
        <v>3</v>
      </c>
      <c r="CQ377" s="150">
        <v>2</v>
      </c>
      <c r="CR377" s="150">
        <v>1</v>
      </c>
      <c r="CS377" s="150">
        <v>1</v>
      </c>
      <c r="CT377" s="150">
        <v>3</v>
      </c>
      <c r="CU377" s="150">
        <v>2</v>
      </c>
      <c r="CX377" s="150">
        <v>3</v>
      </c>
      <c r="CY377" s="150">
        <v>2</v>
      </c>
      <c r="DB377" s="150">
        <v>3</v>
      </c>
      <c r="DC377" s="150">
        <v>2</v>
      </c>
      <c r="DF377" s="150">
        <v>3</v>
      </c>
      <c r="DG377" s="150">
        <v>2</v>
      </c>
      <c r="DJ377" s="150">
        <v>3</v>
      </c>
      <c r="DK377" s="150">
        <v>2</v>
      </c>
      <c r="DN377" s="150">
        <v>3</v>
      </c>
      <c r="DO377" s="150">
        <v>2</v>
      </c>
      <c r="DR377" s="150">
        <v>3</v>
      </c>
      <c r="DS377" s="150">
        <v>2</v>
      </c>
      <c r="DT377" s="150">
        <v>1</v>
      </c>
      <c r="DU377" s="150">
        <v>1</v>
      </c>
      <c r="DV377" s="150">
        <v>3</v>
      </c>
    </row>
    <row r="378" spans="6:126" ht="22.5" hidden="1" customHeight="1">
      <c r="F378" s="150">
        <v>3</v>
      </c>
      <c r="G378" s="150">
        <v>2</v>
      </c>
      <c r="J378" s="150">
        <v>3</v>
      </c>
      <c r="K378" s="150">
        <v>2</v>
      </c>
      <c r="L378" s="150">
        <v>1</v>
      </c>
      <c r="M378" s="150">
        <v>1</v>
      </c>
      <c r="N378" s="150">
        <v>3</v>
      </c>
      <c r="O378" s="150">
        <v>2</v>
      </c>
      <c r="R378" s="150">
        <v>3</v>
      </c>
      <c r="S378" s="150">
        <v>2</v>
      </c>
      <c r="V378" s="150">
        <v>3</v>
      </c>
      <c r="W378" s="150">
        <v>2</v>
      </c>
      <c r="Z378" s="150">
        <v>3</v>
      </c>
      <c r="AA378" s="150">
        <v>2</v>
      </c>
      <c r="AD378" s="150">
        <v>3</v>
      </c>
      <c r="AE378" s="150">
        <v>2</v>
      </c>
      <c r="AH378" s="150">
        <v>3</v>
      </c>
      <c r="AI378" s="150">
        <v>2</v>
      </c>
      <c r="AL378" s="150">
        <v>3</v>
      </c>
      <c r="AM378" s="150">
        <v>2</v>
      </c>
      <c r="AN378" s="150">
        <v>1</v>
      </c>
      <c r="AO378" s="150">
        <v>1</v>
      </c>
      <c r="AP378" s="150">
        <v>3</v>
      </c>
      <c r="AQ378" s="150">
        <v>2</v>
      </c>
      <c r="AT378" s="150">
        <v>3</v>
      </c>
      <c r="AU378" s="150">
        <v>2</v>
      </c>
      <c r="AX378" s="150">
        <v>3</v>
      </c>
      <c r="AY378" s="150">
        <v>2</v>
      </c>
      <c r="BB378" s="150">
        <v>3</v>
      </c>
      <c r="BC378" s="150">
        <v>2</v>
      </c>
      <c r="BF378" s="150">
        <v>3</v>
      </c>
      <c r="BG378" s="150">
        <v>2</v>
      </c>
      <c r="BJ378" s="150">
        <v>3</v>
      </c>
      <c r="BK378" s="150">
        <v>2</v>
      </c>
      <c r="BN378" s="150">
        <v>3</v>
      </c>
      <c r="BO378" s="150">
        <v>2</v>
      </c>
      <c r="BP378" s="150">
        <v>1</v>
      </c>
      <c r="BQ378" s="150">
        <v>1</v>
      </c>
      <c r="BR378" s="150">
        <v>3</v>
      </c>
      <c r="BS378" s="150">
        <v>2</v>
      </c>
      <c r="BV378" s="150">
        <v>3</v>
      </c>
      <c r="BW378" s="150">
        <v>2</v>
      </c>
      <c r="BZ378" s="150">
        <v>3</v>
      </c>
      <c r="CA378" s="150">
        <v>2</v>
      </c>
      <c r="CD378" s="150">
        <v>3</v>
      </c>
      <c r="CE378" s="150">
        <v>2</v>
      </c>
      <c r="CH378" s="150">
        <v>3</v>
      </c>
      <c r="CI378" s="150">
        <v>2</v>
      </c>
      <c r="CL378" s="150">
        <v>3</v>
      </c>
      <c r="CM378" s="150">
        <v>2</v>
      </c>
      <c r="CP378" s="150">
        <v>3</v>
      </c>
      <c r="CQ378" s="150">
        <v>2</v>
      </c>
      <c r="CR378" s="150">
        <v>1</v>
      </c>
      <c r="CS378" s="150">
        <v>1</v>
      </c>
      <c r="CT378" s="150">
        <v>3</v>
      </c>
      <c r="CU378" s="150">
        <v>2</v>
      </c>
      <c r="CX378" s="150">
        <v>3</v>
      </c>
      <c r="CY378" s="150">
        <v>2</v>
      </c>
      <c r="DB378" s="150">
        <v>3</v>
      </c>
      <c r="DC378" s="150">
        <v>2</v>
      </c>
      <c r="DF378" s="150">
        <v>3</v>
      </c>
      <c r="DG378" s="150">
        <v>2</v>
      </c>
      <c r="DJ378" s="150">
        <v>3</v>
      </c>
      <c r="DK378" s="150">
        <v>2</v>
      </c>
      <c r="DN378" s="150">
        <v>3</v>
      </c>
      <c r="DO378" s="150">
        <v>2</v>
      </c>
      <c r="DR378" s="150">
        <v>3</v>
      </c>
      <c r="DS378" s="150">
        <v>2</v>
      </c>
      <c r="DT378" s="150">
        <v>1</v>
      </c>
      <c r="DU378" s="150">
        <v>1</v>
      </c>
      <c r="DV378" s="150">
        <v>3</v>
      </c>
    </row>
    <row r="379" spans="6:126" ht="22.5" hidden="1" customHeight="1">
      <c r="F379" s="150">
        <v>1</v>
      </c>
      <c r="G379" s="150">
        <v>1</v>
      </c>
      <c r="J379" s="150">
        <v>1</v>
      </c>
      <c r="K379" s="150">
        <v>1</v>
      </c>
      <c r="N379" s="150">
        <v>1</v>
      </c>
      <c r="O379" s="150">
        <v>1</v>
      </c>
      <c r="R379" s="150">
        <v>1</v>
      </c>
      <c r="S379" s="150">
        <v>1</v>
      </c>
      <c r="V379" s="150">
        <v>1</v>
      </c>
      <c r="W379" s="150">
        <v>1</v>
      </c>
      <c r="Z379" s="150">
        <v>1</v>
      </c>
      <c r="AA379" s="150">
        <v>1</v>
      </c>
      <c r="AD379" s="150">
        <v>1</v>
      </c>
      <c r="AE379" s="150">
        <v>1</v>
      </c>
      <c r="AH379" s="150">
        <v>1</v>
      </c>
      <c r="AI379" s="150">
        <v>1</v>
      </c>
      <c r="AL379" s="150">
        <v>1</v>
      </c>
      <c r="AM379" s="150">
        <v>1</v>
      </c>
      <c r="AP379" s="150">
        <v>1</v>
      </c>
      <c r="AQ379" s="150">
        <v>1</v>
      </c>
      <c r="AT379" s="150">
        <v>1</v>
      </c>
      <c r="AU379" s="150">
        <v>1</v>
      </c>
      <c r="AX379" s="150">
        <v>1</v>
      </c>
      <c r="AY379" s="150">
        <v>1</v>
      </c>
      <c r="BB379" s="150">
        <v>1</v>
      </c>
      <c r="BC379" s="150">
        <v>1</v>
      </c>
      <c r="BF379" s="150">
        <v>1</v>
      </c>
      <c r="BG379" s="150">
        <v>1</v>
      </c>
      <c r="BJ379" s="150">
        <v>1</v>
      </c>
      <c r="BK379" s="150">
        <v>1</v>
      </c>
      <c r="BN379" s="150">
        <v>1</v>
      </c>
      <c r="BO379" s="150">
        <v>1</v>
      </c>
      <c r="BR379" s="150">
        <v>1</v>
      </c>
      <c r="BS379" s="150">
        <v>1</v>
      </c>
      <c r="BV379" s="150">
        <v>1</v>
      </c>
      <c r="BW379" s="150">
        <v>1</v>
      </c>
      <c r="BZ379" s="150">
        <v>1</v>
      </c>
      <c r="CA379" s="150">
        <v>1</v>
      </c>
      <c r="CD379" s="150">
        <v>1</v>
      </c>
      <c r="CE379" s="150">
        <v>1</v>
      </c>
      <c r="CH379" s="150">
        <v>1</v>
      </c>
      <c r="CI379" s="150">
        <v>1</v>
      </c>
      <c r="CL379" s="150">
        <v>1</v>
      </c>
      <c r="CM379" s="150">
        <v>1</v>
      </c>
      <c r="CP379" s="150">
        <v>1</v>
      </c>
      <c r="CQ379" s="150">
        <v>1</v>
      </c>
      <c r="CT379" s="150">
        <v>1</v>
      </c>
      <c r="CU379" s="150">
        <v>1</v>
      </c>
      <c r="CX379" s="150">
        <v>1</v>
      </c>
      <c r="CY379" s="150">
        <v>1</v>
      </c>
      <c r="DB379" s="150">
        <v>1</v>
      </c>
      <c r="DC379" s="150">
        <v>1</v>
      </c>
      <c r="DF379" s="150">
        <v>1</v>
      </c>
      <c r="DG379" s="150">
        <v>1</v>
      </c>
      <c r="DJ379" s="150">
        <v>1</v>
      </c>
      <c r="DK379" s="150">
        <v>1</v>
      </c>
      <c r="DN379" s="150">
        <v>1</v>
      </c>
      <c r="DO379" s="150">
        <v>1</v>
      </c>
      <c r="DR379" s="150">
        <v>1</v>
      </c>
      <c r="DS379" s="150">
        <v>1</v>
      </c>
      <c r="DV379" s="150">
        <v>1</v>
      </c>
    </row>
    <row r="380" spans="6:126" ht="22.5" hidden="1" customHeight="1">
      <c r="F380" s="150">
        <v>1</v>
      </c>
      <c r="G380" s="150">
        <v>1</v>
      </c>
      <c r="J380" s="150">
        <v>1</v>
      </c>
      <c r="K380" s="150">
        <v>1</v>
      </c>
      <c r="N380" s="150">
        <v>1</v>
      </c>
      <c r="O380" s="150">
        <v>1</v>
      </c>
      <c r="R380" s="150">
        <v>1</v>
      </c>
      <c r="S380" s="150">
        <v>1</v>
      </c>
      <c r="V380" s="150">
        <v>1</v>
      </c>
      <c r="W380" s="150">
        <v>1</v>
      </c>
      <c r="Z380" s="150">
        <v>1</v>
      </c>
      <c r="AA380" s="150">
        <v>1</v>
      </c>
      <c r="AD380" s="150">
        <v>1</v>
      </c>
      <c r="AE380" s="150">
        <v>1</v>
      </c>
      <c r="AH380" s="150">
        <v>1</v>
      </c>
      <c r="AI380" s="150">
        <v>1</v>
      </c>
      <c r="AL380" s="150">
        <v>1</v>
      </c>
      <c r="AM380" s="150">
        <v>1</v>
      </c>
      <c r="AP380" s="150">
        <v>1</v>
      </c>
      <c r="AQ380" s="150">
        <v>1</v>
      </c>
      <c r="AT380" s="150">
        <v>1</v>
      </c>
      <c r="AU380" s="150">
        <v>1</v>
      </c>
      <c r="AX380" s="150">
        <v>1</v>
      </c>
      <c r="AY380" s="150">
        <v>1</v>
      </c>
      <c r="BB380" s="150">
        <v>1</v>
      </c>
      <c r="BC380" s="150">
        <v>1</v>
      </c>
      <c r="BF380" s="150">
        <v>1</v>
      </c>
      <c r="BG380" s="150">
        <v>1</v>
      </c>
      <c r="BJ380" s="150">
        <v>1</v>
      </c>
      <c r="BK380" s="150">
        <v>1</v>
      </c>
      <c r="BN380" s="150">
        <v>1</v>
      </c>
      <c r="BO380" s="150">
        <v>1</v>
      </c>
      <c r="BR380" s="150">
        <v>1</v>
      </c>
      <c r="BS380" s="150">
        <v>1</v>
      </c>
      <c r="BV380" s="150">
        <v>1</v>
      </c>
      <c r="BW380" s="150">
        <v>1</v>
      </c>
      <c r="BZ380" s="150">
        <v>1</v>
      </c>
      <c r="CA380" s="150">
        <v>1</v>
      </c>
      <c r="CD380" s="150">
        <v>1</v>
      </c>
      <c r="CE380" s="150">
        <v>1</v>
      </c>
      <c r="CH380" s="150">
        <v>1</v>
      </c>
      <c r="CI380" s="150">
        <v>1</v>
      </c>
      <c r="CL380" s="150">
        <v>1</v>
      </c>
      <c r="CM380" s="150">
        <v>1</v>
      </c>
      <c r="CP380" s="150">
        <v>1</v>
      </c>
      <c r="CQ380" s="150">
        <v>1</v>
      </c>
      <c r="CT380" s="150">
        <v>1</v>
      </c>
      <c r="CU380" s="150">
        <v>1</v>
      </c>
      <c r="CX380" s="150">
        <v>1</v>
      </c>
      <c r="CY380" s="150">
        <v>1</v>
      </c>
      <c r="DB380" s="150">
        <v>1</v>
      </c>
      <c r="DC380" s="150">
        <v>1</v>
      </c>
      <c r="DF380" s="150">
        <v>1</v>
      </c>
      <c r="DG380" s="150">
        <v>1</v>
      </c>
      <c r="DJ380" s="150">
        <v>1</v>
      </c>
      <c r="DK380" s="150">
        <v>1</v>
      </c>
      <c r="DN380" s="150">
        <v>1</v>
      </c>
      <c r="DO380" s="150">
        <v>1</v>
      </c>
      <c r="DR380" s="150">
        <v>1</v>
      </c>
      <c r="DS380" s="150">
        <v>1</v>
      </c>
      <c r="DV380" s="150">
        <v>1</v>
      </c>
    </row>
    <row r="381" spans="6:126" ht="22.5" hidden="1" customHeight="1">
      <c r="F381" s="150">
        <v>1</v>
      </c>
      <c r="G381" s="150">
        <v>1</v>
      </c>
      <c r="J381" s="150">
        <v>1</v>
      </c>
      <c r="K381" s="150">
        <v>1</v>
      </c>
      <c r="N381" s="150">
        <v>1</v>
      </c>
      <c r="O381" s="150">
        <v>1</v>
      </c>
      <c r="R381" s="150">
        <v>1</v>
      </c>
      <c r="S381" s="150">
        <v>1</v>
      </c>
      <c r="V381" s="150">
        <v>1</v>
      </c>
      <c r="W381" s="150">
        <v>1</v>
      </c>
      <c r="Z381" s="150">
        <v>1</v>
      </c>
      <c r="AA381" s="150">
        <v>1</v>
      </c>
      <c r="AD381" s="150">
        <v>1</v>
      </c>
      <c r="AE381" s="150">
        <v>1</v>
      </c>
      <c r="AH381" s="150">
        <v>1</v>
      </c>
      <c r="AI381" s="150">
        <v>1</v>
      </c>
      <c r="AL381" s="150">
        <v>1</v>
      </c>
      <c r="AM381" s="150">
        <v>1</v>
      </c>
      <c r="AP381" s="150">
        <v>1</v>
      </c>
      <c r="AQ381" s="150">
        <v>1</v>
      </c>
      <c r="AT381" s="150">
        <v>1</v>
      </c>
      <c r="AU381" s="150">
        <v>1</v>
      </c>
      <c r="AX381" s="150">
        <v>1</v>
      </c>
      <c r="AY381" s="150">
        <v>1</v>
      </c>
      <c r="BB381" s="150">
        <v>1</v>
      </c>
      <c r="BC381" s="150">
        <v>1</v>
      </c>
      <c r="BF381" s="150">
        <v>1</v>
      </c>
      <c r="BG381" s="150">
        <v>1</v>
      </c>
      <c r="BJ381" s="150">
        <v>1</v>
      </c>
      <c r="BK381" s="150">
        <v>1</v>
      </c>
      <c r="BN381" s="150">
        <v>1</v>
      </c>
      <c r="BO381" s="150">
        <v>1</v>
      </c>
      <c r="BR381" s="150">
        <v>1</v>
      </c>
      <c r="BS381" s="150">
        <v>1</v>
      </c>
      <c r="BV381" s="150">
        <v>1</v>
      </c>
      <c r="BW381" s="150">
        <v>1</v>
      </c>
      <c r="BZ381" s="150">
        <v>1</v>
      </c>
      <c r="CA381" s="150">
        <v>1</v>
      </c>
      <c r="CD381" s="150">
        <v>1</v>
      </c>
      <c r="CE381" s="150">
        <v>1</v>
      </c>
      <c r="CH381" s="150">
        <v>1</v>
      </c>
      <c r="CI381" s="150">
        <v>1</v>
      </c>
      <c r="CL381" s="150">
        <v>1</v>
      </c>
      <c r="CM381" s="150">
        <v>1</v>
      </c>
      <c r="CP381" s="150">
        <v>1</v>
      </c>
      <c r="CQ381" s="150">
        <v>1</v>
      </c>
      <c r="CT381" s="150">
        <v>1</v>
      </c>
      <c r="CU381" s="150">
        <v>1</v>
      </c>
      <c r="CX381" s="150">
        <v>1</v>
      </c>
      <c r="CY381" s="150">
        <v>1</v>
      </c>
      <c r="DB381" s="150">
        <v>1</v>
      </c>
      <c r="DC381" s="150">
        <v>1</v>
      </c>
      <c r="DF381" s="150">
        <v>1</v>
      </c>
      <c r="DG381" s="150">
        <v>1</v>
      </c>
      <c r="DJ381" s="150">
        <v>1</v>
      </c>
      <c r="DK381" s="150">
        <v>1</v>
      </c>
      <c r="DN381" s="150">
        <v>1</v>
      </c>
      <c r="DO381" s="150">
        <v>1</v>
      </c>
      <c r="DR381" s="150">
        <v>1</v>
      </c>
      <c r="DS381" s="150">
        <v>1</v>
      </c>
      <c r="DV381" s="150">
        <v>1</v>
      </c>
    </row>
    <row r="382" spans="6:126" ht="22.5" hidden="1" customHeight="1">
      <c r="F382" s="150">
        <v>1</v>
      </c>
      <c r="G382" s="150">
        <v>1</v>
      </c>
      <c r="J382" s="150">
        <v>1</v>
      </c>
      <c r="K382" s="150">
        <v>1</v>
      </c>
      <c r="N382" s="150">
        <v>1</v>
      </c>
      <c r="O382" s="150">
        <v>1</v>
      </c>
      <c r="R382" s="150">
        <v>1</v>
      </c>
      <c r="S382" s="150">
        <v>1</v>
      </c>
      <c r="V382" s="150">
        <v>1</v>
      </c>
      <c r="W382" s="150">
        <v>1</v>
      </c>
      <c r="Z382" s="150">
        <v>1</v>
      </c>
      <c r="AA382" s="150">
        <v>1</v>
      </c>
      <c r="AD382" s="150">
        <v>1</v>
      </c>
      <c r="AE382" s="150">
        <v>1</v>
      </c>
      <c r="AH382" s="150">
        <v>1</v>
      </c>
      <c r="AI382" s="150">
        <v>1</v>
      </c>
      <c r="AL382" s="150">
        <v>1</v>
      </c>
      <c r="AM382" s="150">
        <v>1</v>
      </c>
      <c r="AP382" s="150">
        <v>1</v>
      </c>
      <c r="AQ382" s="150">
        <v>1</v>
      </c>
      <c r="AT382" s="150">
        <v>1</v>
      </c>
      <c r="AU382" s="150">
        <v>1</v>
      </c>
      <c r="AX382" s="150">
        <v>1</v>
      </c>
      <c r="AY382" s="150">
        <v>1</v>
      </c>
      <c r="BB382" s="150">
        <v>1</v>
      </c>
      <c r="BC382" s="150">
        <v>1</v>
      </c>
      <c r="BF382" s="150">
        <v>1</v>
      </c>
      <c r="BG382" s="150">
        <v>1</v>
      </c>
      <c r="BJ382" s="150">
        <v>1</v>
      </c>
      <c r="BK382" s="150">
        <v>1</v>
      </c>
      <c r="BN382" s="150">
        <v>1</v>
      </c>
      <c r="BO382" s="150">
        <v>1</v>
      </c>
      <c r="BR382" s="150">
        <v>1</v>
      </c>
      <c r="BS382" s="150">
        <v>1</v>
      </c>
      <c r="BV382" s="150">
        <v>1</v>
      </c>
      <c r="BW382" s="150">
        <v>1</v>
      </c>
      <c r="BZ382" s="150">
        <v>1</v>
      </c>
      <c r="CA382" s="150">
        <v>1</v>
      </c>
      <c r="CD382" s="150">
        <v>1</v>
      </c>
      <c r="CE382" s="150">
        <v>1</v>
      </c>
      <c r="CH382" s="150">
        <v>1</v>
      </c>
      <c r="CI382" s="150">
        <v>1</v>
      </c>
      <c r="CL382" s="150">
        <v>1</v>
      </c>
      <c r="CM382" s="150">
        <v>1</v>
      </c>
      <c r="CP382" s="150">
        <v>1</v>
      </c>
      <c r="CQ382" s="150">
        <v>1</v>
      </c>
      <c r="CT382" s="150">
        <v>1</v>
      </c>
      <c r="CU382" s="150">
        <v>1</v>
      </c>
      <c r="CX382" s="150">
        <v>1</v>
      </c>
      <c r="CY382" s="150">
        <v>1</v>
      </c>
      <c r="DB382" s="150">
        <v>1</v>
      </c>
      <c r="DC382" s="150">
        <v>1</v>
      </c>
      <c r="DF382" s="150">
        <v>1</v>
      </c>
      <c r="DG382" s="150">
        <v>1</v>
      </c>
      <c r="DJ382" s="150">
        <v>1</v>
      </c>
      <c r="DK382" s="150">
        <v>1</v>
      </c>
      <c r="DN382" s="150">
        <v>1</v>
      </c>
      <c r="DO382" s="150">
        <v>1</v>
      </c>
      <c r="DR382" s="150">
        <v>1</v>
      </c>
      <c r="DS382" s="150">
        <v>1</v>
      </c>
      <c r="DV382" s="150">
        <v>1</v>
      </c>
    </row>
    <row r="383" spans="6:126" ht="22.5" hidden="1" customHeight="1">
      <c r="F383" s="150">
        <v>1</v>
      </c>
      <c r="G383" s="150">
        <v>1</v>
      </c>
      <c r="J383" s="150">
        <v>1</v>
      </c>
      <c r="K383" s="150">
        <v>1</v>
      </c>
      <c r="N383" s="150">
        <v>1</v>
      </c>
      <c r="O383" s="150">
        <v>1</v>
      </c>
      <c r="R383" s="150">
        <v>1</v>
      </c>
      <c r="S383" s="150">
        <v>1</v>
      </c>
      <c r="V383" s="150">
        <v>1</v>
      </c>
      <c r="W383" s="150">
        <v>1</v>
      </c>
      <c r="Z383" s="150">
        <v>1</v>
      </c>
      <c r="AA383" s="150">
        <v>1</v>
      </c>
      <c r="AD383" s="150">
        <v>1</v>
      </c>
      <c r="AE383" s="150">
        <v>1</v>
      </c>
      <c r="AH383" s="150">
        <v>1</v>
      </c>
      <c r="AI383" s="150">
        <v>1</v>
      </c>
      <c r="AL383" s="150">
        <v>1</v>
      </c>
      <c r="AM383" s="150">
        <v>1</v>
      </c>
      <c r="AP383" s="150">
        <v>1</v>
      </c>
      <c r="AQ383" s="150">
        <v>1</v>
      </c>
      <c r="AT383" s="150">
        <v>1</v>
      </c>
      <c r="AU383" s="150">
        <v>1</v>
      </c>
      <c r="AX383" s="150">
        <v>1</v>
      </c>
      <c r="AY383" s="150">
        <v>1</v>
      </c>
      <c r="BB383" s="150">
        <v>1</v>
      </c>
      <c r="BC383" s="150">
        <v>1</v>
      </c>
      <c r="BF383" s="150">
        <v>1</v>
      </c>
      <c r="BG383" s="150">
        <v>1</v>
      </c>
      <c r="BJ383" s="150">
        <v>1</v>
      </c>
      <c r="BK383" s="150">
        <v>1</v>
      </c>
      <c r="BN383" s="150">
        <v>1</v>
      </c>
      <c r="BO383" s="150">
        <v>1</v>
      </c>
      <c r="BR383" s="150">
        <v>1</v>
      </c>
      <c r="BS383" s="150">
        <v>1</v>
      </c>
      <c r="BV383" s="150">
        <v>1</v>
      </c>
      <c r="BW383" s="150">
        <v>1</v>
      </c>
      <c r="BZ383" s="150">
        <v>1</v>
      </c>
      <c r="CA383" s="150">
        <v>1</v>
      </c>
      <c r="CD383" s="150">
        <v>1</v>
      </c>
      <c r="CE383" s="150">
        <v>1</v>
      </c>
      <c r="CH383" s="150">
        <v>1</v>
      </c>
      <c r="CI383" s="150">
        <v>1</v>
      </c>
      <c r="CL383" s="150">
        <v>1</v>
      </c>
      <c r="CM383" s="150">
        <v>1</v>
      </c>
      <c r="CP383" s="150">
        <v>1</v>
      </c>
      <c r="CQ383" s="150">
        <v>1</v>
      </c>
      <c r="CT383" s="150">
        <v>1</v>
      </c>
      <c r="CU383" s="150">
        <v>1</v>
      </c>
      <c r="CX383" s="150">
        <v>1</v>
      </c>
      <c r="CY383" s="150">
        <v>1</v>
      </c>
      <c r="DB383" s="150">
        <v>1</v>
      </c>
      <c r="DC383" s="150">
        <v>1</v>
      </c>
      <c r="DF383" s="150">
        <v>1</v>
      </c>
      <c r="DG383" s="150">
        <v>1</v>
      </c>
      <c r="DJ383" s="150">
        <v>1</v>
      </c>
      <c r="DK383" s="150">
        <v>1</v>
      </c>
      <c r="DN383" s="150">
        <v>1</v>
      </c>
      <c r="DO383" s="150">
        <v>1</v>
      </c>
      <c r="DR383" s="150">
        <v>1</v>
      </c>
      <c r="DS383" s="150">
        <v>1</v>
      </c>
      <c r="DV383" s="150">
        <v>1</v>
      </c>
    </row>
    <row r="384" spans="6:126" ht="22.5" hidden="1" customHeight="1">
      <c r="F384" s="150">
        <v>1</v>
      </c>
      <c r="G384" s="150">
        <v>1</v>
      </c>
      <c r="J384" s="150">
        <v>1</v>
      </c>
      <c r="K384" s="150">
        <v>1</v>
      </c>
      <c r="N384" s="150">
        <v>1</v>
      </c>
      <c r="O384" s="150">
        <v>1</v>
      </c>
      <c r="R384" s="150">
        <v>1</v>
      </c>
      <c r="S384" s="150">
        <v>1</v>
      </c>
      <c r="V384" s="150">
        <v>1</v>
      </c>
      <c r="W384" s="150">
        <v>1</v>
      </c>
      <c r="Z384" s="150">
        <v>1</v>
      </c>
      <c r="AA384" s="150">
        <v>1</v>
      </c>
      <c r="AD384" s="150">
        <v>1</v>
      </c>
      <c r="AE384" s="150">
        <v>1</v>
      </c>
      <c r="AH384" s="150">
        <v>1</v>
      </c>
      <c r="AI384" s="150">
        <v>1</v>
      </c>
      <c r="AL384" s="150">
        <v>1</v>
      </c>
      <c r="AM384" s="150">
        <v>1</v>
      </c>
      <c r="AP384" s="150">
        <v>1</v>
      </c>
      <c r="AQ384" s="150">
        <v>1</v>
      </c>
      <c r="AT384" s="150">
        <v>1</v>
      </c>
      <c r="AU384" s="150">
        <v>1</v>
      </c>
      <c r="AX384" s="150">
        <v>1</v>
      </c>
      <c r="AY384" s="150">
        <v>1</v>
      </c>
      <c r="BB384" s="150">
        <v>1</v>
      </c>
      <c r="BC384" s="150">
        <v>1</v>
      </c>
      <c r="BF384" s="150">
        <v>1</v>
      </c>
      <c r="BG384" s="150">
        <v>1</v>
      </c>
      <c r="BJ384" s="150">
        <v>1</v>
      </c>
      <c r="BK384" s="150">
        <v>1</v>
      </c>
      <c r="BN384" s="150">
        <v>1</v>
      </c>
      <c r="BO384" s="150">
        <v>1</v>
      </c>
      <c r="BR384" s="150">
        <v>1</v>
      </c>
      <c r="BS384" s="150">
        <v>1</v>
      </c>
      <c r="BV384" s="150">
        <v>1</v>
      </c>
      <c r="BW384" s="150">
        <v>1</v>
      </c>
      <c r="BZ384" s="150">
        <v>1</v>
      </c>
      <c r="CA384" s="150">
        <v>1</v>
      </c>
      <c r="CD384" s="150">
        <v>1</v>
      </c>
      <c r="CE384" s="150">
        <v>1</v>
      </c>
      <c r="CH384" s="150">
        <v>1</v>
      </c>
      <c r="CI384" s="150">
        <v>1</v>
      </c>
      <c r="CL384" s="150">
        <v>1</v>
      </c>
      <c r="CM384" s="150">
        <v>1</v>
      </c>
      <c r="CP384" s="150">
        <v>1</v>
      </c>
      <c r="CQ384" s="150">
        <v>1</v>
      </c>
      <c r="CT384" s="150">
        <v>1</v>
      </c>
      <c r="CU384" s="150">
        <v>1</v>
      </c>
      <c r="CX384" s="150">
        <v>1</v>
      </c>
      <c r="CY384" s="150">
        <v>1</v>
      </c>
      <c r="DB384" s="150">
        <v>1</v>
      </c>
      <c r="DC384" s="150">
        <v>1</v>
      </c>
      <c r="DF384" s="150">
        <v>1</v>
      </c>
      <c r="DG384" s="150">
        <v>1</v>
      </c>
      <c r="DJ384" s="150">
        <v>1</v>
      </c>
      <c r="DK384" s="150">
        <v>1</v>
      </c>
      <c r="DN384" s="150">
        <v>1</v>
      </c>
      <c r="DO384" s="150">
        <v>1</v>
      </c>
      <c r="DR384" s="150">
        <v>1</v>
      </c>
      <c r="DS384" s="150">
        <v>1</v>
      </c>
      <c r="DV384" s="150">
        <v>1</v>
      </c>
    </row>
    <row r="385" spans="6:126" ht="22.5" hidden="1" customHeight="1">
      <c r="F385" s="150">
        <v>1</v>
      </c>
      <c r="G385" s="150">
        <v>1</v>
      </c>
      <c r="J385" s="150">
        <v>1</v>
      </c>
      <c r="K385" s="150">
        <v>1</v>
      </c>
      <c r="N385" s="150">
        <v>1</v>
      </c>
      <c r="O385" s="150">
        <v>1</v>
      </c>
      <c r="R385" s="150">
        <v>1</v>
      </c>
      <c r="S385" s="150">
        <v>1</v>
      </c>
      <c r="V385" s="150">
        <v>1</v>
      </c>
      <c r="W385" s="150">
        <v>1</v>
      </c>
      <c r="Z385" s="150">
        <v>1</v>
      </c>
      <c r="AA385" s="150">
        <v>1</v>
      </c>
      <c r="AD385" s="150">
        <v>1</v>
      </c>
      <c r="AE385" s="150">
        <v>1</v>
      </c>
      <c r="AH385" s="150">
        <v>1</v>
      </c>
      <c r="AI385" s="150">
        <v>1</v>
      </c>
      <c r="AL385" s="150">
        <v>1</v>
      </c>
      <c r="AM385" s="150">
        <v>1</v>
      </c>
      <c r="AP385" s="150">
        <v>1</v>
      </c>
      <c r="AQ385" s="150">
        <v>1</v>
      </c>
      <c r="AT385" s="150">
        <v>1</v>
      </c>
      <c r="AU385" s="150">
        <v>1</v>
      </c>
      <c r="AX385" s="150">
        <v>1</v>
      </c>
      <c r="AY385" s="150">
        <v>1</v>
      </c>
      <c r="BB385" s="150">
        <v>1</v>
      </c>
      <c r="BC385" s="150">
        <v>1</v>
      </c>
      <c r="BF385" s="150">
        <v>1</v>
      </c>
      <c r="BG385" s="150">
        <v>1</v>
      </c>
      <c r="BJ385" s="150">
        <v>1</v>
      </c>
      <c r="BK385" s="150">
        <v>1</v>
      </c>
      <c r="BN385" s="150">
        <v>1</v>
      </c>
      <c r="BO385" s="150">
        <v>1</v>
      </c>
      <c r="BR385" s="150">
        <v>1</v>
      </c>
      <c r="BS385" s="150">
        <v>1</v>
      </c>
      <c r="BV385" s="150">
        <v>1</v>
      </c>
      <c r="BW385" s="150">
        <v>1</v>
      </c>
      <c r="BZ385" s="150">
        <v>1</v>
      </c>
      <c r="CA385" s="150">
        <v>1</v>
      </c>
      <c r="CD385" s="150">
        <v>1</v>
      </c>
      <c r="CE385" s="150">
        <v>1</v>
      </c>
      <c r="CH385" s="150">
        <v>1</v>
      </c>
      <c r="CI385" s="150">
        <v>1</v>
      </c>
      <c r="CL385" s="150">
        <v>1</v>
      </c>
      <c r="CM385" s="150">
        <v>1</v>
      </c>
      <c r="CP385" s="150">
        <v>1</v>
      </c>
      <c r="CQ385" s="150">
        <v>1</v>
      </c>
      <c r="CT385" s="150">
        <v>1</v>
      </c>
      <c r="CU385" s="150">
        <v>1</v>
      </c>
      <c r="CX385" s="150">
        <v>1</v>
      </c>
      <c r="CY385" s="150">
        <v>1</v>
      </c>
      <c r="DB385" s="150">
        <v>1</v>
      </c>
      <c r="DC385" s="150">
        <v>1</v>
      </c>
      <c r="DF385" s="150">
        <v>1</v>
      </c>
      <c r="DG385" s="150">
        <v>1</v>
      </c>
      <c r="DJ385" s="150">
        <v>1</v>
      </c>
      <c r="DK385" s="150">
        <v>1</v>
      </c>
      <c r="DN385" s="150">
        <v>1</v>
      </c>
      <c r="DO385" s="150">
        <v>1</v>
      </c>
      <c r="DR385" s="150">
        <v>1</v>
      </c>
      <c r="DS385" s="150">
        <v>1</v>
      </c>
      <c r="DV385" s="150">
        <v>1</v>
      </c>
    </row>
    <row r="386" spans="6:126" ht="22.5" hidden="1" customHeight="1">
      <c r="F386" s="150">
        <v>1</v>
      </c>
      <c r="G386" s="150">
        <v>1</v>
      </c>
      <c r="J386" s="150">
        <v>1</v>
      </c>
      <c r="K386" s="150">
        <v>1</v>
      </c>
      <c r="N386" s="150">
        <v>1</v>
      </c>
      <c r="O386" s="150">
        <v>1</v>
      </c>
      <c r="R386" s="150">
        <v>1</v>
      </c>
      <c r="S386" s="150">
        <v>1</v>
      </c>
      <c r="V386" s="150">
        <v>1</v>
      </c>
      <c r="W386" s="150">
        <v>1</v>
      </c>
      <c r="Z386" s="150">
        <v>1</v>
      </c>
      <c r="AA386" s="150">
        <v>1</v>
      </c>
      <c r="AD386" s="150">
        <v>1</v>
      </c>
      <c r="AE386" s="150">
        <v>1</v>
      </c>
      <c r="AH386" s="150">
        <v>1</v>
      </c>
      <c r="AI386" s="150">
        <v>1</v>
      </c>
      <c r="AL386" s="150">
        <v>1</v>
      </c>
      <c r="AM386" s="150">
        <v>1</v>
      </c>
      <c r="AP386" s="150">
        <v>1</v>
      </c>
      <c r="AQ386" s="150">
        <v>1</v>
      </c>
      <c r="AT386" s="150">
        <v>1</v>
      </c>
      <c r="AU386" s="150">
        <v>1</v>
      </c>
      <c r="AX386" s="150">
        <v>1</v>
      </c>
      <c r="AY386" s="150">
        <v>1</v>
      </c>
      <c r="BB386" s="150">
        <v>1</v>
      </c>
      <c r="BC386" s="150">
        <v>1</v>
      </c>
      <c r="BF386" s="150">
        <v>1</v>
      </c>
      <c r="BG386" s="150">
        <v>1</v>
      </c>
      <c r="BJ386" s="150">
        <v>1</v>
      </c>
      <c r="BK386" s="150">
        <v>1</v>
      </c>
      <c r="BN386" s="150">
        <v>1</v>
      </c>
      <c r="BO386" s="150">
        <v>1</v>
      </c>
      <c r="BR386" s="150">
        <v>1</v>
      </c>
      <c r="BS386" s="150">
        <v>1</v>
      </c>
      <c r="BV386" s="150">
        <v>1</v>
      </c>
      <c r="BW386" s="150">
        <v>1</v>
      </c>
      <c r="BZ386" s="150">
        <v>1</v>
      </c>
      <c r="CA386" s="150">
        <v>1</v>
      </c>
      <c r="CD386" s="150">
        <v>1</v>
      </c>
      <c r="CE386" s="150">
        <v>1</v>
      </c>
      <c r="CH386" s="150">
        <v>1</v>
      </c>
      <c r="CI386" s="150">
        <v>1</v>
      </c>
      <c r="CL386" s="150">
        <v>1</v>
      </c>
      <c r="CM386" s="150">
        <v>1</v>
      </c>
      <c r="CP386" s="150">
        <v>1</v>
      </c>
      <c r="CQ386" s="150">
        <v>1</v>
      </c>
      <c r="CT386" s="150">
        <v>1</v>
      </c>
      <c r="CU386" s="150">
        <v>1</v>
      </c>
      <c r="CX386" s="150">
        <v>1</v>
      </c>
      <c r="CY386" s="150">
        <v>1</v>
      </c>
      <c r="DB386" s="150">
        <v>1</v>
      </c>
      <c r="DC386" s="150">
        <v>1</v>
      </c>
      <c r="DF386" s="150">
        <v>1</v>
      </c>
      <c r="DG386" s="150">
        <v>1</v>
      </c>
      <c r="DJ386" s="150">
        <v>1</v>
      </c>
      <c r="DK386" s="150">
        <v>1</v>
      </c>
      <c r="DN386" s="150">
        <v>1</v>
      </c>
      <c r="DO386" s="150">
        <v>1</v>
      </c>
      <c r="DR386" s="150">
        <v>1</v>
      </c>
      <c r="DS386" s="150">
        <v>1</v>
      </c>
      <c r="DV386" s="150">
        <v>1</v>
      </c>
    </row>
    <row r="387" spans="6:126" ht="22.5" hidden="1" customHeight="1">
      <c r="F387" s="150">
        <v>1</v>
      </c>
      <c r="G387" s="150">
        <v>1</v>
      </c>
      <c r="J387" s="150">
        <v>1</v>
      </c>
      <c r="K387" s="150">
        <v>1</v>
      </c>
      <c r="N387" s="150">
        <v>1</v>
      </c>
      <c r="O387" s="150">
        <v>1</v>
      </c>
      <c r="R387" s="150">
        <v>1</v>
      </c>
      <c r="S387" s="150">
        <v>1</v>
      </c>
      <c r="V387" s="150">
        <v>1</v>
      </c>
      <c r="W387" s="150">
        <v>1</v>
      </c>
      <c r="Z387" s="150">
        <v>1</v>
      </c>
      <c r="AA387" s="150">
        <v>1</v>
      </c>
      <c r="AD387" s="150">
        <v>1</v>
      </c>
      <c r="AE387" s="150">
        <v>1</v>
      </c>
      <c r="AH387" s="150">
        <v>1</v>
      </c>
      <c r="AI387" s="150">
        <v>1</v>
      </c>
      <c r="AL387" s="150">
        <v>1</v>
      </c>
      <c r="AM387" s="150">
        <v>1</v>
      </c>
      <c r="AP387" s="150">
        <v>1</v>
      </c>
      <c r="AQ387" s="150">
        <v>1</v>
      </c>
      <c r="AT387" s="150">
        <v>1</v>
      </c>
      <c r="AU387" s="150">
        <v>1</v>
      </c>
      <c r="AX387" s="150">
        <v>1</v>
      </c>
      <c r="AY387" s="150">
        <v>1</v>
      </c>
      <c r="BB387" s="150">
        <v>1</v>
      </c>
      <c r="BC387" s="150">
        <v>1</v>
      </c>
      <c r="BF387" s="150">
        <v>1</v>
      </c>
      <c r="BG387" s="150">
        <v>1</v>
      </c>
      <c r="BJ387" s="150">
        <v>1</v>
      </c>
      <c r="BK387" s="150">
        <v>1</v>
      </c>
      <c r="BN387" s="150">
        <v>1</v>
      </c>
      <c r="BO387" s="150">
        <v>1</v>
      </c>
      <c r="BR387" s="150">
        <v>1</v>
      </c>
      <c r="BS387" s="150">
        <v>1</v>
      </c>
      <c r="BV387" s="150">
        <v>1</v>
      </c>
      <c r="BW387" s="150">
        <v>1</v>
      </c>
      <c r="BZ387" s="150">
        <v>1</v>
      </c>
      <c r="CA387" s="150">
        <v>1</v>
      </c>
      <c r="CD387" s="150">
        <v>1</v>
      </c>
      <c r="CE387" s="150">
        <v>1</v>
      </c>
      <c r="CH387" s="150">
        <v>1</v>
      </c>
      <c r="CI387" s="150">
        <v>1</v>
      </c>
      <c r="CL387" s="150">
        <v>1</v>
      </c>
      <c r="CM387" s="150">
        <v>1</v>
      </c>
      <c r="CP387" s="150">
        <v>1</v>
      </c>
      <c r="CQ387" s="150">
        <v>1</v>
      </c>
      <c r="CT387" s="150">
        <v>1</v>
      </c>
      <c r="CU387" s="150">
        <v>1</v>
      </c>
      <c r="CX387" s="150">
        <v>1</v>
      </c>
      <c r="CY387" s="150">
        <v>1</v>
      </c>
      <c r="DB387" s="150">
        <v>1</v>
      </c>
      <c r="DC387" s="150">
        <v>1</v>
      </c>
      <c r="DF387" s="150">
        <v>1</v>
      </c>
      <c r="DG387" s="150">
        <v>1</v>
      </c>
      <c r="DJ387" s="150">
        <v>1</v>
      </c>
      <c r="DK387" s="150">
        <v>1</v>
      </c>
      <c r="DN387" s="150">
        <v>1</v>
      </c>
      <c r="DO387" s="150">
        <v>1</v>
      </c>
      <c r="DR387" s="150">
        <v>1</v>
      </c>
      <c r="DS387" s="150">
        <v>1</v>
      </c>
      <c r="DV387" s="150">
        <v>1</v>
      </c>
    </row>
    <row r="388" spans="6:126" ht="22.5" hidden="1" customHeight="1">
      <c r="F388" s="150">
        <v>1</v>
      </c>
      <c r="G388" s="150">
        <v>1</v>
      </c>
      <c r="J388" s="150">
        <v>1</v>
      </c>
      <c r="K388" s="150">
        <v>1</v>
      </c>
      <c r="N388" s="150">
        <v>1</v>
      </c>
      <c r="O388" s="150">
        <v>1</v>
      </c>
      <c r="R388" s="150">
        <v>1</v>
      </c>
      <c r="S388" s="150">
        <v>1</v>
      </c>
      <c r="V388" s="150">
        <v>1</v>
      </c>
      <c r="W388" s="150">
        <v>1</v>
      </c>
      <c r="Z388" s="150">
        <v>1</v>
      </c>
      <c r="AA388" s="150">
        <v>1</v>
      </c>
      <c r="AD388" s="150">
        <v>1</v>
      </c>
      <c r="AE388" s="150">
        <v>1</v>
      </c>
      <c r="AH388" s="150">
        <v>1</v>
      </c>
      <c r="AI388" s="150">
        <v>1</v>
      </c>
      <c r="AL388" s="150">
        <v>1</v>
      </c>
      <c r="AM388" s="150">
        <v>1</v>
      </c>
      <c r="AP388" s="150">
        <v>1</v>
      </c>
      <c r="AQ388" s="150">
        <v>1</v>
      </c>
      <c r="AT388" s="150">
        <v>1</v>
      </c>
      <c r="AU388" s="150">
        <v>1</v>
      </c>
      <c r="AX388" s="150">
        <v>1</v>
      </c>
      <c r="AY388" s="150">
        <v>1</v>
      </c>
      <c r="BB388" s="150">
        <v>1</v>
      </c>
      <c r="BC388" s="150">
        <v>1</v>
      </c>
      <c r="BF388" s="150">
        <v>1</v>
      </c>
      <c r="BG388" s="150">
        <v>1</v>
      </c>
      <c r="BJ388" s="150">
        <v>1</v>
      </c>
      <c r="BK388" s="150">
        <v>1</v>
      </c>
      <c r="BN388" s="150">
        <v>1</v>
      </c>
      <c r="BO388" s="150">
        <v>1</v>
      </c>
      <c r="BR388" s="150">
        <v>1</v>
      </c>
      <c r="BS388" s="150">
        <v>1</v>
      </c>
      <c r="BV388" s="150">
        <v>1</v>
      </c>
      <c r="BW388" s="150">
        <v>1</v>
      </c>
      <c r="BZ388" s="150">
        <v>1</v>
      </c>
      <c r="CA388" s="150">
        <v>1</v>
      </c>
      <c r="CD388" s="150">
        <v>1</v>
      </c>
      <c r="CE388" s="150">
        <v>1</v>
      </c>
      <c r="CH388" s="150">
        <v>1</v>
      </c>
      <c r="CI388" s="150">
        <v>1</v>
      </c>
      <c r="CL388" s="150">
        <v>1</v>
      </c>
      <c r="CM388" s="150">
        <v>1</v>
      </c>
      <c r="CP388" s="150">
        <v>1</v>
      </c>
      <c r="CQ388" s="150">
        <v>1</v>
      </c>
      <c r="CT388" s="150">
        <v>1</v>
      </c>
      <c r="CU388" s="150">
        <v>1</v>
      </c>
      <c r="CX388" s="150">
        <v>1</v>
      </c>
      <c r="CY388" s="150">
        <v>1</v>
      </c>
      <c r="DB388" s="150">
        <v>1</v>
      </c>
      <c r="DC388" s="150">
        <v>1</v>
      </c>
      <c r="DF388" s="150">
        <v>1</v>
      </c>
      <c r="DG388" s="150">
        <v>1</v>
      </c>
      <c r="DJ388" s="150">
        <v>1</v>
      </c>
      <c r="DK388" s="150">
        <v>1</v>
      </c>
      <c r="DN388" s="150">
        <v>1</v>
      </c>
      <c r="DO388" s="150">
        <v>1</v>
      </c>
      <c r="DR388" s="150">
        <v>1</v>
      </c>
      <c r="DS388" s="150">
        <v>1</v>
      </c>
      <c r="DV388" s="150">
        <v>1</v>
      </c>
    </row>
    <row r="389" spans="6:126" ht="22.5" hidden="1" customHeight="1">
      <c r="F389" s="150">
        <v>1</v>
      </c>
      <c r="G389" s="150">
        <v>1</v>
      </c>
      <c r="J389" s="150">
        <v>1</v>
      </c>
      <c r="K389" s="150">
        <v>1</v>
      </c>
      <c r="N389" s="150">
        <v>1</v>
      </c>
      <c r="O389" s="150">
        <v>1</v>
      </c>
      <c r="R389" s="150">
        <v>1</v>
      </c>
      <c r="S389" s="150">
        <v>1</v>
      </c>
      <c r="V389" s="150">
        <v>1</v>
      </c>
      <c r="W389" s="150">
        <v>1</v>
      </c>
      <c r="Z389" s="150">
        <v>1</v>
      </c>
      <c r="AA389" s="150">
        <v>1</v>
      </c>
      <c r="AD389" s="150">
        <v>1</v>
      </c>
      <c r="AE389" s="150">
        <v>1</v>
      </c>
      <c r="AH389" s="150">
        <v>1</v>
      </c>
      <c r="AI389" s="150">
        <v>1</v>
      </c>
      <c r="AL389" s="150">
        <v>1</v>
      </c>
      <c r="AM389" s="150">
        <v>1</v>
      </c>
      <c r="AP389" s="150">
        <v>1</v>
      </c>
      <c r="AQ389" s="150">
        <v>1</v>
      </c>
      <c r="AT389" s="150">
        <v>1</v>
      </c>
      <c r="AU389" s="150">
        <v>1</v>
      </c>
      <c r="AX389" s="150">
        <v>1</v>
      </c>
      <c r="AY389" s="150">
        <v>1</v>
      </c>
      <c r="BB389" s="150">
        <v>1</v>
      </c>
      <c r="BC389" s="150">
        <v>1</v>
      </c>
      <c r="BF389" s="150">
        <v>1</v>
      </c>
      <c r="BG389" s="150">
        <v>1</v>
      </c>
      <c r="BJ389" s="150">
        <v>1</v>
      </c>
      <c r="BK389" s="150">
        <v>1</v>
      </c>
      <c r="BN389" s="150">
        <v>1</v>
      </c>
      <c r="BO389" s="150">
        <v>1</v>
      </c>
      <c r="BR389" s="150">
        <v>1</v>
      </c>
      <c r="BS389" s="150">
        <v>1</v>
      </c>
      <c r="BV389" s="150">
        <v>1</v>
      </c>
      <c r="BW389" s="150">
        <v>1</v>
      </c>
      <c r="BZ389" s="150">
        <v>1</v>
      </c>
      <c r="CA389" s="150">
        <v>1</v>
      </c>
      <c r="CD389" s="150">
        <v>1</v>
      </c>
      <c r="CE389" s="150">
        <v>1</v>
      </c>
      <c r="CH389" s="150">
        <v>1</v>
      </c>
      <c r="CI389" s="150">
        <v>1</v>
      </c>
      <c r="CL389" s="150">
        <v>1</v>
      </c>
      <c r="CM389" s="150">
        <v>1</v>
      </c>
      <c r="CP389" s="150">
        <v>1</v>
      </c>
      <c r="CQ389" s="150">
        <v>1</v>
      </c>
      <c r="CT389" s="150">
        <v>1</v>
      </c>
      <c r="CU389" s="150">
        <v>1</v>
      </c>
      <c r="CX389" s="150">
        <v>1</v>
      </c>
      <c r="CY389" s="150">
        <v>1</v>
      </c>
      <c r="DB389" s="150">
        <v>1</v>
      </c>
      <c r="DC389" s="150">
        <v>1</v>
      </c>
      <c r="DF389" s="150">
        <v>1</v>
      </c>
      <c r="DG389" s="150">
        <v>1</v>
      </c>
      <c r="DJ389" s="150">
        <v>1</v>
      </c>
      <c r="DK389" s="150">
        <v>1</v>
      </c>
      <c r="DN389" s="150">
        <v>1</v>
      </c>
      <c r="DO389" s="150">
        <v>1</v>
      </c>
      <c r="DR389" s="150">
        <v>1</v>
      </c>
      <c r="DS389" s="150">
        <v>1</v>
      </c>
      <c r="DV389" s="150">
        <v>1</v>
      </c>
    </row>
    <row r="390" spans="6:126" ht="22.5" hidden="1" customHeight="1">
      <c r="F390" s="150">
        <v>1</v>
      </c>
      <c r="G390" s="150">
        <v>1</v>
      </c>
      <c r="J390" s="150">
        <v>1</v>
      </c>
      <c r="K390" s="150">
        <v>1</v>
      </c>
      <c r="N390" s="150">
        <v>1</v>
      </c>
      <c r="O390" s="150">
        <v>1</v>
      </c>
      <c r="R390" s="150">
        <v>1</v>
      </c>
      <c r="S390" s="150">
        <v>1</v>
      </c>
      <c r="V390" s="150">
        <v>1</v>
      </c>
      <c r="W390" s="150">
        <v>1</v>
      </c>
      <c r="Z390" s="150">
        <v>1</v>
      </c>
      <c r="AA390" s="150">
        <v>1</v>
      </c>
      <c r="AD390" s="150">
        <v>1</v>
      </c>
      <c r="AE390" s="150">
        <v>1</v>
      </c>
      <c r="AH390" s="150">
        <v>1</v>
      </c>
      <c r="AI390" s="150">
        <v>1</v>
      </c>
      <c r="AL390" s="150">
        <v>1</v>
      </c>
      <c r="AM390" s="150">
        <v>1</v>
      </c>
      <c r="AP390" s="150">
        <v>1</v>
      </c>
      <c r="AQ390" s="150">
        <v>1</v>
      </c>
      <c r="AT390" s="150">
        <v>1</v>
      </c>
      <c r="AU390" s="150">
        <v>1</v>
      </c>
      <c r="AX390" s="150">
        <v>1</v>
      </c>
      <c r="AY390" s="150">
        <v>1</v>
      </c>
      <c r="BB390" s="150">
        <v>1</v>
      </c>
      <c r="BC390" s="150">
        <v>1</v>
      </c>
      <c r="BF390" s="150">
        <v>1</v>
      </c>
      <c r="BG390" s="150">
        <v>1</v>
      </c>
      <c r="BJ390" s="150">
        <v>1</v>
      </c>
      <c r="BK390" s="150">
        <v>1</v>
      </c>
      <c r="BN390" s="150">
        <v>1</v>
      </c>
      <c r="BO390" s="150">
        <v>1</v>
      </c>
      <c r="BR390" s="150">
        <v>1</v>
      </c>
      <c r="BS390" s="150">
        <v>1</v>
      </c>
      <c r="BV390" s="150">
        <v>1</v>
      </c>
      <c r="BW390" s="150">
        <v>1</v>
      </c>
      <c r="BZ390" s="150">
        <v>1</v>
      </c>
      <c r="CA390" s="150">
        <v>1</v>
      </c>
      <c r="CD390" s="150">
        <v>1</v>
      </c>
      <c r="CE390" s="150">
        <v>1</v>
      </c>
      <c r="CH390" s="150">
        <v>1</v>
      </c>
      <c r="CI390" s="150">
        <v>1</v>
      </c>
      <c r="CL390" s="150">
        <v>1</v>
      </c>
      <c r="CM390" s="150">
        <v>1</v>
      </c>
      <c r="CP390" s="150">
        <v>1</v>
      </c>
      <c r="CQ390" s="150">
        <v>1</v>
      </c>
      <c r="CT390" s="150">
        <v>1</v>
      </c>
      <c r="CU390" s="150">
        <v>1</v>
      </c>
      <c r="CX390" s="150">
        <v>1</v>
      </c>
      <c r="CY390" s="150">
        <v>1</v>
      </c>
      <c r="DB390" s="150">
        <v>1</v>
      </c>
      <c r="DC390" s="150">
        <v>1</v>
      </c>
      <c r="DF390" s="150">
        <v>1</v>
      </c>
      <c r="DG390" s="150">
        <v>1</v>
      </c>
      <c r="DJ390" s="150">
        <v>1</v>
      </c>
      <c r="DK390" s="150">
        <v>1</v>
      </c>
      <c r="DN390" s="150">
        <v>1</v>
      </c>
      <c r="DO390" s="150">
        <v>1</v>
      </c>
      <c r="DR390" s="150">
        <v>1</v>
      </c>
      <c r="DS390" s="150">
        <v>1</v>
      </c>
      <c r="DV390" s="150">
        <v>1</v>
      </c>
    </row>
    <row r="391" spans="6:126" ht="22.5" hidden="1" customHeight="1">
      <c r="F391" s="150">
        <v>1</v>
      </c>
      <c r="G391" s="150">
        <v>1</v>
      </c>
      <c r="J391" s="150">
        <v>1</v>
      </c>
      <c r="K391" s="150">
        <v>1</v>
      </c>
      <c r="N391" s="150">
        <v>1</v>
      </c>
      <c r="O391" s="150">
        <v>1</v>
      </c>
      <c r="R391" s="150">
        <v>1</v>
      </c>
      <c r="S391" s="150">
        <v>1</v>
      </c>
      <c r="V391" s="150">
        <v>1</v>
      </c>
      <c r="W391" s="150">
        <v>1</v>
      </c>
      <c r="Z391" s="150">
        <v>1</v>
      </c>
      <c r="AA391" s="150">
        <v>1</v>
      </c>
      <c r="AD391" s="150">
        <v>1</v>
      </c>
      <c r="AE391" s="150">
        <v>1</v>
      </c>
      <c r="AH391" s="150">
        <v>1</v>
      </c>
      <c r="AI391" s="150">
        <v>1</v>
      </c>
      <c r="AL391" s="150">
        <v>1</v>
      </c>
      <c r="AM391" s="150">
        <v>1</v>
      </c>
      <c r="AP391" s="150">
        <v>1</v>
      </c>
      <c r="AQ391" s="150">
        <v>1</v>
      </c>
      <c r="AT391" s="150">
        <v>1</v>
      </c>
      <c r="AU391" s="150">
        <v>1</v>
      </c>
      <c r="AX391" s="150">
        <v>1</v>
      </c>
      <c r="AY391" s="150">
        <v>1</v>
      </c>
      <c r="BB391" s="150">
        <v>1</v>
      </c>
      <c r="BC391" s="150">
        <v>1</v>
      </c>
      <c r="BF391" s="150">
        <v>1</v>
      </c>
      <c r="BG391" s="150">
        <v>1</v>
      </c>
      <c r="BJ391" s="150">
        <v>1</v>
      </c>
      <c r="BK391" s="150">
        <v>1</v>
      </c>
      <c r="BN391" s="150">
        <v>1</v>
      </c>
      <c r="BO391" s="150">
        <v>1</v>
      </c>
      <c r="BR391" s="150">
        <v>1</v>
      </c>
      <c r="BS391" s="150">
        <v>1</v>
      </c>
      <c r="BV391" s="150">
        <v>1</v>
      </c>
      <c r="BW391" s="150">
        <v>1</v>
      </c>
      <c r="BZ391" s="150">
        <v>1</v>
      </c>
      <c r="CA391" s="150">
        <v>1</v>
      </c>
      <c r="CD391" s="150">
        <v>1</v>
      </c>
      <c r="CE391" s="150">
        <v>1</v>
      </c>
      <c r="CH391" s="150">
        <v>1</v>
      </c>
      <c r="CI391" s="150">
        <v>1</v>
      </c>
      <c r="CL391" s="150">
        <v>1</v>
      </c>
      <c r="CM391" s="150">
        <v>1</v>
      </c>
      <c r="CP391" s="150">
        <v>1</v>
      </c>
      <c r="CQ391" s="150">
        <v>1</v>
      </c>
      <c r="CT391" s="150">
        <v>1</v>
      </c>
      <c r="CU391" s="150">
        <v>1</v>
      </c>
      <c r="CX391" s="150">
        <v>1</v>
      </c>
      <c r="CY391" s="150">
        <v>1</v>
      </c>
      <c r="DB391" s="150">
        <v>1</v>
      </c>
      <c r="DC391" s="150">
        <v>1</v>
      </c>
      <c r="DF391" s="150">
        <v>1</v>
      </c>
      <c r="DG391" s="150">
        <v>1</v>
      </c>
      <c r="DJ391" s="150">
        <v>1</v>
      </c>
      <c r="DK391" s="150">
        <v>1</v>
      </c>
      <c r="DN391" s="150">
        <v>1</v>
      </c>
      <c r="DO391" s="150">
        <v>1</v>
      </c>
      <c r="DR391" s="150">
        <v>1</v>
      </c>
      <c r="DS391" s="150">
        <v>1</v>
      </c>
      <c r="DV391" s="150">
        <v>1</v>
      </c>
    </row>
    <row r="392" spans="6:126" ht="22.5" hidden="1" customHeight="1">
      <c r="F392" s="150">
        <v>1</v>
      </c>
      <c r="G392" s="150">
        <v>1</v>
      </c>
      <c r="J392" s="150">
        <v>1</v>
      </c>
      <c r="K392" s="150">
        <v>1</v>
      </c>
      <c r="N392" s="150">
        <v>1</v>
      </c>
      <c r="O392" s="150">
        <v>1</v>
      </c>
      <c r="R392" s="150">
        <v>1</v>
      </c>
      <c r="S392" s="150">
        <v>1</v>
      </c>
      <c r="V392" s="150">
        <v>1</v>
      </c>
      <c r="W392" s="150">
        <v>1</v>
      </c>
      <c r="Z392" s="150">
        <v>1</v>
      </c>
      <c r="AA392" s="150">
        <v>1</v>
      </c>
      <c r="AD392" s="150">
        <v>1</v>
      </c>
      <c r="AE392" s="150">
        <v>1</v>
      </c>
      <c r="AH392" s="150">
        <v>1</v>
      </c>
      <c r="AI392" s="150">
        <v>1</v>
      </c>
      <c r="AL392" s="150">
        <v>1</v>
      </c>
      <c r="AM392" s="150">
        <v>1</v>
      </c>
      <c r="AP392" s="150">
        <v>1</v>
      </c>
      <c r="AQ392" s="150">
        <v>1</v>
      </c>
      <c r="AT392" s="150">
        <v>1</v>
      </c>
      <c r="AU392" s="150">
        <v>1</v>
      </c>
      <c r="AX392" s="150">
        <v>1</v>
      </c>
      <c r="AY392" s="150">
        <v>1</v>
      </c>
      <c r="BB392" s="150">
        <v>1</v>
      </c>
      <c r="BC392" s="150">
        <v>1</v>
      </c>
      <c r="BF392" s="150">
        <v>1</v>
      </c>
      <c r="BG392" s="150">
        <v>1</v>
      </c>
      <c r="BJ392" s="150">
        <v>1</v>
      </c>
      <c r="BK392" s="150">
        <v>1</v>
      </c>
      <c r="BN392" s="150">
        <v>1</v>
      </c>
      <c r="BO392" s="150">
        <v>1</v>
      </c>
      <c r="BR392" s="150">
        <v>1</v>
      </c>
      <c r="BS392" s="150">
        <v>1</v>
      </c>
      <c r="BV392" s="150">
        <v>1</v>
      </c>
      <c r="BW392" s="150">
        <v>1</v>
      </c>
      <c r="BZ392" s="150">
        <v>1</v>
      </c>
      <c r="CA392" s="150">
        <v>1</v>
      </c>
      <c r="CD392" s="150">
        <v>1</v>
      </c>
      <c r="CE392" s="150">
        <v>1</v>
      </c>
      <c r="CH392" s="150">
        <v>1</v>
      </c>
      <c r="CI392" s="150">
        <v>1</v>
      </c>
      <c r="CL392" s="150">
        <v>1</v>
      </c>
      <c r="CM392" s="150">
        <v>1</v>
      </c>
      <c r="CP392" s="150">
        <v>1</v>
      </c>
      <c r="CQ392" s="150">
        <v>1</v>
      </c>
      <c r="CT392" s="150">
        <v>1</v>
      </c>
      <c r="CU392" s="150">
        <v>1</v>
      </c>
      <c r="CX392" s="150">
        <v>1</v>
      </c>
      <c r="CY392" s="150">
        <v>1</v>
      </c>
      <c r="DB392" s="150">
        <v>1</v>
      </c>
      <c r="DC392" s="150">
        <v>1</v>
      </c>
      <c r="DF392" s="150">
        <v>1</v>
      </c>
      <c r="DG392" s="150">
        <v>1</v>
      </c>
      <c r="DJ392" s="150">
        <v>1</v>
      </c>
      <c r="DK392" s="150">
        <v>1</v>
      </c>
      <c r="DN392" s="150">
        <v>1</v>
      </c>
      <c r="DO392" s="150">
        <v>1</v>
      </c>
      <c r="DR392" s="150">
        <v>1</v>
      </c>
      <c r="DS392" s="150">
        <v>1</v>
      </c>
      <c r="DV392" s="150">
        <v>1</v>
      </c>
    </row>
    <row r="393" spans="6:126" ht="22.5" hidden="1" customHeight="1">
      <c r="F393" s="150">
        <v>1</v>
      </c>
      <c r="G393" s="150">
        <v>1</v>
      </c>
      <c r="J393" s="150">
        <v>1</v>
      </c>
      <c r="K393" s="150">
        <v>1</v>
      </c>
      <c r="N393" s="150">
        <v>1</v>
      </c>
      <c r="O393" s="150">
        <v>1</v>
      </c>
      <c r="R393" s="150">
        <v>1</v>
      </c>
      <c r="S393" s="150">
        <v>1</v>
      </c>
      <c r="V393" s="150">
        <v>1</v>
      </c>
      <c r="W393" s="150">
        <v>1</v>
      </c>
      <c r="Z393" s="150">
        <v>1</v>
      </c>
      <c r="AA393" s="150">
        <v>1</v>
      </c>
      <c r="AD393" s="150">
        <v>1</v>
      </c>
      <c r="AE393" s="150">
        <v>1</v>
      </c>
      <c r="AH393" s="150">
        <v>1</v>
      </c>
      <c r="AI393" s="150">
        <v>1</v>
      </c>
      <c r="AL393" s="150">
        <v>1</v>
      </c>
      <c r="AM393" s="150">
        <v>1</v>
      </c>
      <c r="AP393" s="150">
        <v>1</v>
      </c>
      <c r="AQ393" s="150">
        <v>1</v>
      </c>
      <c r="AT393" s="150">
        <v>1</v>
      </c>
      <c r="AU393" s="150">
        <v>1</v>
      </c>
      <c r="AX393" s="150">
        <v>1</v>
      </c>
      <c r="AY393" s="150">
        <v>1</v>
      </c>
      <c r="BB393" s="150">
        <v>1</v>
      </c>
      <c r="BC393" s="150">
        <v>1</v>
      </c>
      <c r="BF393" s="150">
        <v>1</v>
      </c>
      <c r="BG393" s="150">
        <v>1</v>
      </c>
      <c r="BJ393" s="150">
        <v>1</v>
      </c>
      <c r="BK393" s="150">
        <v>1</v>
      </c>
      <c r="BN393" s="150">
        <v>1</v>
      </c>
      <c r="BO393" s="150">
        <v>1</v>
      </c>
      <c r="BR393" s="150">
        <v>1</v>
      </c>
      <c r="BS393" s="150">
        <v>1</v>
      </c>
      <c r="BV393" s="150">
        <v>1</v>
      </c>
      <c r="BW393" s="150">
        <v>1</v>
      </c>
      <c r="BZ393" s="150">
        <v>1</v>
      </c>
      <c r="CA393" s="150">
        <v>1</v>
      </c>
      <c r="CD393" s="150">
        <v>1</v>
      </c>
      <c r="CE393" s="150">
        <v>1</v>
      </c>
      <c r="CH393" s="150">
        <v>1</v>
      </c>
      <c r="CI393" s="150">
        <v>1</v>
      </c>
      <c r="CL393" s="150">
        <v>1</v>
      </c>
      <c r="CM393" s="150">
        <v>1</v>
      </c>
      <c r="CP393" s="150">
        <v>1</v>
      </c>
      <c r="CQ393" s="150">
        <v>1</v>
      </c>
      <c r="CT393" s="150">
        <v>1</v>
      </c>
      <c r="CU393" s="150">
        <v>1</v>
      </c>
      <c r="CX393" s="150">
        <v>1</v>
      </c>
      <c r="CY393" s="150">
        <v>1</v>
      </c>
      <c r="DB393" s="150">
        <v>1</v>
      </c>
      <c r="DC393" s="150">
        <v>1</v>
      </c>
      <c r="DF393" s="150">
        <v>1</v>
      </c>
      <c r="DG393" s="150">
        <v>1</v>
      </c>
      <c r="DJ393" s="150">
        <v>1</v>
      </c>
      <c r="DK393" s="150">
        <v>1</v>
      </c>
      <c r="DN393" s="150">
        <v>1</v>
      </c>
      <c r="DO393" s="150">
        <v>1</v>
      </c>
      <c r="DR393" s="150">
        <v>1</v>
      </c>
      <c r="DS393" s="150">
        <v>1</v>
      </c>
      <c r="DV393" s="150">
        <v>1</v>
      </c>
    </row>
    <row r="394" spans="6:126" ht="22.5" hidden="1" customHeight="1">
      <c r="F394" s="150">
        <v>1</v>
      </c>
      <c r="G394" s="150">
        <v>1</v>
      </c>
      <c r="J394" s="150">
        <v>1</v>
      </c>
      <c r="K394" s="150">
        <v>1</v>
      </c>
      <c r="N394" s="150">
        <v>1</v>
      </c>
      <c r="O394" s="150">
        <v>1</v>
      </c>
      <c r="R394" s="150">
        <v>1</v>
      </c>
      <c r="S394" s="150">
        <v>1</v>
      </c>
      <c r="V394" s="150">
        <v>1</v>
      </c>
      <c r="W394" s="150">
        <v>1</v>
      </c>
      <c r="Z394" s="150">
        <v>1</v>
      </c>
      <c r="AA394" s="150">
        <v>1</v>
      </c>
      <c r="AD394" s="150">
        <v>1</v>
      </c>
      <c r="AE394" s="150">
        <v>1</v>
      </c>
      <c r="AH394" s="150">
        <v>1</v>
      </c>
      <c r="AI394" s="150">
        <v>1</v>
      </c>
      <c r="AL394" s="150">
        <v>1</v>
      </c>
      <c r="AM394" s="150">
        <v>1</v>
      </c>
      <c r="AP394" s="150">
        <v>1</v>
      </c>
      <c r="AQ394" s="150">
        <v>1</v>
      </c>
      <c r="AT394" s="150">
        <v>1</v>
      </c>
      <c r="AU394" s="150">
        <v>1</v>
      </c>
      <c r="AX394" s="150">
        <v>1</v>
      </c>
      <c r="AY394" s="150">
        <v>1</v>
      </c>
      <c r="BB394" s="150">
        <v>1</v>
      </c>
      <c r="BC394" s="150">
        <v>1</v>
      </c>
      <c r="BF394" s="150">
        <v>1</v>
      </c>
      <c r="BG394" s="150">
        <v>1</v>
      </c>
      <c r="BJ394" s="150">
        <v>1</v>
      </c>
      <c r="BK394" s="150">
        <v>1</v>
      </c>
      <c r="BN394" s="150">
        <v>1</v>
      </c>
      <c r="BO394" s="150">
        <v>1</v>
      </c>
      <c r="BR394" s="150">
        <v>1</v>
      </c>
      <c r="BS394" s="150">
        <v>1</v>
      </c>
      <c r="BV394" s="150">
        <v>1</v>
      </c>
      <c r="BW394" s="150">
        <v>1</v>
      </c>
      <c r="BZ394" s="150">
        <v>1</v>
      </c>
      <c r="CA394" s="150">
        <v>1</v>
      </c>
      <c r="CD394" s="150">
        <v>1</v>
      </c>
      <c r="CE394" s="150">
        <v>1</v>
      </c>
      <c r="CH394" s="150">
        <v>1</v>
      </c>
      <c r="CI394" s="150">
        <v>1</v>
      </c>
      <c r="CL394" s="150">
        <v>1</v>
      </c>
      <c r="CM394" s="150">
        <v>1</v>
      </c>
      <c r="CP394" s="150">
        <v>1</v>
      </c>
      <c r="CQ394" s="150">
        <v>1</v>
      </c>
      <c r="CT394" s="150">
        <v>1</v>
      </c>
      <c r="CU394" s="150">
        <v>1</v>
      </c>
      <c r="CX394" s="150">
        <v>1</v>
      </c>
      <c r="CY394" s="150">
        <v>1</v>
      </c>
      <c r="DB394" s="150">
        <v>1</v>
      </c>
      <c r="DC394" s="150">
        <v>1</v>
      </c>
      <c r="DF394" s="150">
        <v>1</v>
      </c>
      <c r="DG394" s="150">
        <v>1</v>
      </c>
      <c r="DJ394" s="150">
        <v>1</v>
      </c>
      <c r="DK394" s="150">
        <v>1</v>
      </c>
      <c r="DN394" s="150">
        <v>1</v>
      </c>
      <c r="DO394" s="150">
        <v>1</v>
      </c>
      <c r="DR394" s="150">
        <v>1</v>
      </c>
      <c r="DS394" s="150">
        <v>1</v>
      </c>
      <c r="DV394" s="150">
        <v>1</v>
      </c>
    </row>
    <row r="395" spans="6:126" hidden="1">
      <c r="F395" s="150">
        <v>1</v>
      </c>
      <c r="G395" s="150">
        <v>1</v>
      </c>
      <c r="J395" s="150">
        <v>1</v>
      </c>
      <c r="K395" s="150">
        <v>1</v>
      </c>
      <c r="N395" s="150">
        <v>1</v>
      </c>
      <c r="O395" s="150">
        <v>1</v>
      </c>
      <c r="R395" s="150">
        <v>1</v>
      </c>
      <c r="S395" s="150">
        <v>1</v>
      </c>
      <c r="V395" s="150">
        <v>1</v>
      </c>
      <c r="W395" s="150">
        <v>1</v>
      </c>
      <c r="Z395" s="150">
        <v>1</v>
      </c>
      <c r="AA395" s="150">
        <v>1</v>
      </c>
      <c r="AD395" s="150">
        <v>1</v>
      </c>
      <c r="AE395" s="150">
        <v>1</v>
      </c>
      <c r="AH395" s="150">
        <v>1</v>
      </c>
      <c r="AI395" s="150">
        <v>1</v>
      </c>
      <c r="AL395" s="150">
        <v>1</v>
      </c>
      <c r="AM395" s="150">
        <v>1</v>
      </c>
      <c r="AP395" s="150">
        <v>1</v>
      </c>
      <c r="AQ395" s="150">
        <v>1</v>
      </c>
      <c r="AT395" s="150">
        <v>1</v>
      </c>
      <c r="AU395" s="150">
        <v>1</v>
      </c>
      <c r="AX395" s="150">
        <v>1</v>
      </c>
      <c r="AY395" s="150">
        <v>1</v>
      </c>
      <c r="BB395" s="150">
        <v>1</v>
      </c>
      <c r="BC395" s="150">
        <v>1</v>
      </c>
      <c r="BF395" s="150">
        <v>1</v>
      </c>
      <c r="BG395" s="150">
        <v>1</v>
      </c>
      <c r="BJ395" s="150">
        <v>1</v>
      </c>
      <c r="BK395" s="150">
        <v>1</v>
      </c>
      <c r="BN395" s="150">
        <v>1</v>
      </c>
      <c r="BO395" s="150">
        <v>1</v>
      </c>
      <c r="BR395" s="150">
        <v>1</v>
      </c>
      <c r="BS395" s="150">
        <v>1</v>
      </c>
      <c r="BV395" s="150">
        <v>1</v>
      </c>
      <c r="BW395" s="150">
        <v>1</v>
      </c>
      <c r="BZ395" s="150">
        <v>1</v>
      </c>
      <c r="CA395" s="150">
        <v>1</v>
      </c>
      <c r="CD395" s="150">
        <v>1</v>
      </c>
      <c r="CE395" s="150">
        <v>1</v>
      </c>
      <c r="CH395" s="150">
        <v>1</v>
      </c>
      <c r="CI395" s="150">
        <v>1</v>
      </c>
      <c r="CL395" s="150">
        <v>1</v>
      </c>
      <c r="CM395" s="150">
        <v>1</v>
      </c>
      <c r="CP395" s="150">
        <v>1</v>
      </c>
      <c r="CQ395" s="150">
        <v>1</v>
      </c>
      <c r="CT395" s="150">
        <v>1</v>
      </c>
      <c r="CU395" s="150">
        <v>1</v>
      </c>
      <c r="CX395" s="150">
        <v>1</v>
      </c>
      <c r="CY395" s="150">
        <v>1</v>
      </c>
      <c r="DB395" s="150">
        <v>1</v>
      </c>
      <c r="DC395" s="150">
        <v>1</v>
      </c>
      <c r="DF395" s="150">
        <v>1</v>
      </c>
      <c r="DG395" s="150">
        <v>1</v>
      </c>
      <c r="DJ395" s="150">
        <v>1</v>
      </c>
      <c r="DK395" s="150">
        <v>1</v>
      </c>
      <c r="DN395" s="150">
        <v>1</v>
      </c>
      <c r="DO395" s="150">
        <v>1</v>
      </c>
      <c r="DR395" s="150">
        <v>1</v>
      </c>
      <c r="DS395" s="150">
        <v>1</v>
      </c>
      <c r="DV395" s="150">
        <v>1</v>
      </c>
    </row>
    <row r="396" spans="6:126" hidden="1">
      <c r="F396" s="150">
        <v>1</v>
      </c>
      <c r="G396" s="150">
        <v>1</v>
      </c>
      <c r="J396" s="150">
        <v>1</v>
      </c>
      <c r="K396" s="150">
        <v>1</v>
      </c>
      <c r="N396" s="150">
        <v>1</v>
      </c>
      <c r="O396" s="150">
        <v>1</v>
      </c>
      <c r="R396" s="150">
        <v>1</v>
      </c>
      <c r="S396" s="150">
        <v>1</v>
      </c>
      <c r="V396" s="150">
        <v>1</v>
      </c>
      <c r="W396" s="150">
        <v>1</v>
      </c>
      <c r="Z396" s="150">
        <v>1</v>
      </c>
      <c r="AA396" s="150">
        <v>1</v>
      </c>
      <c r="AD396" s="150">
        <v>1</v>
      </c>
      <c r="AE396" s="150">
        <v>1</v>
      </c>
      <c r="AH396" s="150">
        <v>1</v>
      </c>
      <c r="AI396" s="150">
        <v>1</v>
      </c>
      <c r="AL396" s="150">
        <v>1</v>
      </c>
      <c r="AM396" s="150">
        <v>1</v>
      </c>
      <c r="AP396" s="150">
        <v>1</v>
      </c>
      <c r="AQ396" s="150">
        <v>1</v>
      </c>
      <c r="AT396" s="150">
        <v>1</v>
      </c>
      <c r="AU396" s="150">
        <v>1</v>
      </c>
      <c r="AX396" s="150">
        <v>1</v>
      </c>
      <c r="AY396" s="150">
        <v>1</v>
      </c>
      <c r="BB396" s="150">
        <v>1</v>
      </c>
      <c r="BC396" s="150">
        <v>1</v>
      </c>
      <c r="BF396" s="150">
        <v>1</v>
      </c>
      <c r="BG396" s="150">
        <v>1</v>
      </c>
      <c r="BJ396" s="150">
        <v>1</v>
      </c>
      <c r="BK396" s="150">
        <v>1</v>
      </c>
      <c r="BN396" s="150">
        <v>1</v>
      </c>
      <c r="BO396" s="150">
        <v>1</v>
      </c>
      <c r="BR396" s="150">
        <v>1</v>
      </c>
      <c r="BS396" s="150">
        <v>1</v>
      </c>
      <c r="BV396" s="150">
        <v>1</v>
      </c>
      <c r="BW396" s="150">
        <v>1</v>
      </c>
      <c r="BZ396" s="150">
        <v>1</v>
      </c>
      <c r="CA396" s="150">
        <v>1</v>
      </c>
      <c r="CD396" s="150">
        <v>1</v>
      </c>
      <c r="CE396" s="150">
        <v>1</v>
      </c>
      <c r="CH396" s="150">
        <v>1</v>
      </c>
      <c r="CI396" s="150">
        <v>1</v>
      </c>
      <c r="CL396" s="150">
        <v>1</v>
      </c>
      <c r="CM396" s="150">
        <v>1</v>
      </c>
      <c r="CP396" s="150">
        <v>1</v>
      </c>
      <c r="CQ396" s="150">
        <v>1</v>
      </c>
      <c r="CT396" s="150">
        <v>1</v>
      </c>
      <c r="CU396" s="150">
        <v>1</v>
      </c>
      <c r="CX396" s="150">
        <v>1</v>
      </c>
      <c r="CY396" s="150">
        <v>1</v>
      </c>
      <c r="DB396" s="150">
        <v>1</v>
      </c>
      <c r="DC396" s="150">
        <v>1</v>
      </c>
      <c r="DF396" s="150">
        <v>1</v>
      </c>
      <c r="DG396" s="150">
        <v>1</v>
      </c>
      <c r="DJ396" s="150">
        <v>1</v>
      </c>
      <c r="DK396" s="150">
        <v>1</v>
      </c>
      <c r="DN396" s="150">
        <v>1</v>
      </c>
      <c r="DO396" s="150">
        <v>1</v>
      </c>
      <c r="DR396" s="150">
        <v>1</v>
      </c>
      <c r="DS396" s="150">
        <v>1</v>
      </c>
      <c r="DV396" s="150">
        <v>1</v>
      </c>
    </row>
    <row r="397" spans="6:126" hidden="1">
      <c r="F397" s="150">
        <v>1</v>
      </c>
      <c r="G397" s="150">
        <v>1</v>
      </c>
      <c r="J397" s="150">
        <v>1</v>
      </c>
      <c r="K397" s="150">
        <v>1</v>
      </c>
      <c r="N397" s="150">
        <v>1</v>
      </c>
      <c r="O397" s="150">
        <v>1</v>
      </c>
      <c r="R397" s="150">
        <v>1</v>
      </c>
      <c r="S397" s="150">
        <v>1</v>
      </c>
      <c r="V397" s="150">
        <v>1</v>
      </c>
      <c r="W397" s="150">
        <v>1</v>
      </c>
      <c r="Z397" s="150">
        <v>1</v>
      </c>
      <c r="AA397" s="150">
        <v>1</v>
      </c>
      <c r="AD397" s="150">
        <v>1</v>
      </c>
      <c r="AE397" s="150">
        <v>1</v>
      </c>
      <c r="AH397" s="150">
        <v>1</v>
      </c>
      <c r="AI397" s="150">
        <v>1</v>
      </c>
      <c r="AL397" s="150">
        <v>1</v>
      </c>
      <c r="AM397" s="150">
        <v>1</v>
      </c>
      <c r="AP397" s="150">
        <v>1</v>
      </c>
      <c r="AQ397" s="150">
        <v>1</v>
      </c>
      <c r="AT397" s="150">
        <v>1</v>
      </c>
      <c r="AU397" s="150">
        <v>1</v>
      </c>
      <c r="AX397" s="150">
        <v>1</v>
      </c>
      <c r="AY397" s="150">
        <v>1</v>
      </c>
      <c r="BB397" s="150">
        <v>1</v>
      </c>
      <c r="BC397" s="150">
        <v>1</v>
      </c>
      <c r="BF397" s="150">
        <v>1</v>
      </c>
      <c r="BG397" s="150">
        <v>1</v>
      </c>
      <c r="BJ397" s="150">
        <v>1</v>
      </c>
      <c r="BK397" s="150">
        <v>1</v>
      </c>
      <c r="BN397" s="150">
        <v>1</v>
      </c>
      <c r="BO397" s="150">
        <v>1</v>
      </c>
      <c r="BR397" s="150">
        <v>1</v>
      </c>
      <c r="BS397" s="150">
        <v>1</v>
      </c>
      <c r="BV397" s="150">
        <v>1</v>
      </c>
      <c r="BW397" s="150">
        <v>1</v>
      </c>
      <c r="BZ397" s="150">
        <v>1</v>
      </c>
      <c r="CA397" s="150">
        <v>1</v>
      </c>
      <c r="CD397" s="150">
        <v>1</v>
      </c>
      <c r="CE397" s="150">
        <v>1</v>
      </c>
      <c r="CH397" s="150">
        <v>1</v>
      </c>
      <c r="CI397" s="150">
        <v>1</v>
      </c>
      <c r="CL397" s="150">
        <v>1</v>
      </c>
      <c r="CM397" s="150">
        <v>1</v>
      </c>
      <c r="CP397" s="150">
        <v>1</v>
      </c>
      <c r="CQ397" s="150">
        <v>1</v>
      </c>
      <c r="CT397" s="150">
        <v>1</v>
      </c>
      <c r="CU397" s="150">
        <v>1</v>
      </c>
      <c r="CX397" s="150">
        <v>1</v>
      </c>
      <c r="CY397" s="150">
        <v>1</v>
      </c>
      <c r="DB397" s="150">
        <v>1</v>
      </c>
      <c r="DC397" s="150">
        <v>1</v>
      </c>
      <c r="DF397" s="150">
        <v>1</v>
      </c>
      <c r="DG397" s="150">
        <v>1</v>
      </c>
      <c r="DJ397" s="150">
        <v>1</v>
      </c>
      <c r="DK397" s="150">
        <v>1</v>
      </c>
      <c r="DN397" s="150">
        <v>1</v>
      </c>
      <c r="DO397" s="150">
        <v>1</v>
      </c>
      <c r="DR397" s="150">
        <v>1</v>
      </c>
      <c r="DS397" s="150">
        <v>1</v>
      </c>
      <c r="DV397" s="150">
        <v>1</v>
      </c>
    </row>
    <row r="398" spans="6:126" hidden="1">
      <c r="F398" s="150">
        <v>1</v>
      </c>
      <c r="G398" s="150">
        <v>1</v>
      </c>
      <c r="J398" s="150">
        <v>1</v>
      </c>
      <c r="K398" s="150">
        <v>1</v>
      </c>
      <c r="N398" s="150">
        <v>1</v>
      </c>
      <c r="O398" s="150">
        <v>1</v>
      </c>
      <c r="R398" s="150">
        <v>1</v>
      </c>
      <c r="S398" s="150">
        <v>1</v>
      </c>
      <c r="V398" s="150">
        <v>1</v>
      </c>
      <c r="W398" s="150">
        <v>1</v>
      </c>
      <c r="Z398" s="150">
        <v>1</v>
      </c>
      <c r="AA398" s="150">
        <v>1</v>
      </c>
      <c r="AD398" s="150">
        <v>1</v>
      </c>
      <c r="AE398" s="150">
        <v>1</v>
      </c>
      <c r="AH398" s="150">
        <v>1</v>
      </c>
      <c r="AI398" s="150">
        <v>1</v>
      </c>
      <c r="AL398" s="150">
        <v>1</v>
      </c>
      <c r="AM398" s="150">
        <v>1</v>
      </c>
      <c r="AP398" s="150">
        <v>1</v>
      </c>
      <c r="AQ398" s="150">
        <v>1</v>
      </c>
      <c r="AT398" s="150">
        <v>1</v>
      </c>
      <c r="AU398" s="150">
        <v>1</v>
      </c>
      <c r="AX398" s="150">
        <v>1</v>
      </c>
      <c r="AY398" s="150">
        <v>1</v>
      </c>
      <c r="BB398" s="150">
        <v>1</v>
      </c>
      <c r="BC398" s="150">
        <v>1</v>
      </c>
      <c r="BF398" s="150">
        <v>1</v>
      </c>
      <c r="BG398" s="150">
        <v>1</v>
      </c>
      <c r="BJ398" s="150">
        <v>1</v>
      </c>
      <c r="BK398" s="150">
        <v>1</v>
      </c>
      <c r="BN398" s="150">
        <v>1</v>
      </c>
      <c r="BO398" s="150">
        <v>1</v>
      </c>
      <c r="BR398" s="150">
        <v>1</v>
      </c>
      <c r="BS398" s="150">
        <v>1</v>
      </c>
      <c r="BV398" s="150">
        <v>1</v>
      </c>
      <c r="BW398" s="150">
        <v>1</v>
      </c>
      <c r="BZ398" s="150">
        <v>1</v>
      </c>
      <c r="CA398" s="150">
        <v>1</v>
      </c>
      <c r="CD398" s="150">
        <v>1</v>
      </c>
      <c r="CE398" s="150">
        <v>1</v>
      </c>
      <c r="CH398" s="150">
        <v>1</v>
      </c>
      <c r="CI398" s="150">
        <v>1</v>
      </c>
      <c r="CL398" s="150">
        <v>1</v>
      </c>
      <c r="CM398" s="150">
        <v>1</v>
      </c>
      <c r="CP398" s="150">
        <v>1</v>
      </c>
      <c r="CQ398" s="150">
        <v>1</v>
      </c>
      <c r="CT398" s="150">
        <v>1</v>
      </c>
      <c r="CU398" s="150">
        <v>1</v>
      </c>
      <c r="CX398" s="150">
        <v>1</v>
      </c>
      <c r="CY398" s="150">
        <v>1</v>
      </c>
      <c r="DB398" s="150">
        <v>1</v>
      </c>
      <c r="DC398" s="150">
        <v>1</v>
      </c>
      <c r="DF398" s="150">
        <v>1</v>
      </c>
      <c r="DG398" s="150">
        <v>1</v>
      </c>
      <c r="DJ398" s="150">
        <v>1</v>
      </c>
      <c r="DK398" s="150">
        <v>1</v>
      </c>
      <c r="DN398" s="150">
        <v>1</v>
      </c>
      <c r="DO398" s="150">
        <v>1</v>
      </c>
      <c r="DR398" s="150">
        <v>1</v>
      </c>
      <c r="DS398" s="150">
        <v>1</v>
      </c>
      <c r="DV398" s="150">
        <v>1</v>
      </c>
    </row>
    <row r="399" spans="6:126" hidden="1"/>
    <row r="400" spans="6:126" hidden="1"/>
    <row r="401" hidden="1"/>
    <row r="402" hidden="1"/>
    <row r="403"/>
    <row r="404" hidden="1"/>
    <row r="405" hidden="1"/>
  </sheetData>
  <mergeCells count="36">
    <mergeCell ref="C33:D33"/>
    <mergeCell ref="AX1:BA1"/>
    <mergeCell ref="N1:Q1"/>
    <mergeCell ref="R1:U1"/>
    <mergeCell ref="V1:Y1"/>
    <mergeCell ref="Z1:AC1"/>
    <mergeCell ref="AD1:AG1"/>
    <mergeCell ref="AP1:AS1"/>
    <mergeCell ref="F1:I1"/>
    <mergeCell ref="J1:M1"/>
    <mergeCell ref="A1:E1"/>
    <mergeCell ref="AT1:AW1"/>
    <mergeCell ref="E2:E3"/>
    <mergeCell ref="A3:D3"/>
    <mergeCell ref="AH1:AK1"/>
    <mergeCell ref="AL1:AO1"/>
    <mergeCell ref="DZ1:EC1"/>
    <mergeCell ref="DV1:DY1"/>
    <mergeCell ref="CX1:DA1"/>
    <mergeCell ref="DB1:DE1"/>
    <mergeCell ref="DF1:DI1"/>
    <mergeCell ref="DJ1:DM1"/>
    <mergeCell ref="DN1:DQ1"/>
    <mergeCell ref="DR1:DU1"/>
    <mergeCell ref="CP1:CS1"/>
    <mergeCell ref="CT1:CW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</mergeCells>
  <pageMargins left="0.7" right="0.32" top="0.75" bottom="0.75" header="0.3" footer="0.3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Nirmal!Print_Area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pc</cp:lastModifiedBy>
  <cp:lastPrinted>2023-07-25T08:53:14Z</cp:lastPrinted>
  <dcterms:created xsi:type="dcterms:W3CDTF">2021-05-25T09:13:33Z</dcterms:created>
  <dcterms:modified xsi:type="dcterms:W3CDTF">2023-07-25T09:44:35Z</dcterms:modified>
</cp:coreProperties>
</file>